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<sst xmlns="http://schemas.openxmlformats.org/spreadsheetml/2006/main" count="17">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</sst>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</c:numCache>
            </c:numRef>
          </c:cat>
          <c:val>
            <c:numRef>
              <c:f>Sheet1!$K$2:$K$49</c:f>
              <c:numCache>
                <c:formatCode>General</c:formatCode>
                <c:ptCount val="48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</c:numCache>
            </c:numRef>
          </c:cat>
          <c:val>
            <c:numRef>
              <c:f>Sheet1!$N$2:$N$49</c:f>
              <c:numCache>
                <c:formatCode>General</c:formatCode>
                <c:ptCount val="48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</c:numCache>
            </c:numRef>
          </c:cat>
          <c:val>
            <c:numRef>
              <c:f>Sheet1!$J$2:$J$49</c:f>
              <c:numCache>
                <c:formatCode>General</c:formatCode>
                <c:ptCount val="48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</c:numCache>
            </c:numRef>
          </c:cat>
          <c:val>
            <c:numRef>
              <c:f>Sheet1!$I$2:$I$49</c:f>
              <c:numCache>
                <c:formatCode>General</c:formatCode>
                <c:ptCount val="48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91072"/>
        <c:axId val="77892608"/>
      </c:barChart>
      <c:catAx>
        <c:axId val="7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2608"/>
        <c:crosses val="autoZero"/>
        <c:auto val="1"/>
        <c:lblAlgn val="ctr"/>
        <c:lblOffset val="100"/>
        <c:noMultiLvlLbl val="0"/>
      </c:catAx>
      <c:valAx>
        <c:axId val="7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1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Sheet1!$A$3:$A$49</c:f>
              <c:numCache>
                <c:formatCode>General</c:formatCode>
                <c:ptCount val="47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</c:numCache>
            </c:numRef>
          </c:cat>
          <c:val>
            <c:numRef>
              <c:f>Sheet1!$Q$3:$Q$49</c:f>
              <c:numCache>
                <c:formatCode>0.00_ </c:formatCode>
                <c:ptCount val="47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-122.590000000011</c:v>
                </c:pt>
                <c:pt idx="40">
                  <c:v>-18.3799999999901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-17.2300000000105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663040"/>
        <c:axId val="78668928"/>
      </c:barChart>
      <c:catAx>
        <c:axId val="7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8928"/>
        <c:crosses val="autoZero"/>
        <c:auto val="1"/>
        <c:lblAlgn val="ctr"/>
        <c:lblOffset val="100"/>
        <c:noMultiLvlLbl val="0"/>
      </c:catAx>
      <c:valAx>
        <c:axId val="786689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3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>
      <xdr:nvGraphicFramePr>
        <xdr:cNvPr id="4" name="图表 3"/>
        <xdr:cNvGraphicFramePr/>
      </xdr:nvGraphicFramePr>
      <xdr:xfrm>
        <a:off x="742950" y="67564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tabSelected="1" workbookViewId="0">
      <pane ySplit="1" topLeftCell="A2" activePane="bottomLeft" state="frozen"/>
      <selection/>
      <selection pane="bottomLeft" activeCell="P53" sqref="P53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48" si="8">B29+C29+D29+E29+F29+G29+H29</f>
        <v>26333.43</v>
      </c>
      <c r="J29">
        <v>52251</v>
      </c>
      <c r="K29">
        <f t="shared" ref="K29:K48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48" si="16">L45+M45</f>
        <v>111700.65</v>
      </c>
      <c r="O45">
        <f t="shared" ref="O45:O48" si="17">K45-N45</f>
        <v>-21881.17</v>
      </c>
      <c r="P45" s="7">
        <f t="shared" ref="P45:P48" si="18">I45-N45</f>
        <v>-76866.17</v>
      </c>
      <c r="Q45" s="7">
        <f t="shared" ref="Q45:Q48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>B49+C49+D49+E49+F49+G49+H49</f>
        <v>29231.28</v>
      </c>
      <c r="J49">
        <v>59871.11</v>
      </c>
      <c r="K49">
        <f>I49+J49</f>
        <v>89102.39</v>
      </c>
      <c r="L49">
        <v>109633.41</v>
      </c>
      <c r="M49">
        <v>2072.24</v>
      </c>
      <c r="N49">
        <f>L49+M49</f>
        <v>111705.65</v>
      </c>
      <c r="O49">
        <f>K49-N49</f>
        <v>-22603.26</v>
      </c>
      <c r="P49" s="7">
        <f>I49-N49</f>
        <v>-82474.37</v>
      </c>
      <c r="Q49" s="7">
        <f>P49-P48</f>
        <v>-17.2300000000105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2018-03-05T13:16:22Z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