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<sst xmlns="http://schemas.openxmlformats.org/spreadsheetml/2006/main" count="17">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</sst>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</c:numCache>
            </c:numRef>
          </c:cat>
          <c:val>
            <c:numRef>
              <c:f>Sheet1!$K$2:$K$97</c:f>
              <c:numCache>
                <c:formatCode>General</c:formatCode>
                <c:ptCount val="96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</c:numCache>
            </c:numRef>
          </c:cat>
          <c:val>
            <c:numRef>
              <c:f>Sheet1!$N$2:$N$97</c:f>
              <c:numCache>
                <c:formatCode>General</c:formatCode>
                <c:ptCount val="96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</c:numCache>
            </c:numRef>
          </c:cat>
          <c:val>
            <c:numRef>
              <c:f>Sheet1!$J$2:$J$97</c:f>
              <c:numCache>
                <c:formatCode>General</c:formatCode>
                <c:ptCount val="96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</c:numCache>
            </c:numRef>
          </c:cat>
          <c:val>
            <c:numRef>
              <c:f>Sheet1!$I$2:$I$97</c:f>
              <c:numCache>
                <c:formatCode>General</c:formatCode>
                <c:ptCount val="96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Sheet1!$A$3:$A$97</c:f>
              <c:numCache>
                <c:formatCode>General</c:formatCode>
                <c:ptCount val="95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</c:numCache>
            </c:numRef>
          </c:cat>
          <c:val>
            <c:numRef>
              <c:f>Sheet1!$Q$3:$Q$97</c:f>
              <c:numCache>
                <c:formatCode>0.00_ </c:formatCode>
                <c:ptCount val="95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7"/>
  <sheetViews>
    <sheetView tabSelected="1" workbookViewId="0">
      <pane ySplit="1" topLeftCell="A77" activePane="bottomLeft" state="frozen"/>
      <selection/>
      <selection pane="bottomLeft" activeCell="E101" sqref="E101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96" si="20">L82+M82</f>
        <v>107028.65</v>
      </c>
      <c r="O82">
        <f t="shared" ref="O82:O96" si="21">K82-N82</f>
        <v>-17011.39</v>
      </c>
      <c r="P82" s="7">
        <f t="shared" ref="P82:P96" si="22">I82-N82</f>
        <v>-74675.89</v>
      </c>
      <c r="Q82" s="7">
        <f t="shared" ref="Q82:Q96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>B93+C93+D93+E93+F93+G93+H93</f>
        <v>32301.72</v>
      </c>
      <c r="J93">
        <v>57418.8</v>
      </c>
      <c r="K93">
        <f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>B94+C94+D94+E94+F94+G94+H94</f>
        <v>32349.33</v>
      </c>
      <c r="J94">
        <v>57400.5</v>
      </c>
      <c r="K94">
        <f>I94+J94</f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>B95+C95+D95+E95+F95+G95+H95</f>
        <v>32434.81</v>
      </c>
      <c r="J95">
        <v>56520.7</v>
      </c>
      <c r="K95">
        <f>I95+J95</f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>B96+C96+D96+E96+F96+G96+H96</f>
        <v>31986.98</v>
      </c>
      <c r="J96">
        <v>56520.7</v>
      </c>
      <c r="K96">
        <f>I96+J96</f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>B97+C97+D97+E97+F97+G97+H97</f>
        <v>31950.48</v>
      </c>
      <c r="J97">
        <v>56520.7</v>
      </c>
      <c r="K97">
        <f>I97+J97</f>
        <v>88471.18</v>
      </c>
      <c r="L97">
        <v>104866.74</v>
      </c>
      <c r="M97">
        <v>3308.33</v>
      </c>
      <c r="N97">
        <f>L97+M97</f>
        <v>108175.07</v>
      </c>
      <c r="O97">
        <f>K97-N97</f>
        <v>-19703.89</v>
      </c>
      <c r="P97" s="7">
        <f>I97-N97</f>
        <v>-76224.59</v>
      </c>
      <c r="Q97" s="7">
        <f>P97-P96</f>
        <v>-116.5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2018-04-22T12:33:50Z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