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1840" windowHeight="96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Q5" i="1"/>
  <c r="Q6"/>
  <c r="Q7"/>
  <c r="Q8"/>
  <c r="Q9"/>
  <c r="Q10"/>
  <c r="Q11"/>
  <c r="Q12"/>
  <c r="Q13"/>
  <c r="Q14"/>
  <c r="Q15"/>
  <c r="Q16"/>
  <c r="Q17"/>
  <c r="Q18"/>
  <c r="Q4"/>
  <c r="Q3"/>
  <c r="P3"/>
  <c r="P4"/>
  <c r="P5"/>
  <c r="P6"/>
  <c r="P7"/>
  <c r="P8"/>
  <c r="P9"/>
  <c r="P10"/>
  <c r="P11"/>
  <c r="P12"/>
  <c r="P13"/>
  <c r="P14"/>
  <c r="P15"/>
  <c r="P16"/>
  <c r="P17"/>
  <c r="P18"/>
  <c r="P2"/>
  <c r="N18"/>
  <c r="O18" s="1"/>
  <c r="K18"/>
  <c r="I18"/>
  <c r="N17"/>
  <c r="O17" s="1"/>
  <c r="I17"/>
  <c r="K17" s="1"/>
  <c r="N16"/>
  <c r="O16" s="1"/>
  <c r="I16"/>
  <c r="K16" s="1"/>
  <c r="M16"/>
  <c r="N15"/>
  <c r="O15"/>
  <c r="I15"/>
  <c r="K15"/>
  <c r="N14"/>
  <c r="O14" s="1"/>
  <c r="I14"/>
  <c r="K14" s="1"/>
  <c r="N13"/>
  <c r="O13" s="1"/>
  <c r="I13"/>
  <c r="K13"/>
  <c r="N12"/>
  <c r="O12" s="1"/>
  <c r="I12"/>
  <c r="K12" s="1"/>
  <c r="N11"/>
  <c r="O11" s="1"/>
  <c r="I11"/>
  <c r="K11" s="1"/>
  <c r="I10"/>
  <c r="K10" s="1"/>
  <c r="I9"/>
  <c r="K9" s="1"/>
  <c r="I8"/>
  <c r="K8" s="1"/>
  <c r="N8"/>
  <c r="N9"/>
  <c r="N10"/>
  <c r="N7"/>
  <c r="O7"/>
  <c r="I7"/>
  <c r="K7"/>
  <c r="N6"/>
  <c r="O6" s="1"/>
  <c r="K6"/>
  <c r="I6"/>
  <c r="N5"/>
  <c r="O5" s="1"/>
  <c r="K5"/>
  <c r="I5"/>
  <c r="O4"/>
  <c r="N4"/>
  <c r="K4"/>
  <c r="I4"/>
  <c r="N3"/>
  <c r="O3" s="1"/>
  <c r="K3"/>
  <c r="I3"/>
  <c r="O2"/>
  <c r="K2"/>
  <c r="N2"/>
  <c r="I2"/>
  <c r="O10" l="1"/>
  <c r="O9"/>
  <c r="O8"/>
</calcChain>
</file>

<file path=xl/sharedStrings.xml><?xml version="1.0" encoding="utf-8"?>
<sst xmlns="http://schemas.openxmlformats.org/spreadsheetml/2006/main" count="17" uniqueCount="17">
  <si>
    <t>China Bank中国银行</t>
    <phoneticPr fontId="1" type="noConversion"/>
  </si>
  <si>
    <t>Agricultural Bank of China农业银行</t>
    <phoneticPr fontId="1" type="noConversion"/>
  </si>
  <si>
    <t>China Construction Bank建设银行</t>
    <phoneticPr fontId="1" type="noConversion"/>
  </si>
  <si>
    <t>China Merchants Bank招商银行</t>
    <phoneticPr fontId="1" type="noConversion"/>
  </si>
  <si>
    <t>Date日期</t>
    <phoneticPr fontId="1" type="noConversion"/>
  </si>
  <si>
    <t>Wecha微信</t>
    <phoneticPr fontId="1" type="noConversion"/>
  </si>
  <si>
    <t>Alipay支付宝</t>
    <phoneticPr fontId="1" type="noConversion"/>
  </si>
  <si>
    <t>Cash现金</t>
    <phoneticPr fontId="1" type="noConversion"/>
  </si>
  <si>
    <t>Stock Investment股票投资</t>
    <phoneticPr fontId="1" type="noConversion"/>
  </si>
  <si>
    <t>Total Assets总资产</t>
    <phoneticPr fontId="1" type="noConversion"/>
  </si>
  <si>
    <t>Credit card debts信用卡负债</t>
    <phoneticPr fontId="1" type="noConversion"/>
  </si>
  <si>
    <t>Credits debts贷款负债</t>
    <phoneticPr fontId="1" type="noConversion"/>
  </si>
  <si>
    <t>Total amount in hand手头资金总额</t>
    <phoneticPr fontId="1" type="noConversion"/>
  </si>
  <si>
    <t>Total debts总负债</t>
    <phoneticPr fontId="1" type="noConversion"/>
  </si>
  <si>
    <t>Pure Assets净资产</t>
    <phoneticPr fontId="1" type="noConversion"/>
  </si>
  <si>
    <t>Pure amount in hand可用资金净值</t>
    <phoneticPr fontId="1" type="noConversion"/>
  </si>
  <si>
    <t>Pure amount difference可用资金净值变化值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</si>
</sst>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0"/>
      <name val="宋体"/>
      <family val="2"/>
      <charset val="134"/>
      <scheme val="minor"/>
    </font>
    <font>
      <b/>
      <sz val="8"/>
      <color theme="1"/>
      <name val="宋体"/>
      <family val="3"/>
      <charset val="134"/>
      <scheme val="minor"/>
    </font>
    <font>
      <b/>
      <sz val="8"/>
      <color theme="1"/>
      <name val="宋体"/>
      <family val="3"/>
      <charset val="134"/>
      <scheme val="major"/>
    </font>
    <font>
      <b/>
      <sz val="8"/>
      <color theme="0"/>
      <name val="宋体"/>
      <family val="3"/>
      <charset val="134"/>
      <scheme val="maj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4" borderId="0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center" wrapText="1"/>
    </xf>
    <xf numFmtId="0" fontId="5" fillId="6" borderId="0" xfId="0" applyFont="1" applyFill="1" applyBorder="1" applyAlignment="1">
      <alignment vertical="center" wrapText="1"/>
    </xf>
    <xf numFmtId="0" fontId="2" fillId="7" borderId="0" xfId="0" applyFont="1" applyFill="1" applyBorder="1" applyAlignment="1">
      <alignment vertical="center" wrapText="1"/>
    </xf>
    <xf numFmtId="0" fontId="5" fillId="5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cat>
            <c:numRef>
              <c:f>Sheet1!$A$2:$A$18</c:f>
              <c:numCache>
                <c:formatCode>General</c:formatCode>
                <c:ptCount val="17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</c:numCache>
            </c:numRef>
          </c:cat>
          <c:val>
            <c:numRef>
              <c:f>Sheet1!$K$2:$K$18</c:f>
              <c:numCache>
                <c:formatCode>General</c:formatCode>
                <c:ptCount val="17"/>
                <c:pt idx="0">
                  <c:v>92607.2</c:v>
                </c:pt>
                <c:pt idx="1">
                  <c:v>92704.140000000014</c:v>
                </c:pt>
                <c:pt idx="2">
                  <c:v>91448.69</c:v>
                </c:pt>
                <c:pt idx="3">
                  <c:v>89728.359999999986</c:v>
                </c:pt>
                <c:pt idx="4">
                  <c:v>90541.040000000008</c:v>
                </c:pt>
                <c:pt idx="5">
                  <c:v>90240.92</c:v>
                </c:pt>
                <c:pt idx="6">
                  <c:v>90672.200000000012</c:v>
                </c:pt>
                <c:pt idx="7">
                  <c:v>86332.169999999984</c:v>
                </c:pt>
                <c:pt idx="8">
                  <c:v>87056.489999999991</c:v>
                </c:pt>
                <c:pt idx="9">
                  <c:v>81294.319999999992</c:v>
                </c:pt>
                <c:pt idx="10">
                  <c:v>87591.79</c:v>
                </c:pt>
                <c:pt idx="11">
                  <c:v>90924.319999999992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77269.430000000008</c:v>
                </c:pt>
                <c:pt idx="16">
                  <c:v>79301.53</c:v>
                </c:pt>
              </c:numCache>
            </c:numRef>
          </c:val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spPr>
            <a:solidFill>
              <a:srgbClr val="C00000"/>
            </a:solidFill>
          </c:spPr>
          <c:cat>
            <c:numRef>
              <c:f>Sheet1!$A$2:$A$18</c:f>
              <c:numCache>
                <c:formatCode>General</c:formatCode>
                <c:ptCount val="17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</c:numCache>
            </c:numRef>
          </c:cat>
          <c:val>
            <c:numRef>
              <c:f>Sheet1!$N$2:$N$18</c:f>
              <c:numCache>
                <c:formatCode>General</c:formatCode>
                <c:ptCount val="17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</c:numCache>
            </c:numRef>
          </c:val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cat>
            <c:numRef>
              <c:f>Sheet1!$A$2:$A$18</c:f>
              <c:numCache>
                <c:formatCode>General</c:formatCode>
                <c:ptCount val="17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</c:numCache>
            </c:numRef>
          </c:cat>
          <c:val>
            <c:numRef>
              <c:f>Sheet1!$J$2:$J$18</c:f>
              <c:numCache>
                <c:formatCode>General</c:formatCode>
                <c:ptCount val="17"/>
                <c:pt idx="0">
                  <c:v>35903.53</c:v>
                </c:pt>
                <c:pt idx="1">
                  <c:v>35935.33</c:v>
                </c:pt>
                <c:pt idx="2">
                  <c:v>36052.730000000003</c:v>
                </c:pt>
                <c:pt idx="3">
                  <c:v>36052.730000000003</c:v>
                </c:pt>
                <c:pt idx="4">
                  <c:v>36052.730000000003</c:v>
                </c:pt>
                <c:pt idx="5">
                  <c:v>36037.03</c:v>
                </c:pt>
                <c:pt idx="6">
                  <c:v>36016.730000000003</c:v>
                </c:pt>
                <c:pt idx="7">
                  <c:v>36215.129999999997</c:v>
                </c:pt>
                <c:pt idx="8">
                  <c:v>36177.43</c:v>
                </c:pt>
                <c:pt idx="9">
                  <c:v>36070.629999999997</c:v>
                </c:pt>
                <c:pt idx="10">
                  <c:v>36070.629999999997</c:v>
                </c:pt>
                <c:pt idx="11">
                  <c:v>36070.629999999997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</c:numCache>
            </c:numRef>
          </c:val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cat>
            <c:numRef>
              <c:f>Sheet1!$A$2:$A$18</c:f>
              <c:numCache>
                <c:formatCode>General</c:formatCode>
                <c:ptCount val="17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</c:numCache>
            </c:numRef>
          </c:cat>
          <c:val>
            <c:numRef>
              <c:f>Sheet1!$I$2:$I$18</c:f>
              <c:numCache>
                <c:formatCode>General</c:formatCode>
                <c:ptCount val="17"/>
                <c:pt idx="0">
                  <c:v>56703.67</c:v>
                </c:pt>
                <c:pt idx="1">
                  <c:v>56768.810000000005</c:v>
                </c:pt>
                <c:pt idx="2">
                  <c:v>55395.96</c:v>
                </c:pt>
                <c:pt idx="3">
                  <c:v>53675.62999999999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50117.039999999994</c:v>
                </c:pt>
                <c:pt idx="8">
                  <c:v>50879.06</c:v>
                </c:pt>
                <c:pt idx="9">
                  <c:v>45223.689999999995</c:v>
                </c:pt>
                <c:pt idx="10">
                  <c:v>51521.159999999996</c:v>
                </c:pt>
                <c:pt idx="11">
                  <c:v>54853.689999999995</c:v>
                </c:pt>
                <c:pt idx="12">
                  <c:v>54347.159999999996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24068.930000000004</c:v>
                </c:pt>
                <c:pt idx="16">
                  <c:v>26588.530000000002</c:v>
                </c:pt>
              </c:numCache>
            </c:numRef>
          </c:val>
        </c:ser>
        <c:axId val="118111232"/>
        <c:axId val="118125312"/>
      </c:barChart>
      <c:catAx>
        <c:axId val="118111232"/>
        <c:scaling>
          <c:orientation val="minMax"/>
        </c:scaling>
        <c:axPos val="b"/>
        <c:numFmt formatCode="General" sourceLinked="1"/>
        <c:tickLblPos val="nextTo"/>
        <c:crossAx val="118125312"/>
        <c:crosses val="autoZero"/>
        <c:auto val="1"/>
        <c:lblAlgn val="ctr"/>
        <c:lblOffset val="100"/>
      </c:catAx>
      <c:valAx>
        <c:axId val="118125312"/>
        <c:scaling>
          <c:orientation val="minMax"/>
        </c:scaling>
        <c:axPos val="l"/>
        <c:majorGridlines/>
        <c:numFmt formatCode="General" sourceLinked="1"/>
        <c:tickLblPos val="nextTo"/>
        <c:crossAx val="118111232"/>
        <c:crosses val="autoZero"/>
        <c:crossBetween val="between"/>
      </c:valAx>
    </c:plotArea>
    <c:legend>
      <c:legendPos val="r"/>
      <c:layout/>
    </c:legend>
    <c:plotVisOnly val="1"/>
  </c:chart>
  <c:spPr>
    <a:solidFill>
      <a:sysClr val="window" lastClr="FFFFFF"/>
    </a:solidFill>
    <a:ln>
      <a:solidFill>
        <a:sysClr val="windowText" lastClr="000000"/>
      </a:solidFill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cat>
            <c:numRef>
              <c:f>Sheet1!$A$3:$A$18</c:f>
              <c:numCache>
                <c:formatCode>General</c:formatCode>
                <c:ptCount val="16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</c:numCache>
            </c:numRef>
          </c:cat>
          <c:val>
            <c:numRef>
              <c:f>Sheet1!$Q$3:$Q$18</c:f>
              <c:numCache>
                <c:formatCode>0.00_ </c:formatCode>
                <c:ptCount val="16"/>
                <c:pt idx="0">
                  <c:v>10.259999999994761</c:v>
                </c:pt>
                <c:pt idx="1">
                  <c:v>-1370.6300000000047</c:v>
                </c:pt>
                <c:pt idx="2">
                  <c:v>-1212.8300000000017</c:v>
                </c:pt>
                <c:pt idx="3">
                  <c:v>812.68000000000757</c:v>
                </c:pt>
                <c:pt idx="4">
                  <c:v>-399.91999999999825</c:v>
                </c:pt>
                <c:pt idx="5">
                  <c:v>-329.41999999999825</c:v>
                </c:pt>
                <c:pt idx="6">
                  <c:v>-4413.4300000000076</c:v>
                </c:pt>
                <c:pt idx="7">
                  <c:v>703.02000000000407</c:v>
                </c:pt>
                <c:pt idx="8">
                  <c:v>-5742.4700000000012</c:v>
                </c:pt>
                <c:pt idx="9">
                  <c:v>6297.4700000000012</c:v>
                </c:pt>
                <c:pt idx="10">
                  <c:v>3332.5299999999988</c:v>
                </c:pt>
                <c:pt idx="11">
                  <c:v>-178.52999999999884</c:v>
                </c:pt>
                <c:pt idx="12">
                  <c:v>-340.36000000000058</c:v>
                </c:pt>
                <c:pt idx="13">
                  <c:v>-5169</c:v>
                </c:pt>
                <c:pt idx="14">
                  <c:v>-6923.5199999999895</c:v>
                </c:pt>
                <c:pt idx="15">
                  <c:v>2750.5999999999913</c:v>
                </c:pt>
              </c:numCache>
            </c:numRef>
          </c:val>
        </c:ser>
        <c:axId val="48397312"/>
        <c:axId val="48403584"/>
      </c:barChart>
      <c:catAx>
        <c:axId val="48397312"/>
        <c:scaling>
          <c:orientation val="minMax"/>
        </c:scaling>
        <c:axPos val="b"/>
        <c:numFmt formatCode="General" sourceLinked="1"/>
        <c:tickLblPos val="nextTo"/>
        <c:crossAx val="48403584"/>
        <c:crosses val="autoZero"/>
        <c:auto val="1"/>
        <c:lblAlgn val="ctr"/>
        <c:lblOffset val="100"/>
      </c:catAx>
      <c:valAx>
        <c:axId val="48403584"/>
        <c:scaling>
          <c:orientation val="minMax"/>
        </c:scaling>
        <c:axPos val="l"/>
        <c:majorGridlines/>
        <c:numFmt formatCode="0.00_ " sourceLinked="1"/>
        <c:tickLblPos val="nextTo"/>
        <c:crossAx val="48397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76199</xdr:rowOff>
    </xdr:from>
    <xdr:to>
      <xdr:col>15</xdr:col>
      <xdr:colOff>895350</xdr:colOff>
      <xdr:row>8</xdr:row>
      <xdr:rowOff>9524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285749</xdr:colOff>
      <xdr:row>19</xdr:row>
      <xdr:rowOff>95250</xdr:rowOff>
    </xdr:from>
    <xdr:to>
      <xdr:col>15</xdr:col>
      <xdr:colOff>876299</xdr:colOff>
      <xdr:row>29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8"/>
  <sheetViews>
    <sheetView tabSelected="1" workbookViewId="0">
      <pane ySplit="1" topLeftCell="A2" activePane="bottomLeft" state="frozen"/>
      <selection pane="bottomLeft" activeCell="Q25" sqref="Q25"/>
    </sheetView>
  </sheetViews>
  <sheetFormatPr defaultRowHeight="13.5"/>
  <cols>
    <col min="1" max="1" width="9.5" bestFit="1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pans="1:17" s="1" customFormat="1" ht="52.5" customHeight="1">
      <c r="A1" s="1" t="s">
        <v>4</v>
      </c>
      <c r="B1" s="2" t="s">
        <v>3</v>
      </c>
      <c r="C1" s="2" t="s">
        <v>2</v>
      </c>
      <c r="D1" s="2" t="s">
        <v>6</v>
      </c>
      <c r="E1" s="2" t="s">
        <v>5</v>
      </c>
      <c r="F1" s="2" t="s">
        <v>0</v>
      </c>
      <c r="G1" s="2" t="s">
        <v>1</v>
      </c>
      <c r="H1" s="2" t="s">
        <v>7</v>
      </c>
      <c r="I1" s="2" t="s">
        <v>12</v>
      </c>
      <c r="J1" s="5" t="s">
        <v>8</v>
      </c>
      <c r="K1" s="3" t="s">
        <v>9</v>
      </c>
      <c r="L1" s="6" t="s">
        <v>11</v>
      </c>
      <c r="M1" s="6" t="s">
        <v>10</v>
      </c>
      <c r="N1" s="4" t="s">
        <v>13</v>
      </c>
      <c r="O1" s="1" t="s">
        <v>14</v>
      </c>
      <c r="P1" s="1" t="s">
        <v>15</v>
      </c>
      <c r="Q1" s="1" t="s">
        <v>16</v>
      </c>
    </row>
    <row r="2" spans="1:17">
      <c r="A2">
        <v>20180117</v>
      </c>
      <c r="B2">
        <v>49739.29</v>
      </c>
      <c r="C2">
        <v>1362.23</v>
      </c>
      <c r="D2">
        <v>4429.34</v>
      </c>
      <c r="E2">
        <v>152.27000000000001</v>
      </c>
      <c r="F2">
        <v>50.54</v>
      </c>
      <c r="G2">
        <v>0</v>
      </c>
      <c r="H2">
        <v>970</v>
      </c>
      <c r="I2">
        <f t="shared" ref="I2:I18" si="0">B2+C2+D2+E2+F2+G2+H2</f>
        <v>56703.67</v>
      </c>
      <c r="J2">
        <v>35903.53</v>
      </c>
      <c r="K2">
        <f t="shared" ref="K2:K18" si="1">I2+J2</f>
        <v>92607.2</v>
      </c>
      <c r="L2">
        <v>114400.08</v>
      </c>
      <c r="M2">
        <v>19515.849999999999</v>
      </c>
      <c r="N2">
        <f t="shared" ref="N2:N10" si="2">L2+M2</f>
        <v>133915.93</v>
      </c>
      <c r="O2">
        <f t="shared" ref="O2:O10" si="3">K2-N2</f>
        <v>-41308.729999999996</v>
      </c>
      <c r="P2" s="7">
        <f>I2-N2</f>
        <v>-77212.259999999995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56768.810000000005</v>
      </c>
      <c r="J3">
        <v>35935.33</v>
      </c>
      <c r="K3">
        <f t="shared" si="1"/>
        <v>92704.140000000014</v>
      </c>
      <c r="L3">
        <v>114400.08</v>
      </c>
      <c r="M3">
        <v>19570.73</v>
      </c>
      <c r="N3">
        <f t="shared" si="2"/>
        <v>133970.81</v>
      </c>
      <c r="O3">
        <f t="shared" si="3"/>
        <v>-41266.669999999984</v>
      </c>
      <c r="P3" s="7">
        <f t="shared" ref="P3:P18" si="4">I3-N3</f>
        <v>-77202</v>
      </c>
      <c r="Q3" s="7">
        <f>P3-P2</f>
        <v>10.259999999994761</v>
      </c>
    </row>
    <row r="4" spans="1:17">
      <c r="A4">
        <v>20180119</v>
      </c>
      <c r="B4">
        <v>44748.66</v>
      </c>
      <c r="C4">
        <v>4984.2299999999996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36052.730000000003</v>
      </c>
      <c r="K4">
        <f t="shared" si="1"/>
        <v>91448.69</v>
      </c>
      <c r="L4">
        <v>114400.08</v>
      </c>
      <c r="M4">
        <v>19568.509999999998</v>
      </c>
      <c r="N4">
        <f t="shared" si="2"/>
        <v>133968.59</v>
      </c>
      <c r="O4">
        <f t="shared" si="3"/>
        <v>-42519.899999999994</v>
      </c>
      <c r="P4" s="7">
        <f t="shared" si="4"/>
        <v>-78572.63</v>
      </c>
      <c r="Q4" s="7">
        <f>P4-P3</f>
        <v>-1370.6300000000047</v>
      </c>
    </row>
    <row r="5" spans="1:17">
      <c r="A5">
        <v>20180120</v>
      </c>
      <c r="B5">
        <v>37053.339999999997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53675.62999999999</v>
      </c>
      <c r="J5">
        <v>36052.730000000003</v>
      </c>
      <c r="K5">
        <f t="shared" si="1"/>
        <v>89728.359999999986</v>
      </c>
      <c r="L5">
        <v>114400.08</v>
      </c>
      <c r="M5">
        <v>19061.009999999998</v>
      </c>
      <c r="N5">
        <f t="shared" si="2"/>
        <v>133461.09</v>
      </c>
      <c r="O5">
        <f t="shared" si="3"/>
        <v>-43732.73000000001</v>
      </c>
      <c r="P5" s="7">
        <f t="shared" si="4"/>
        <v>-79785.460000000006</v>
      </c>
      <c r="Q5" s="7">
        <f t="shared" ref="Q5:Q18" si="5">P5-P4</f>
        <v>-1212.8300000000017</v>
      </c>
    </row>
    <row r="6" spans="1:17">
      <c r="A6">
        <v>20180121</v>
      </c>
      <c r="B6">
        <v>37058.019999999997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36052.730000000003</v>
      </c>
      <c r="K6">
        <f t="shared" si="1"/>
        <v>90541.040000000008</v>
      </c>
      <c r="L6">
        <v>114400.08</v>
      </c>
      <c r="M6">
        <v>19061.009999999998</v>
      </c>
      <c r="N6">
        <f t="shared" si="2"/>
        <v>133461.09</v>
      </c>
      <c r="O6">
        <f t="shared" si="3"/>
        <v>-42920.049999999988</v>
      </c>
      <c r="P6" s="7">
        <f t="shared" si="4"/>
        <v>-78972.78</v>
      </c>
      <c r="Q6" s="7">
        <f t="shared" si="5"/>
        <v>812.68000000000757</v>
      </c>
    </row>
    <row r="7" spans="1:17">
      <c r="A7">
        <v>20180122</v>
      </c>
      <c r="B7">
        <v>37062.120000000003</v>
      </c>
      <c r="C7">
        <v>4947.2299999999996</v>
      </c>
      <c r="D7">
        <v>4471.7299999999996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19176.509999999998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-399.91999999999825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36016.730000000003</v>
      </c>
      <c r="K8">
        <f t="shared" si="1"/>
        <v>90672.200000000012</v>
      </c>
      <c r="L8">
        <v>114400.08</v>
      </c>
      <c r="M8">
        <v>19957.509999999998</v>
      </c>
      <c r="N8">
        <f t="shared" si="2"/>
        <v>134357.59</v>
      </c>
      <c r="O8">
        <f t="shared" si="3"/>
        <v>-43685.389999999985</v>
      </c>
      <c r="P8" s="7">
        <f t="shared" si="4"/>
        <v>-79702.12</v>
      </c>
      <c r="Q8" s="7">
        <f t="shared" si="5"/>
        <v>-329.41999999999825</v>
      </c>
    </row>
    <row r="9" spans="1:17">
      <c r="A9">
        <v>20180124</v>
      </c>
      <c r="B9">
        <v>37070.300000000003</v>
      </c>
      <c r="C9">
        <v>5056.2299999999996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50117.039999999994</v>
      </c>
      <c r="J9">
        <v>36215.129999999997</v>
      </c>
      <c r="K9">
        <f t="shared" si="1"/>
        <v>86332.169999999984</v>
      </c>
      <c r="L9">
        <v>114400.08</v>
      </c>
      <c r="M9">
        <v>19832.509999999998</v>
      </c>
      <c r="N9">
        <f t="shared" si="2"/>
        <v>134232.59</v>
      </c>
      <c r="O9">
        <f t="shared" si="3"/>
        <v>-47900.420000000013</v>
      </c>
      <c r="P9" s="7">
        <f t="shared" si="4"/>
        <v>-84115.55</v>
      </c>
      <c r="Q9" s="7">
        <f t="shared" si="5"/>
        <v>-4413.4300000000076</v>
      </c>
    </row>
    <row r="10" spans="1:17">
      <c r="A10">
        <v>20180125</v>
      </c>
      <c r="B10">
        <v>37074.35</v>
      </c>
      <c r="C10">
        <v>5033.7299999999996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87056.489999999991</v>
      </c>
      <c r="L10">
        <v>114400.08</v>
      </c>
      <c r="M10">
        <v>19891.509999999998</v>
      </c>
      <c r="N10">
        <f t="shared" si="2"/>
        <v>134291.59</v>
      </c>
      <c r="O10">
        <f t="shared" si="3"/>
        <v>-47235.100000000006</v>
      </c>
      <c r="P10" s="7">
        <f t="shared" si="4"/>
        <v>-83412.53</v>
      </c>
      <c r="Q10" s="7">
        <f t="shared" si="5"/>
        <v>703.02000000000407</v>
      </c>
    </row>
    <row r="11" spans="1:17">
      <c r="A11">
        <v>20180126</v>
      </c>
      <c r="B11">
        <v>35043.769999999997</v>
      </c>
      <c r="C11">
        <v>808.47</v>
      </c>
      <c r="D11">
        <v>4473.6400000000003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45223.689999999995</v>
      </c>
      <c r="J11">
        <v>36070.629999999997</v>
      </c>
      <c r="K11">
        <f t="shared" si="1"/>
        <v>81294.319999999992</v>
      </c>
      <c r="L11">
        <v>114400.08</v>
      </c>
      <c r="M11">
        <v>19978.61</v>
      </c>
      <c r="N11">
        <f t="shared" ref="N11:N18" si="6">L11+M11</f>
        <v>134378.69</v>
      </c>
      <c r="O11">
        <f t="shared" ref="O11:O18" si="7">K11-N11</f>
        <v>-53084.37000000001</v>
      </c>
      <c r="P11" s="7">
        <f t="shared" si="4"/>
        <v>-89155</v>
      </c>
      <c r="Q11" s="7">
        <f t="shared" si="5"/>
        <v>-5742.4700000000012</v>
      </c>
    </row>
    <row r="12" spans="1:17">
      <c r="A12">
        <v>20180127</v>
      </c>
      <c r="B12">
        <v>35051.89</v>
      </c>
      <c r="C12">
        <v>8.4700000000000006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51521.159999999996</v>
      </c>
      <c r="J12">
        <v>36070.629999999997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-46786.900000000009</v>
      </c>
      <c r="P12" s="7">
        <f t="shared" si="4"/>
        <v>-82857.53</v>
      </c>
      <c r="Q12" s="7">
        <f t="shared" si="5"/>
        <v>6297.4700000000012</v>
      </c>
    </row>
    <row r="13" spans="1:17">
      <c r="A13">
        <v>20180128</v>
      </c>
      <c r="B13">
        <v>35055.949999999997</v>
      </c>
      <c r="C13">
        <v>8.4700000000000006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54853.689999999995</v>
      </c>
      <c r="J13">
        <v>36070.629999999997</v>
      </c>
      <c r="K13">
        <f t="shared" si="1"/>
        <v>90924.319999999992</v>
      </c>
      <c r="L13">
        <v>114400.08</v>
      </c>
      <c r="M13">
        <v>19978.61</v>
      </c>
      <c r="N13">
        <f t="shared" si="6"/>
        <v>134378.69</v>
      </c>
      <c r="O13">
        <f t="shared" si="7"/>
        <v>-43454.37000000001</v>
      </c>
      <c r="P13" s="7">
        <f t="shared" si="4"/>
        <v>-79525</v>
      </c>
      <c r="Q13" s="7">
        <f t="shared" si="5"/>
        <v>3332.5299999999988</v>
      </c>
    </row>
    <row r="14" spans="1:17">
      <c r="A14">
        <v>20180129</v>
      </c>
      <c r="B14">
        <v>35055.949999999997</v>
      </c>
      <c r="C14">
        <v>2398.4699999999998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54347.159999999996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-43591.600000000006</v>
      </c>
      <c r="P14" s="7">
        <f t="shared" si="4"/>
        <v>-79703.53</v>
      </c>
      <c r="Q14" s="7">
        <f t="shared" si="5"/>
        <v>-178.52999999999884</v>
      </c>
    </row>
    <row r="15" spans="1:17">
      <c r="A15">
        <v>20180130</v>
      </c>
      <c r="B15">
        <v>35060.019999999997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-340.36000000000058</v>
      </c>
    </row>
    <row r="16" spans="1:17">
      <c r="A16">
        <v>20180131</v>
      </c>
      <c r="B16">
        <v>30000.58</v>
      </c>
      <c r="C16">
        <v>2077.6999999999998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-40064.960000000006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20000.580000000002</v>
      </c>
      <c r="C17">
        <v>2077.6999999999998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24068.930000000004</v>
      </c>
      <c r="J17">
        <v>53200.5</v>
      </c>
      <c r="K17">
        <f t="shared" si="1"/>
        <v>77269.430000000008</v>
      </c>
      <c r="L17">
        <v>114400.08</v>
      </c>
      <c r="M17">
        <v>1805.26</v>
      </c>
      <c r="N17">
        <f t="shared" si="6"/>
        <v>116205.34</v>
      </c>
      <c r="O17">
        <f t="shared" si="7"/>
        <v>-38935.909999999989</v>
      </c>
      <c r="P17" s="7">
        <f t="shared" si="4"/>
        <v>-92136.409999999989</v>
      </c>
      <c r="Q17" s="7">
        <f t="shared" si="5"/>
        <v>-6923.5199999999895</v>
      </c>
    </row>
    <row r="18" spans="1:17">
      <c r="A18">
        <v>20180202</v>
      </c>
      <c r="B18">
        <v>20000.580000000002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26588.530000000002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2750.5999999999913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dreamsummit</cp:lastModifiedBy>
  <dcterms:created xsi:type="dcterms:W3CDTF">2018-01-11T13:46:05Z</dcterms:created>
  <dcterms:modified xsi:type="dcterms:W3CDTF">2018-02-02T13:33:36Z</dcterms:modified>
</cp:coreProperties>
</file>