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<sst xmlns="http://schemas.openxmlformats.org/spreadsheetml/2006/main" count="17">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</sst>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0" borderId="7" applyNumberFormat="0" applyFon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</c:numCache>
            </c:numRef>
          </c:cat>
          <c:val>
            <c:numRef>
              <c:f>Sheet1!$K$2:$K$75</c:f>
              <c:numCache>
                <c:formatCode>General</c:formatCode>
                <c:ptCount val="7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  <c:pt idx="65">
                  <c:v>81924.56</c:v>
                </c:pt>
                <c:pt idx="66">
                  <c:v>81903.04</c:v>
                </c:pt>
                <c:pt idx="67">
                  <c:v>81903.91</c:v>
                </c:pt>
                <c:pt idx="68">
                  <c:v>82675.98</c:v>
                </c:pt>
                <c:pt idx="69">
                  <c:v>83549.05</c:v>
                </c:pt>
                <c:pt idx="70">
                  <c:v>82479.88</c:v>
                </c:pt>
                <c:pt idx="71">
                  <c:v>83115.5</c:v>
                </c:pt>
                <c:pt idx="72">
                  <c:v>90170.9</c:v>
                </c:pt>
                <c:pt idx="73">
                  <c:v>90163.41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</c:numCache>
            </c:numRef>
          </c:cat>
          <c:val>
            <c:numRef>
              <c:f>Sheet1!$N$2:$N$75</c:f>
              <c:numCache>
                <c:formatCode>General</c:formatCode>
                <c:ptCount val="7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  <c:pt idx="65">
                  <c:v>108433.29</c:v>
                </c:pt>
                <c:pt idx="66">
                  <c:v>108440.09</c:v>
                </c:pt>
                <c:pt idx="67">
                  <c:v>108515.97</c:v>
                </c:pt>
                <c:pt idx="68">
                  <c:v>108535.97</c:v>
                </c:pt>
                <c:pt idx="69">
                  <c:v>108535.97</c:v>
                </c:pt>
                <c:pt idx="70">
                  <c:v>108615.97</c:v>
                </c:pt>
                <c:pt idx="71">
                  <c:v>108615.97</c:v>
                </c:pt>
                <c:pt idx="72">
                  <c:v>105802.52</c:v>
                </c:pt>
                <c:pt idx="73">
                  <c:v>105928.7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</c:numCache>
            </c:numRef>
          </c:cat>
          <c:val>
            <c:numRef>
              <c:f>Sheet1!$J$2:$J$75</c:f>
              <c:numCache>
                <c:formatCode>General</c:formatCode>
                <c:ptCount val="74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  <c:pt idx="65">
                  <c:v>55871.94</c:v>
                </c:pt>
                <c:pt idx="66">
                  <c:v>55871.94</c:v>
                </c:pt>
                <c:pt idx="67">
                  <c:v>55871.94</c:v>
                </c:pt>
                <c:pt idx="68">
                  <c:v>56641.64</c:v>
                </c:pt>
                <c:pt idx="69">
                  <c:v>57512.24</c:v>
                </c:pt>
                <c:pt idx="70">
                  <c:v>56420.62</c:v>
                </c:pt>
                <c:pt idx="71">
                  <c:v>57049.02</c:v>
                </c:pt>
                <c:pt idx="72">
                  <c:v>57743.72</c:v>
                </c:pt>
                <c:pt idx="73">
                  <c:v>57743.72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  <c:pt idx="65">
                  <c:v>20180323</c:v>
                </c:pt>
                <c:pt idx="66">
                  <c:v>20180324</c:v>
                </c:pt>
                <c:pt idx="67">
                  <c:v>20180325</c:v>
                </c:pt>
                <c:pt idx="68">
                  <c:v>20180326</c:v>
                </c:pt>
                <c:pt idx="69">
                  <c:v>20180327</c:v>
                </c:pt>
                <c:pt idx="70">
                  <c:v>20180328</c:v>
                </c:pt>
                <c:pt idx="71">
                  <c:v>20180329</c:v>
                </c:pt>
                <c:pt idx="72">
                  <c:v>20180330</c:v>
                </c:pt>
                <c:pt idx="73">
                  <c:v>20180331</c:v>
                </c:pt>
              </c:numCache>
            </c:numRef>
          </c:cat>
          <c:val>
            <c:numRef>
              <c:f>Sheet1!$I$2:$I$75</c:f>
              <c:numCache>
                <c:formatCode>General</c:formatCode>
                <c:ptCount val="7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  <c:pt idx="65">
                  <c:v>26052.62</c:v>
                </c:pt>
                <c:pt idx="66">
                  <c:v>26031.1</c:v>
                </c:pt>
                <c:pt idx="67">
                  <c:v>26031.97</c:v>
                </c:pt>
                <c:pt idx="68">
                  <c:v>26034.34</c:v>
                </c:pt>
                <c:pt idx="69">
                  <c:v>26036.81</c:v>
                </c:pt>
                <c:pt idx="70">
                  <c:v>26059.26</c:v>
                </c:pt>
                <c:pt idx="71">
                  <c:v>26066.48</c:v>
                </c:pt>
                <c:pt idx="72">
                  <c:v>32427.18</c:v>
                </c:pt>
                <c:pt idx="73">
                  <c:v>32419.69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91072"/>
        <c:axId val="77892608"/>
      </c:line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Sheet1!$A$3:$A$75</c:f>
              <c:numCache>
                <c:formatCode>General</c:formatCode>
                <c:ptCount val="73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  <c:pt idx="64">
                  <c:v>20180323</c:v>
                </c:pt>
                <c:pt idx="65">
                  <c:v>20180324</c:v>
                </c:pt>
                <c:pt idx="66">
                  <c:v>20180325</c:v>
                </c:pt>
                <c:pt idx="67">
                  <c:v>20180326</c:v>
                </c:pt>
                <c:pt idx="68">
                  <c:v>20180327</c:v>
                </c:pt>
                <c:pt idx="69">
                  <c:v>20180328</c:v>
                </c:pt>
                <c:pt idx="70">
                  <c:v>20180329</c:v>
                </c:pt>
                <c:pt idx="71">
                  <c:v>20180330</c:v>
                </c:pt>
                <c:pt idx="72">
                  <c:v>20180331</c:v>
                </c:pt>
              </c:numCache>
            </c:numRef>
          </c:cat>
          <c:val>
            <c:numRef>
              <c:f>Sheet1!$Q$3:$Q$75</c:f>
              <c:numCache>
                <c:formatCode>0.00_ </c:formatCode>
                <c:ptCount val="73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-87.0299999999843</c:v>
                </c:pt>
                <c:pt idx="64">
                  <c:v>-5.80000000000291</c:v>
                </c:pt>
                <c:pt idx="65">
                  <c:v>-28.3199999999924</c:v>
                </c:pt>
                <c:pt idx="66">
                  <c:v>-75.0100000000093</c:v>
                </c:pt>
                <c:pt idx="67">
                  <c:v>-17.6300000000047</c:v>
                </c:pt>
                <c:pt idx="68">
                  <c:v>2.47000000000116</c:v>
                </c:pt>
                <c:pt idx="69">
                  <c:v>-57.5500000000029</c:v>
                </c:pt>
                <c:pt idx="70">
                  <c:v>7.22000000000116</c:v>
                </c:pt>
                <c:pt idx="71">
                  <c:v>9174.15000000001</c:v>
                </c:pt>
                <c:pt idx="72">
                  <c:v>-133.670000000013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G81" sqref="G81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74" si="8">B29+C29+D29+E29+F29+G29+H29</f>
        <v>26333.43</v>
      </c>
      <c r="J29">
        <v>52251</v>
      </c>
      <c r="K29">
        <f t="shared" ref="K29:K74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74" si="16">L45+M45</f>
        <v>111700.65</v>
      </c>
      <c r="O45">
        <f t="shared" ref="O45:O74" si="17">K45-N45</f>
        <v>-21881.17</v>
      </c>
      <c r="P45" s="7">
        <f t="shared" ref="P45:P74" si="18">I45-N45</f>
        <v>-76866.17</v>
      </c>
      <c r="Q45" s="7">
        <f t="shared" ref="Q45:Q74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 t="shared" si="8"/>
        <v>25970.42</v>
      </c>
      <c r="J66">
        <v>59238.94</v>
      </c>
      <c r="K66">
        <f t="shared" si="9"/>
        <v>85209.36</v>
      </c>
      <c r="L66">
        <v>104866.74</v>
      </c>
      <c r="M66">
        <v>3478.55</v>
      </c>
      <c r="N66">
        <f t="shared" si="16"/>
        <v>108345.29</v>
      </c>
      <c r="O66">
        <f t="shared" si="17"/>
        <v>-23135.93</v>
      </c>
      <c r="P66" s="7">
        <f t="shared" si="18"/>
        <v>-82374.87</v>
      </c>
      <c r="Q66" s="7">
        <f t="shared" si="19"/>
        <v>-87.0299999999843</v>
      </c>
    </row>
    <row r="67" spans="1:17">
      <c r="A67">
        <v>20180323</v>
      </c>
      <c r="B67">
        <v>20628.6</v>
      </c>
      <c r="C67">
        <v>2075.26</v>
      </c>
      <c r="D67">
        <v>777.57</v>
      </c>
      <c r="E67">
        <v>1749.65</v>
      </c>
      <c r="F67">
        <v>44.54</v>
      </c>
      <c r="G67">
        <v>0</v>
      </c>
      <c r="H67">
        <v>777</v>
      </c>
      <c r="I67">
        <f t="shared" si="8"/>
        <v>26052.62</v>
      </c>
      <c r="J67">
        <v>55871.94</v>
      </c>
      <c r="K67">
        <f t="shared" si="9"/>
        <v>81924.56</v>
      </c>
      <c r="L67">
        <v>104866.74</v>
      </c>
      <c r="M67">
        <v>3566.55</v>
      </c>
      <c r="N67">
        <f t="shared" si="16"/>
        <v>108433.29</v>
      </c>
      <c r="O67">
        <f t="shared" si="17"/>
        <v>-26508.73</v>
      </c>
      <c r="P67" s="7">
        <f t="shared" si="18"/>
        <v>-82380.67</v>
      </c>
      <c r="Q67" s="7">
        <f t="shared" si="19"/>
        <v>-5.80000000000291</v>
      </c>
    </row>
    <row r="68" spans="1:17">
      <c r="A68">
        <v>20180324</v>
      </c>
      <c r="B68">
        <v>20630.98</v>
      </c>
      <c r="C68">
        <v>2051.56</v>
      </c>
      <c r="D68">
        <v>777.37</v>
      </c>
      <c r="E68">
        <v>1749.65</v>
      </c>
      <c r="F68">
        <v>44.54</v>
      </c>
      <c r="G68">
        <v>0</v>
      </c>
      <c r="H68">
        <v>777</v>
      </c>
      <c r="I68">
        <f t="shared" si="8"/>
        <v>26031.1</v>
      </c>
      <c r="J68">
        <v>55871.94</v>
      </c>
      <c r="K68">
        <f t="shared" si="9"/>
        <v>81903.04</v>
      </c>
      <c r="L68">
        <v>104866.74</v>
      </c>
      <c r="M68">
        <v>3573.35</v>
      </c>
      <c r="N68">
        <f t="shared" si="16"/>
        <v>108440.09</v>
      </c>
      <c r="O68">
        <f t="shared" si="17"/>
        <v>-26537.05</v>
      </c>
      <c r="P68" s="7">
        <f t="shared" si="18"/>
        <v>-82408.99</v>
      </c>
      <c r="Q68" s="7">
        <f t="shared" si="19"/>
        <v>-28.3199999999924</v>
      </c>
    </row>
    <row r="69" spans="1:17">
      <c r="A69">
        <v>20180325</v>
      </c>
      <c r="B69">
        <v>20633.35</v>
      </c>
      <c r="C69">
        <v>2051.56</v>
      </c>
      <c r="D69">
        <v>777.37</v>
      </c>
      <c r="E69">
        <v>1748.15</v>
      </c>
      <c r="F69">
        <v>44.54</v>
      </c>
      <c r="G69">
        <v>0</v>
      </c>
      <c r="H69">
        <v>777</v>
      </c>
      <c r="I69">
        <f t="shared" si="8"/>
        <v>26031.97</v>
      </c>
      <c r="J69">
        <v>55871.94</v>
      </c>
      <c r="K69">
        <f t="shared" si="9"/>
        <v>81903.91</v>
      </c>
      <c r="L69">
        <v>104866.74</v>
      </c>
      <c r="M69">
        <v>3649.23</v>
      </c>
      <c r="N69">
        <f t="shared" si="16"/>
        <v>108515.97</v>
      </c>
      <c r="O69">
        <f t="shared" si="17"/>
        <v>-26612.06</v>
      </c>
      <c r="P69" s="7">
        <f t="shared" si="18"/>
        <v>-82484</v>
      </c>
      <c r="Q69" s="7">
        <f t="shared" si="19"/>
        <v>-75.0100000000093</v>
      </c>
    </row>
    <row r="70" spans="1:17">
      <c r="A70">
        <v>20180326</v>
      </c>
      <c r="B70">
        <v>20635.72</v>
      </c>
      <c r="C70">
        <v>2051.56</v>
      </c>
      <c r="D70">
        <v>777.37</v>
      </c>
      <c r="E70">
        <v>1748.15</v>
      </c>
      <c r="F70">
        <v>44.54</v>
      </c>
      <c r="G70">
        <v>0</v>
      </c>
      <c r="H70">
        <v>777</v>
      </c>
      <c r="I70">
        <f t="shared" si="8"/>
        <v>26034.34</v>
      </c>
      <c r="J70">
        <v>56641.64</v>
      </c>
      <c r="K70">
        <f t="shared" si="9"/>
        <v>82675.98</v>
      </c>
      <c r="L70">
        <v>104866.74</v>
      </c>
      <c r="M70">
        <v>3669.23</v>
      </c>
      <c r="N70">
        <f t="shared" si="16"/>
        <v>108535.97</v>
      </c>
      <c r="O70">
        <f t="shared" si="17"/>
        <v>-25859.99</v>
      </c>
      <c r="P70" s="7">
        <f t="shared" si="18"/>
        <v>-82501.63</v>
      </c>
      <c r="Q70" s="7">
        <f t="shared" si="19"/>
        <v>-17.6300000000047</v>
      </c>
    </row>
    <row r="71" spans="1:17">
      <c r="A71">
        <v>20180327</v>
      </c>
      <c r="B71">
        <v>20638.13</v>
      </c>
      <c r="C71">
        <v>2051.56</v>
      </c>
      <c r="D71">
        <v>777.43</v>
      </c>
      <c r="E71">
        <v>1748.15</v>
      </c>
      <c r="F71">
        <v>44.54</v>
      </c>
      <c r="G71">
        <v>0</v>
      </c>
      <c r="H71">
        <v>777</v>
      </c>
      <c r="I71">
        <f t="shared" si="8"/>
        <v>26036.81</v>
      </c>
      <c r="J71">
        <v>57512.24</v>
      </c>
      <c r="K71">
        <f t="shared" si="9"/>
        <v>83549.05</v>
      </c>
      <c r="L71">
        <v>104866.74</v>
      </c>
      <c r="M71">
        <v>3669.23</v>
      </c>
      <c r="N71">
        <f t="shared" si="16"/>
        <v>108535.97</v>
      </c>
      <c r="O71">
        <f t="shared" si="17"/>
        <v>-24986.92</v>
      </c>
      <c r="P71" s="7">
        <f t="shared" si="18"/>
        <v>-82499.16</v>
      </c>
      <c r="Q71" s="7">
        <f t="shared" si="19"/>
        <v>2.47000000000116</v>
      </c>
    </row>
    <row r="72" spans="1:17">
      <c r="A72">
        <v>20180328</v>
      </c>
      <c r="B72">
        <v>20640.58</v>
      </c>
      <c r="C72">
        <v>2051.56</v>
      </c>
      <c r="D72">
        <v>797.43</v>
      </c>
      <c r="E72">
        <v>1748.15</v>
      </c>
      <c r="F72">
        <v>44.54</v>
      </c>
      <c r="G72">
        <v>0</v>
      </c>
      <c r="H72">
        <v>777</v>
      </c>
      <c r="I72">
        <f t="shared" si="8"/>
        <v>26059.26</v>
      </c>
      <c r="J72">
        <v>56420.62</v>
      </c>
      <c r="K72">
        <f t="shared" si="9"/>
        <v>82479.88</v>
      </c>
      <c r="L72">
        <v>104866.74</v>
      </c>
      <c r="M72">
        <v>3749.23</v>
      </c>
      <c r="N72">
        <f t="shared" si="16"/>
        <v>108615.97</v>
      </c>
      <c r="O72">
        <f t="shared" si="17"/>
        <v>-26136.09</v>
      </c>
      <c r="P72" s="7">
        <f t="shared" si="18"/>
        <v>-82556.71</v>
      </c>
      <c r="Q72" s="7">
        <f t="shared" si="19"/>
        <v>-57.5500000000029</v>
      </c>
    </row>
    <row r="73" spans="1:17">
      <c r="A73">
        <v>20180329</v>
      </c>
      <c r="B73">
        <v>20643.03</v>
      </c>
      <c r="C73">
        <v>2036.56</v>
      </c>
      <c r="D73">
        <v>797.2</v>
      </c>
      <c r="E73">
        <v>1768.15</v>
      </c>
      <c r="F73">
        <v>44.54</v>
      </c>
      <c r="G73">
        <v>0</v>
      </c>
      <c r="H73">
        <v>777</v>
      </c>
      <c r="I73">
        <f t="shared" si="8"/>
        <v>26066.48</v>
      </c>
      <c r="J73">
        <v>57049.02</v>
      </c>
      <c r="K73">
        <f t="shared" si="9"/>
        <v>83115.5</v>
      </c>
      <c r="L73">
        <v>104866.74</v>
      </c>
      <c r="M73">
        <v>3749.23</v>
      </c>
      <c r="N73">
        <f t="shared" si="16"/>
        <v>108615.97</v>
      </c>
      <c r="O73">
        <f t="shared" si="17"/>
        <v>-25500.47</v>
      </c>
      <c r="P73" s="7">
        <f t="shared" si="18"/>
        <v>-82549.49</v>
      </c>
      <c r="Q73" s="7">
        <f t="shared" si="19"/>
        <v>7.22000000000116</v>
      </c>
    </row>
    <row r="74" spans="1:17">
      <c r="A74">
        <v>20180330</v>
      </c>
      <c r="B74">
        <v>29891.8</v>
      </c>
      <c r="C74">
        <v>1703.85</v>
      </c>
      <c r="D74">
        <v>9.99</v>
      </c>
      <c r="E74">
        <v>0</v>
      </c>
      <c r="F74">
        <v>44.54</v>
      </c>
      <c r="G74">
        <v>0</v>
      </c>
      <c r="H74">
        <v>777</v>
      </c>
      <c r="I74">
        <f t="shared" si="8"/>
        <v>32427.18</v>
      </c>
      <c r="J74">
        <v>57743.72</v>
      </c>
      <c r="K74">
        <f t="shared" si="9"/>
        <v>90170.9</v>
      </c>
      <c r="L74">
        <v>104866.74</v>
      </c>
      <c r="M74">
        <v>935.78</v>
      </c>
      <c r="N74">
        <f t="shared" si="16"/>
        <v>105802.52</v>
      </c>
      <c r="O74">
        <f t="shared" si="17"/>
        <v>-15631.62</v>
      </c>
      <c r="P74" s="7">
        <f t="shared" si="18"/>
        <v>-73375.34</v>
      </c>
      <c r="Q74" s="7">
        <f t="shared" si="19"/>
        <v>9174.15000000001</v>
      </c>
    </row>
    <row r="75" spans="1:17">
      <c r="A75">
        <v>20180331</v>
      </c>
      <c r="B75">
        <v>29894.27</v>
      </c>
      <c r="C75">
        <v>1703.85</v>
      </c>
      <c r="D75">
        <v>10.03</v>
      </c>
      <c r="E75">
        <v>0</v>
      </c>
      <c r="F75">
        <v>44.54</v>
      </c>
      <c r="G75">
        <v>0</v>
      </c>
      <c r="H75">
        <v>767</v>
      </c>
      <c r="I75">
        <f>B75+C75+D75+E75+F75+G75+H75</f>
        <v>32419.69</v>
      </c>
      <c r="J75">
        <v>57743.72</v>
      </c>
      <c r="K75">
        <f>I75+J75</f>
        <v>90163.41</v>
      </c>
      <c r="L75">
        <v>104866.74</v>
      </c>
      <c r="M75">
        <v>1061.96</v>
      </c>
      <c r="N75">
        <f>L75+M75</f>
        <v>105928.7</v>
      </c>
      <c r="O75">
        <f>K75-N75</f>
        <v>-15765.29</v>
      </c>
      <c r="P75" s="7">
        <f>I75-N75</f>
        <v>-73509.01</v>
      </c>
      <c r="Q75" s="7">
        <f>P75-P74</f>
        <v>-133.670000000013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2018-03-31T14:47:21Z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