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<sst xmlns="http://schemas.openxmlformats.org/spreadsheetml/2006/main" count="17">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</sst>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2"/>
  <sheetViews>
    <sheetView tabSelected="1" topLeftCell="C1" workbookViewId="0">
      <pane ySplit="1" topLeftCell="A149" activePane="bottomLeft" state="frozen"/>
      <selection/>
      <selection pane="bottomLeft" activeCell="J165" sqref="J165:N16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61" si="26">L146+M146</f>
        <v>35479.3</v>
      </c>
      <c r="O146">
        <f t="shared" ref="O146:O161" si="27">K146-N146</f>
        <v>9496.1</v>
      </c>
      <c r="P146" s="7">
        <f t="shared" ref="P146:P161" si="28">I146-N146</f>
        <v>-33251.8</v>
      </c>
      <c r="Q146" s="7">
        <f t="shared" ref="Q146:Q161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>B157+C157+D157+E157+F157+G157+H157</f>
        <v>2125.22</v>
      </c>
      <c r="J157">
        <v>39862.75</v>
      </c>
      <c r="K157">
        <f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>B158+C158+D158+E158+F158+G158+H158</f>
        <v>2125.34</v>
      </c>
      <c r="J158">
        <v>40457.75</v>
      </c>
      <c r="K158">
        <f>I158+J158</f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>B159+C159+D159+E159+F159+G159+H159</f>
        <v>2125.4</v>
      </c>
      <c r="J159">
        <v>40457.75</v>
      </c>
      <c r="K159">
        <f>I159+J159</f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>B160+C160+D160+E160+F160+G160+H160</f>
        <v>1876.4</v>
      </c>
      <c r="J160">
        <v>40457.75</v>
      </c>
      <c r="K160">
        <f>I160+J160</f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>B161+C161+D161+E161+F161+G161+H161</f>
        <v>1876.4</v>
      </c>
      <c r="J161">
        <v>40535.35</v>
      </c>
      <c r="K161">
        <f>I161+J161</f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>B162+C162+D162+E162+F162+G162+H162</f>
        <v>1826.36</v>
      </c>
      <c r="J162">
        <v>40705.95</v>
      </c>
      <c r="K162">
        <f>I162+J162</f>
        <v>42532.31</v>
      </c>
      <c r="L162">
        <v>30000</v>
      </c>
      <c r="M162">
        <v>6336.08</v>
      </c>
      <c r="N162">
        <f>L162+M162</f>
        <v>36336.08</v>
      </c>
      <c r="O162">
        <f>K162-N162</f>
        <v>6196.23</v>
      </c>
      <c r="P162" s="7">
        <f>I162-N162</f>
        <v>-34509.72</v>
      </c>
      <c r="Q162" s="7">
        <f>P162-P161</f>
        <v>-70.8400000000038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2018-06-26T12:52:17Z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