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<sst xmlns="http://schemas.openxmlformats.org/spreadsheetml/2006/main" count="17">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</sst>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Sheet1!$A$2:$A$50</c:f>
              <c:numCache>
                <c:formatCode>General</c:formatCode>
                <c:ptCount val="4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</c:numCache>
            </c:numRef>
          </c:cat>
          <c:val>
            <c:numRef>
              <c:f>Sheet1!$K$2:$K$50</c:f>
              <c:numCache>
                <c:formatCode>General</c:formatCode>
                <c:ptCount val="4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Sheet1!$A$2:$A$50</c:f>
              <c:numCache>
                <c:formatCode>General</c:formatCode>
                <c:ptCount val="4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</c:numCache>
            </c:numRef>
          </c:cat>
          <c:val>
            <c:numRef>
              <c:f>Sheet1!$N$2:$N$50</c:f>
              <c:numCache>
                <c:formatCode>General</c:formatCode>
                <c:ptCount val="4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Sheet1!$A$2:$A$50</c:f>
              <c:numCache>
                <c:formatCode>General</c:formatCode>
                <c:ptCount val="4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</c:numCache>
            </c:numRef>
          </c:cat>
          <c:val>
            <c:numRef>
              <c:f>Sheet1!$J$2:$J$50</c:f>
              <c:numCache>
                <c:formatCode>General</c:formatCode>
                <c:ptCount val="4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Sheet1!$A$2:$A$50</c:f>
              <c:numCache>
                <c:formatCode>General</c:formatCode>
                <c:ptCount val="4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</c:numCache>
            </c:numRef>
          </c:cat>
          <c:val>
            <c:numRef>
              <c:f>Sheet1!$I$2:$I$50</c:f>
              <c:numCache>
                <c:formatCode>General</c:formatCode>
                <c:ptCount val="4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Sheet1!$A$3:$A$50</c:f>
              <c:numCache>
                <c:formatCode>General</c:formatCode>
                <c:ptCount val="4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</c:numCache>
            </c:numRef>
          </c:cat>
          <c:val>
            <c:numRef>
              <c:f>Sheet1!$Q$3:$Q$50</c:f>
              <c:numCache>
                <c:formatCode>0.00_ </c:formatCode>
                <c:ptCount val="4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abSelected="1" workbookViewId="0">
      <pane ySplit="1" topLeftCell="A14" activePane="bottomLeft" state="frozen"/>
      <selection/>
      <selection pane="bottomLeft" activeCell="N48" sqref="N48:Q5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49" si="8">B29+C29+D29+E29+F29+G29+H29</f>
        <v>26333.43</v>
      </c>
      <c r="J29">
        <v>52251</v>
      </c>
      <c r="K29">
        <f t="shared" ref="K29:K49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49" si="16">L45+M45</f>
        <v>111700.65</v>
      </c>
      <c r="O45">
        <f t="shared" ref="O45:O49" si="17">K45-N45</f>
        <v>-21881.17</v>
      </c>
      <c r="P45" s="7">
        <f t="shared" ref="P45:P49" si="18">I45-N45</f>
        <v>-76866.17</v>
      </c>
      <c r="Q45" s="7">
        <f t="shared" ref="Q45:Q49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>B50+C50+D50+E50+F50+G50+H50</f>
        <v>29294.15</v>
      </c>
      <c r="J50">
        <v>60146.11</v>
      </c>
      <c r="K50">
        <f>I50+J50</f>
        <v>89440.26</v>
      </c>
      <c r="L50">
        <v>109633.41</v>
      </c>
      <c r="M50">
        <v>2152.24</v>
      </c>
      <c r="N50">
        <f>L50+M50</f>
        <v>111785.65</v>
      </c>
      <c r="O50">
        <f>K50-N50</f>
        <v>-22345.39</v>
      </c>
      <c r="P50" s="7">
        <f>I50-N50</f>
        <v>-82491.5</v>
      </c>
      <c r="Q50" s="7">
        <f>P50-P49</f>
        <v>-17.1300000000047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2018-03-06T13:46:10Z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