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<sst xmlns="http://schemas.openxmlformats.org/spreadsheetml/2006/main" count="17">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</sst>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</c:numCache>
            </c:numRef>
          </c:cat>
          <c:val>
            <c:numRef>
              <c:f>Sheet1!$K$2:$K$160</c:f>
              <c:numCache>
                <c:formatCode>General</c:formatCode>
                <c:ptCount val="15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</c:numCache>
            </c:numRef>
          </c:cat>
          <c:val>
            <c:numRef>
              <c:f>Sheet1!$N$2:$N$160</c:f>
              <c:numCache>
                <c:formatCode>General</c:formatCode>
                <c:ptCount val="15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</c:numCache>
            </c:numRef>
          </c:cat>
          <c:val>
            <c:numRef>
              <c:f>Sheet1!$J$2:$J$160</c:f>
              <c:numCache>
                <c:formatCode>General</c:formatCode>
                <c:ptCount val="15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</c:numCache>
            </c:numRef>
          </c:cat>
          <c:val>
            <c:numRef>
              <c:f>Sheet1!$I$2:$I$160</c:f>
              <c:numCache>
                <c:formatCode>General</c:formatCode>
                <c:ptCount val="15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Sheet1!$A$3:$A$160</c:f>
              <c:numCache>
                <c:formatCode>General</c:formatCode>
                <c:ptCount val="15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</c:numCache>
            </c:numRef>
          </c:cat>
          <c:val>
            <c:numRef>
              <c:f>Sheet1!$Q$3:$Q$160</c:f>
              <c:numCache>
                <c:formatCode>0.00_ </c:formatCode>
                <c:ptCount val="15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0"/>
  <sheetViews>
    <sheetView tabSelected="1" workbookViewId="0">
      <pane ySplit="1" topLeftCell="A125" activePane="bottomLeft" state="frozen"/>
      <selection/>
      <selection pane="bottomLeft" activeCell="Q143" sqref="Q143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39" si="20">L82+M82</f>
        <v>107028.65</v>
      </c>
      <c r="O82">
        <f t="shared" ref="O82:O139" si="21">K82-N82</f>
        <v>-17011.39</v>
      </c>
      <c r="P82" s="7">
        <f t="shared" ref="P82:P139" si="22">I82-N82</f>
        <v>-74675.89</v>
      </c>
      <c r="Q82" s="7">
        <f t="shared" ref="Q82:Q139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39" si="24">B93+C93+D93+E93+F93+G93+H93</f>
        <v>32301.72</v>
      </c>
      <c r="J93">
        <v>57418.8</v>
      </c>
      <c r="K93">
        <f t="shared" ref="K93:K139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>B140+C140+D140+E140+F140+G140+H140</f>
        <v>2049.34</v>
      </c>
      <c r="J140">
        <v>42822.7</v>
      </c>
      <c r="K140">
        <f>I140+J140</f>
        <v>44872.04</v>
      </c>
      <c r="L140">
        <v>30000</v>
      </c>
      <c r="M140">
        <v>5308.4</v>
      </c>
      <c r="N140">
        <f>L140+M140</f>
        <v>35308.4</v>
      </c>
      <c r="O140">
        <f>K140-N140</f>
        <v>9563.63999999999</v>
      </c>
      <c r="P140" s="7">
        <f>I140-N140</f>
        <v>-33259.06</v>
      </c>
      <c r="Q140" s="7">
        <f>P140-P139</f>
        <v>-75.0999999999913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2018-06-04T12:54:45Z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