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namedSheetViews/namedSheetView2.xml" ContentType="application/vnd.ms-excel.namedsheetview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jimmy/Projects/SunswiftTimeline/data/"/>
    </mc:Choice>
  </mc:AlternateContent>
  <xr:revisionPtr revIDLastSave="0" documentId="8_{D8CF1F90-72F5-F74D-BA28-8936251D4847}" xr6:coauthVersionLast="47" xr6:coauthVersionMax="47" xr10:uidLastSave="{00000000-0000-0000-0000-000000000000}"/>
  <bookViews>
    <workbookView xWindow="-21600" yWindow="1240" windowWidth="21600" windowHeight="19820" xr2:uid="{2FCD190A-E13E-4CBA-A314-837F1E6579F0}"/>
  </bookViews>
  <sheets>
    <sheet name="SR8 Assembly Order" sheetId="8" r:id="rId1"/>
    <sheet name="SR8 MASTER" sheetId="1" r:id="rId2"/>
    <sheet name="Sheet1" sheetId="7" state="hidden" r:id="rId3"/>
    <sheet name="SR8 OBSOLETE" sheetId="3" r:id="rId4"/>
    <sheet name="SRT MASTER" sheetId="4" r:id="rId5"/>
    <sheet name="SR8 Mk1" sheetId="2" r:id="rId6"/>
    <sheet name="TECHNOLOGY" sheetId="5" r:id="rId7"/>
    <sheet name="Sheet2" sheetId="11" r:id="rId8"/>
    <sheet name="SR8 Assembly Order (COPY)" sheetId="10" r:id="rId9"/>
  </sheets>
  <definedNames>
    <definedName name="CleanAssy" localSheetId="0">_xlfn.LAMBDA(_xlpm.txt,   IF(     TRIM(_xlpm.txt)="",     "",     _xlfn.LET(       _xlpm.raw,    CLEAN(_xlpm.txt),       _xlpm.s,      UPPER(TRIM(_xlpm.raw)),       _xlpm.core,   TRIM(MID(_xlpm.s, 7, LEN(_xlpm.s))),       _xlpm.parts,  _xlfn.TEXTSPLIT(_xlpm.core, " - "),       _xlpm.main,   INDEX(_xlpm.parts, 1),       _xlpm.suffix, IFERROR(                 _xlfn._xlws.FILTER(                   _xlpm.parts,                   (_xlpm.parts="LH") + (_xlpm.parts="RH") + (_xlpm.parts="BL") + (_xlpm.parts="BR") + (_xlpm.parts="CODE")                 ),                 ""               ),       "ASSY - " &amp; _xlpm.main &amp;         IF(           _xlpm.suffix &lt;&gt; "",           " - " &amp; _xlfn.TEXTJOIN(" - ", TRUE, _xlpm.suffix),           ""         )     )   ) )</definedName>
    <definedName name="CleanAssyList" localSheetId="0">_xlfn.LAMBDA(_xlpm.list,   IF(TRIM(_xlpm.list)="","",     _xlfn.LET(       _xlpm.raw,      CLEAN(_xlpm.list),       _xlpm.items,    TRIM(_xlfn.TEXTSPLIT(_xlpm.raw,",")),       _xlpm.tokens,   _xlfn._xlws.FILTER(_xlpm.items,(LEN(_xlpm.items)&gt;0)*(LEFT(_xlpm.items,1)="A")),       _xlpm.cleanOne, _xlfn.LAMBDA(_xlpm.x,_xlfn.LET(                    _xlpm.s,      UPPER(TRIM(_xlpm.x)),                    _xlpm.core,   TRIM(MID(_xlpm.s,7,LEN(_xlpm.s))),                    _xlpm.parts,  _xlfn.TEXTSPLIT(_xlpm.core," - "),                    _xlpm.main,   INDEX(_xlpm.parts,1),                    _xlpm.suff,   IFERROR(                              _xlfn.TEXTJOIN(" - ",TRUE,                                _xlfn._xlws.FILTER(_xlpm.parts,                                  (_xlpm.parts="LH")+(_xlpm.parts="RH")+(_xlpm.parts="BL")+(_xlpm.parts="BR")+(_xlpm.parts="CODE")                                )                              ),                              ""                            ),                    "ASSY - "&amp;_xlpm.main&amp;IF(_xlpm.suff&lt;&gt;""," - "&amp;_xlpm.suff,"")                  )),       IFERROR(         _xlfn.TEXTJOIN(", ",TRUE,_xlfn.MAP(_xlpm.tokens,_xlpm.cleanOne)),         ""       )     )   ) )</definedName>
    <definedName name="CleanToWeeks" localSheetId="0">_xlfn.LAMBDA(_xlpm.x,   _xlfn.LET(     _xlpm.txt,     TRIM(UPPER(_xlpm.x)),     _xlpm.parts,   _xlfn.TEXTSPLIT(_xlpm.txt, {" ","-"}),     _xlpm.nums,    _xlfn._xlws.FILTER(_xlpm.parts, ISNUMBER(--_xlpm.parts)),     _xlpm.n,       IFERROR(VALUE(INDEX(_xlpm.nums, 1)), 0),     _xlpm.result,  IF(ISNUMBER(SEARCH("M", _xlpm.txt)), _xlpm.n * 4, _xlpm.n),     _xlpm.result   ) 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T3" i="8" l="1" a="1"/>
  <c r="BT3" i="8" s="1"/>
  <c r="BT4" i="8" a="1"/>
  <c r="BT4" i="8" s="1"/>
  <c r="BT5" i="8" a="1"/>
  <c r="BT5" i="8" s="1"/>
  <c r="BT6" i="8" a="1"/>
  <c r="BT6" i="8" s="1"/>
  <c r="BT7" i="8" a="1"/>
  <c r="BT7" i="8" s="1"/>
  <c r="BT8" i="8" a="1"/>
  <c r="BT8" i="8" s="1"/>
  <c r="BT9" i="8" a="1"/>
  <c r="BT9" i="8" s="1"/>
  <c r="BT10" i="8" a="1"/>
  <c r="BT10" i="8" s="1"/>
  <c r="BT11" i="8" a="1"/>
  <c r="BT11" i="8" s="1"/>
  <c r="BT12" i="8" a="1"/>
  <c r="BT12" i="8" s="1"/>
  <c r="BT13" i="8" a="1"/>
  <c r="BT13" i="8" s="1"/>
  <c r="BT14" i="8" a="1"/>
  <c r="BT14" i="8" s="1"/>
  <c r="BT15" i="8" a="1"/>
  <c r="BT15" i="8" s="1"/>
  <c r="BT16" i="8" a="1"/>
  <c r="BT16" i="8" s="1"/>
  <c r="BT17" i="8" a="1"/>
  <c r="BT17" i="8" s="1"/>
  <c r="BT18" i="8" a="1"/>
  <c r="BT18" i="8" s="1"/>
  <c r="BT19" i="8" a="1"/>
  <c r="BT19" i="8" s="1"/>
  <c r="BT20" i="8" a="1"/>
  <c r="BT20" i="8" s="1"/>
  <c r="BT21" i="8" a="1"/>
  <c r="BT21" i="8" s="1"/>
  <c r="BT22" i="8" a="1"/>
  <c r="BT22" i="8" s="1"/>
  <c r="BT23" i="8" a="1"/>
  <c r="BT23" i="8" s="1"/>
  <c r="BT24" i="8" a="1"/>
  <c r="BT24" i="8" s="1"/>
  <c r="BT25" i="8" a="1"/>
  <c r="BT25" i="8" s="1"/>
  <c r="BT26" i="8" a="1"/>
  <c r="BT26" i="8" s="1"/>
  <c r="BT27" i="8" a="1"/>
  <c r="BT27" i="8" s="1"/>
  <c r="BT28" i="8" a="1"/>
  <c r="BT28" i="8" s="1"/>
  <c r="BT29" i="8" a="1"/>
  <c r="BT29" i="8" s="1"/>
  <c r="BT30" i="8" a="1"/>
  <c r="BT30" i="8" s="1"/>
  <c r="BT31" i="8" a="1"/>
  <c r="BT31" i="8" s="1"/>
  <c r="BT32" i="8" a="1"/>
  <c r="BT32" i="8" s="1"/>
  <c r="BT33" i="8" a="1"/>
  <c r="BT33" i="8" s="1"/>
  <c r="BT34" i="8" a="1"/>
  <c r="BT34" i="8" s="1"/>
  <c r="BT35" i="8" a="1"/>
  <c r="BT35" i="8" s="1"/>
  <c r="BT36" i="8" a="1"/>
  <c r="BT36" i="8" s="1"/>
  <c r="BT37" i="8" a="1"/>
  <c r="BT37" i="8" s="1"/>
  <c r="BT38" i="8" a="1"/>
  <c r="BT38" i="8" s="1"/>
  <c r="BT39" i="8" a="1"/>
  <c r="BT39" i="8" s="1"/>
  <c r="BT40" i="8" a="1"/>
  <c r="BT40" i="8" s="1"/>
  <c r="BT41" i="8" a="1"/>
  <c r="BT41" i="8" s="1"/>
  <c r="BT42" i="8" a="1"/>
  <c r="BT42" i="8" s="1"/>
  <c r="BT43" i="8" a="1"/>
  <c r="BT43" i="8" s="1"/>
  <c r="BT44" i="8" a="1"/>
  <c r="BT44" i="8" s="1"/>
  <c r="BT45" i="8" a="1"/>
  <c r="BT45" i="8" s="1"/>
  <c r="BT46" i="8" a="1"/>
  <c r="BT46" i="8" s="1"/>
  <c r="BT47" i="8" a="1"/>
  <c r="BT47" i="8" s="1"/>
  <c r="BT48" i="8" a="1"/>
  <c r="BT48" i="8" s="1"/>
  <c r="BT49" i="8" a="1"/>
  <c r="BT49" i="8" s="1"/>
  <c r="BT50" i="8" a="1"/>
  <c r="BT50" i="8" s="1"/>
  <c r="BT51" i="8" a="1"/>
  <c r="BT51" i="8" s="1"/>
  <c r="BT52" i="8" a="1"/>
  <c r="BT52" i="8" s="1"/>
  <c r="BT53" i="8" a="1"/>
  <c r="BT53" i="8" s="1"/>
  <c r="BT54" i="8" a="1"/>
  <c r="BT54" i="8" s="1"/>
  <c r="BT55" i="8" a="1"/>
  <c r="BT55" i="8" s="1"/>
  <c r="BT56" i="8" a="1"/>
  <c r="BT56" i="8" s="1"/>
  <c r="BT57" i="8" a="1"/>
  <c r="BT57" i="8" s="1"/>
  <c r="BT58" i="8" a="1"/>
  <c r="BT58" i="8" s="1"/>
  <c r="BT59" i="8" a="1"/>
  <c r="BT59" i="8" s="1"/>
  <c r="BT60" i="8" a="1"/>
  <c r="BT60" i="8" s="1"/>
  <c r="BT61" i="8" a="1"/>
  <c r="BT61" i="8" s="1"/>
  <c r="BT62" i="8" a="1"/>
  <c r="BT62" i="8" s="1"/>
  <c r="BT63" i="8" a="1"/>
  <c r="BT63" i="8" s="1"/>
  <c r="BT64" i="8" a="1"/>
  <c r="BT64" i="8" s="1"/>
  <c r="BT65" i="8" a="1"/>
  <c r="BT65" i="8" s="1"/>
  <c r="BT66" i="8" a="1"/>
  <c r="BT66" i="8" s="1"/>
  <c r="BT67" i="8" a="1"/>
  <c r="BT67" i="8" s="1"/>
  <c r="BT68" i="8" a="1"/>
  <c r="BT68" i="8" s="1"/>
  <c r="BT69" i="8" a="1"/>
  <c r="BT69" i="8" s="1"/>
  <c r="BT70" i="8" a="1"/>
  <c r="BT70" i="8" s="1"/>
  <c r="BT71" i="8" a="1"/>
  <c r="BT71" i="8" s="1"/>
  <c r="BT72" i="8" a="1"/>
  <c r="BT72" i="8" s="1"/>
  <c r="BT73" i="8" a="1"/>
  <c r="BT73" i="8" s="1"/>
  <c r="BT74" i="8" a="1"/>
  <c r="BT74" i="8" s="1"/>
  <c r="BT75" i="8" a="1"/>
  <c r="BT75" i="8" s="1"/>
  <c r="BT76" i="8" a="1"/>
  <c r="BT76" i="8" s="1"/>
  <c r="BT77" i="8" a="1"/>
  <c r="BT77" i="8" s="1"/>
  <c r="BT78" i="8" a="1"/>
  <c r="BT78" i="8" s="1"/>
  <c r="BT79" i="8" a="1"/>
  <c r="BT79" i="8" s="1"/>
  <c r="BT80" i="8" a="1"/>
  <c r="BT80" i="8" s="1"/>
  <c r="BT81" i="8" a="1"/>
  <c r="BT81" i="8" s="1"/>
  <c r="BT82" i="8" a="1"/>
  <c r="BT82" i="8" s="1"/>
  <c r="BT83" i="8" a="1"/>
  <c r="BT83" i="8" s="1"/>
  <c r="BT84" i="8" a="1"/>
  <c r="BT84" i="8" s="1"/>
  <c r="BT85" i="8" a="1"/>
  <c r="BT85" i="8" s="1"/>
  <c r="BT86" i="8" a="1"/>
  <c r="BT86" i="8" s="1"/>
  <c r="BT87" i="8" a="1"/>
  <c r="BT87" i="8" s="1"/>
  <c r="BT88" i="8" a="1"/>
  <c r="BT88" i="8" s="1"/>
  <c r="BT89" i="8" a="1"/>
  <c r="BT89" i="8" s="1"/>
  <c r="BT90" i="8" a="1"/>
  <c r="BT90" i="8" s="1"/>
  <c r="BT91" i="8" a="1"/>
  <c r="BT91" i="8" s="1"/>
  <c r="BT92" i="8" a="1"/>
  <c r="BT92" i="8" s="1"/>
  <c r="BT93" i="8" a="1"/>
  <c r="BT93" i="8" s="1"/>
  <c r="BT94" i="8" a="1"/>
  <c r="BT94" i="8" s="1"/>
  <c r="BT95" i="8" a="1"/>
  <c r="BT95" i="8" s="1"/>
  <c r="BT96" i="8" a="1"/>
  <c r="BT96" i="8" s="1"/>
  <c r="BT97" i="8" a="1"/>
  <c r="BT97" i="8" s="1"/>
  <c r="BT98" i="8" a="1"/>
  <c r="BT98" i="8" s="1"/>
  <c r="BT99" i="8" a="1"/>
  <c r="BT99" i="8" s="1"/>
  <c r="BT100" i="8" a="1"/>
  <c r="BT100" i="8" s="1"/>
  <c r="BT101" i="8" a="1"/>
  <c r="BT101" i="8" s="1"/>
  <c r="BT102" i="8" a="1"/>
  <c r="BT102" i="8" s="1"/>
  <c r="BT103" i="8" a="1"/>
  <c r="BT103" i="8" s="1"/>
  <c r="BT104" i="8" a="1"/>
  <c r="BT104" i="8" s="1"/>
  <c r="BT105" i="8" a="1"/>
  <c r="BT105" i="8" s="1"/>
  <c r="BT106" i="8" a="1"/>
  <c r="BT106" i="8" s="1"/>
  <c r="BT107" i="8" a="1"/>
  <c r="BT107" i="8" s="1"/>
  <c r="BT108" i="8" a="1"/>
  <c r="BT108" i="8" s="1"/>
  <c r="BT109" i="8" a="1"/>
  <c r="BT109" i="8" s="1"/>
  <c r="BT110" i="8" a="1"/>
  <c r="BT110" i="8" s="1"/>
  <c r="BT111" i="8" a="1"/>
  <c r="BT111" i="8" s="1"/>
  <c r="BT112" i="8" a="1"/>
  <c r="BT112" i="8" s="1"/>
  <c r="BT113" i="8" a="1"/>
  <c r="BT113" i="8" s="1"/>
  <c r="BT114" i="8" a="1"/>
  <c r="BT114" i="8" s="1"/>
  <c r="BT115" i="8" a="1"/>
  <c r="BT115" i="8" s="1"/>
  <c r="BT116" i="8" a="1"/>
  <c r="BT116" i="8" s="1"/>
  <c r="BT117" i="8" a="1"/>
  <c r="BT117" i="8" s="1"/>
  <c r="BT118" i="8" a="1"/>
  <c r="BT118" i="8" s="1"/>
  <c r="BT119" i="8" a="1"/>
  <c r="BT119" i="8" s="1"/>
  <c r="BT120" i="8" a="1"/>
  <c r="BT120" i="8" s="1"/>
  <c r="BT121" i="8" a="1"/>
  <c r="BT121" i="8" s="1"/>
  <c r="BT122" i="8" a="1"/>
  <c r="BT122" i="8" s="1"/>
  <c r="BT123" i="8" a="1"/>
  <c r="BT123" i="8" s="1"/>
  <c r="BT124" i="8" a="1"/>
  <c r="BT124" i="8" s="1"/>
  <c r="BT125" i="8" a="1"/>
  <c r="BT125" i="8" s="1"/>
  <c r="BT126" i="8" a="1"/>
  <c r="BT126" i="8" s="1"/>
  <c r="BT127" i="8" a="1"/>
  <c r="BT127" i="8" s="1"/>
  <c r="BT128" i="8" a="1"/>
  <c r="BT128" i="8" s="1"/>
  <c r="BT129" i="8" a="1"/>
  <c r="BT129" i="8" s="1"/>
  <c r="BT130" i="8" a="1"/>
  <c r="BT130" i="8" s="1"/>
  <c r="BT131" i="8" a="1"/>
  <c r="BT131" i="8" s="1"/>
  <c r="BT132" i="8" a="1"/>
  <c r="BT132" i="8" s="1"/>
  <c r="BT133" i="8" a="1"/>
  <c r="BT133" i="8" s="1"/>
  <c r="BT134" i="8" a="1"/>
  <c r="BT134" i="8" s="1"/>
  <c r="BT135" i="8" a="1"/>
  <c r="BT135" i="8" s="1"/>
  <c r="BT136" i="8" a="1"/>
  <c r="BT136" i="8" s="1"/>
  <c r="BT137" i="8" a="1"/>
  <c r="BT137" i="8" s="1"/>
  <c r="BT138" i="8" a="1"/>
  <c r="BT138" i="8" s="1"/>
  <c r="BT139" i="8" a="1"/>
  <c r="BT139" i="8" s="1"/>
  <c r="BT140" i="8" a="1"/>
  <c r="BT140" i="8" s="1"/>
  <c r="BT141" i="8" a="1"/>
  <c r="BT141" i="8" s="1"/>
  <c r="BT142" i="8" a="1"/>
  <c r="BT142" i="8" s="1"/>
  <c r="BT143" i="8" a="1"/>
  <c r="BT143" i="8" s="1"/>
  <c r="BT144" i="8" a="1"/>
  <c r="BT144" i="8" s="1"/>
  <c r="BT145" i="8" a="1"/>
  <c r="BT145" i="8" s="1"/>
  <c r="BT146" i="8" a="1"/>
  <c r="BT146" i="8" s="1"/>
  <c r="BT147" i="8" a="1"/>
  <c r="BT147" i="8" s="1"/>
  <c r="BT148" i="8" a="1"/>
  <c r="BT148" i="8" s="1"/>
  <c r="BT149" i="8" a="1"/>
  <c r="BT149" i="8" s="1"/>
  <c r="BT150" i="8" a="1"/>
  <c r="BT150" i="8" s="1"/>
  <c r="BT151" i="8" a="1"/>
  <c r="BT151" i="8" s="1"/>
  <c r="BT152" i="8" a="1"/>
  <c r="BT152" i="8" s="1"/>
  <c r="BT153" i="8" a="1"/>
  <c r="BT153" i="8" s="1"/>
  <c r="BT154" i="8" a="1"/>
  <c r="BT154" i="8" s="1"/>
  <c r="BT155" i="8" a="1"/>
  <c r="BT155" i="8" s="1"/>
  <c r="BT156" i="8" a="1"/>
  <c r="BT156" i="8" s="1"/>
  <c r="BT157" i="8" a="1"/>
  <c r="BT157" i="8" s="1"/>
  <c r="BT158" i="8" a="1"/>
  <c r="BT158" i="8" s="1"/>
  <c r="BT159" i="8" a="1"/>
  <c r="BT159" i="8" s="1"/>
  <c r="BT160" i="8" a="1"/>
  <c r="BT160" i="8" s="1"/>
  <c r="BT161" i="8" a="1"/>
  <c r="BT161" i="8" s="1"/>
  <c r="BT162" i="8" a="1"/>
  <c r="BT162" i="8" s="1"/>
  <c r="BT163" i="8" a="1"/>
  <c r="BT163" i="8" s="1"/>
  <c r="BT164" i="8" a="1"/>
  <c r="BT164" i="8" s="1"/>
  <c r="BT165" i="8" a="1"/>
  <c r="BT165" i="8" s="1"/>
  <c r="BT166" i="8" a="1"/>
  <c r="BT166" i="8" s="1"/>
  <c r="BT167" i="8" a="1"/>
  <c r="BT167" i="8" s="1"/>
  <c r="BT168" i="8" a="1"/>
  <c r="BT168" i="8" s="1"/>
  <c r="BT169" i="8" a="1"/>
  <c r="BT169" i="8" s="1"/>
  <c r="BT170" i="8" a="1"/>
  <c r="BT170" i="8" s="1"/>
  <c r="BT171" i="8" a="1"/>
  <c r="BT171" i="8" s="1"/>
  <c r="BT172" i="8" a="1"/>
  <c r="BT172" i="8" s="1"/>
  <c r="BT173" i="8" a="1"/>
  <c r="BT173" i="8" s="1"/>
  <c r="BT174" i="8" a="1"/>
  <c r="BT174" i="8" s="1"/>
  <c r="BT175" i="8" a="1"/>
  <c r="BT175" i="8" s="1"/>
  <c r="BT176" i="8" a="1"/>
  <c r="BT176" i="8" s="1"/>
  <c r="BT177" i="8" a="1"/>
  <c r="BT177" i="8" s="1"/>
  <c r="BT178" i="8" a="1"/>
  <c r="BT178" i="8" s="1"/>
  <c r="BT179" i="8" a="1"/>
  <c r="BT179" i="8" s="1"/>
  <c r="BT180" i="8" a="1"/>
  <c r="BT180" i="8" s="1"/>
  <c r="BT181" i="8" a="1"/>
  <c r="BT181" i="8" s="1"/>
  <c r="BT182" i="8" a="1"/>
  <c r="BT182" i="8" s="1"/>
  <c r="BT183" i="8" a="1"/>
  <c r="BT183" i="8" s="1"/>
  <c r="BT184" i="8" a="1"/>
  <c r="BT184" i="8" s="1"/>
  <c r="BT185" i="8" a="1"/>
  <c r="BT185" i="8" s="1"/>
  <c r="BT186" i="8" a="1"/>
  <c r="BT186" i="8" s="1"/>
  <c r="BT187" i="8" a="1"/>
  <c r="BT187" i="8" s="1"/>
  <c r="BT188" i="8" a="1"/>
  <c r="BT188" i="8" s="1"/>
  <c r="BT189" i="8" a="1"/>
  <c r="BT189" i="8" s="1"/>
  <c r="BT190" i="8" a="1"/>
  <c r="BT190" i="8" s="1"/>
  <c r="BT191" i="8" a="1"/>
  <c r="BT191" i="8" s="1"/>
  <c r="BT192" i="8" a="1"/>
  <c r="BT192" i="8" s="1"/>
  <c r="BT193" i="8" a="1"/>
  <c r="BT193" i="8" s="1"/>
  <c r="BT194" i="8" a="1"/>
  <c r="BT194" i="8" s="1"/>
  <c r="BT195" i="8" a="1"/>
  <c r="BT195" i="8" s="1"/>
  <c r="BT196" i="8" a="1"/>
  <c r="BT196" i="8" s="1"/>
  <c r="BT197" i="8" a="1"/>
  <c r="BT197" i="8" s="1"/>
  <c r="BT198" i="8" a="1"/>
  <c r="BT198" i="8" s="1"/>
  <c r="BT199" i="8" a="1"/>
  <c r="BT199" i="8" s="1"/>
  <c r="BT200" i="8" a="1"/>
  <c r="BT200" i="8" s="1"/>
  <c r="BT201" i="8" a="1"/>
  <c r="BT201" i="8" s="1"/>
  <c r="BT202" i="8" a="1"/>
  <c r="BT202" i="8" s="1"/>
  <c r="BT203" i="8" a="1"/>
  <c r="BT203" i="8" s="1"/>
  <c r="BT204" i="8" a="1"/>
  <c r="BT204" i="8" s="1"/>
  <c r="BT205" i="8" a="1"/>
  <c r="BT205" i="8" s="1"/>
  <c r="BT206" i="8" a="1"/>
  <c r="BT206" i="8" s="1"/>
  <c r="BT207" i="8" a="1"/>
  <c r="BT207" i="8" s="1"/>
  <c r="BT208" i="8" a="1"/>
  <c r="BT208" i="8" s="1"/>
  <c r="BT209" i="8" a="1"/>
  <c r="BT209" i="8" s="1"/>
  <c r="BT210" i="8" a="1"/>
  <c r="BT210" i="8" s="1"/>
  <c r="BT211" i="8" a="1"/>
  <c r="BT211" i="8" s="1"/>
  <c r="BT212" i="8" a="1"/>
  <c r="BT212" i="8" s="1"/>
  <c r="BT213" i="8" a="1"/>
  <c r="BT213" i="8" s="1"/>
  <c r="BT214" i="8" a="1"/>
  <c r="BT214" i="8" s="1"/>
  <c r="BT215" i="8" a="1"/>
  <c r="BT215" i="8" s="1"/>
  <c r="BT216" i="8" a="1"/>
  <c r="BT216" i="8" s="1"/>
  <c r="BT217" i="8" a="1"/>
  <c r="BT217" i="8" s="1"/>
  <c r="BT218" i="8" a="1"/>
  <c r="BT218" i="8" s="1"/>
  <c r="BT219" i="8" a="1"/>
  <c r="BT219" i="8" s="1"/>
  <c r="BT220" i="8" a="1"/>
  <c r="BT220" i="8" s="1"/>
  <c r="BT221" i="8" a="1"/>
  <c r="BT221" i="8" s="1"/>
  <c r="BT222" i="8" a="1"/>
  <c r="BT222" i="8" s="1"/>
  <c r="BT223" i="8" a="1"/>
  <c r="BT223" i="8" s="1"/>
  <c r="BT224" i="8" a="1"/>
  <c r="BT224" i="8" s="1"/>
  <c r="BT225" i="8" a="1"/>
  <c r="BT225" i="8" s="1"/>
  <c r="BT226" i="8" a="1"/>
  <c r="BT226" i="8" s="1"/>
  <c r="BT227" i="8" a="1"/>
  <c r="BT227" i="8" s="1"/>
  <c r="BT228" i="8" a="1"/>
  <c r="BT228" i="8" s="1"/>
  <c r="BT229" i="8" a="1"/>
  <c r="BT229" i="8" s="1"/>
  <c r="BT230" i="8" a="1"/>
  <c r="BT230" i="8" s="1"/>
  <c r="BT231" i="8" a="1"/>
  <c r="BT231" i="8" s="1"/>
  <c r="BT232" i="8" a="1"/>
  <c r="BT232" i="8" s="1"/>
  <c r="BT233" i="8" a="1"/>
  <c r="BT233" i="8" s="1"/>
  <c r="BT234" i="8" a="1"/>
  <c r="BT234" i="8" s="1"/>
  <c r="BT235" i="8" a="1"/>
  <c r="BT235" i="8" s="1"/>
  <c r="BT236" i="8" a="1"/>
  <c r="BT236" i="8" s="1"/>
  <c r="BT237" i="8" a="1"/>
  <c r="BT237" i="8" s="1"/>
  <c r="BT238" i="8" a="1"/>
  <c r="BT238" i="8" s="1"/>
  <c r="BT239" i="8" a="1"/>
  <c r="BT239" i="8" s="1"/>
  <c r="BT240" i="8" a="1"/>
  <c r="BT240" i="8" s="1"/>
  <c r="BT241" i="8" a="1"/>
  <c r="BT241" i="8" s="1"/>
  <c r="BT242" i="8" a="1"/>
  <c r="BT242" i="8" s="1"/>
  <c r="BT243" i="8" a="1"/>
  <c r="BT243" i="8" s="1"/>
  <c r="BT244" i="8" a="1"/>
  <c r="BT244" i="8" s="1"/>
  <c r="BT245" i="8" a="1"/>
  <c r="BT245" i="8" s="1"/>
  <c r="BT246" i="8" a="1"/>
  <c r="BT246" i="8" s="1"/>
  <c r="BT247" i="8" a="1"/>
  <c r="BT247" i="8" s="1"/>
  <c r="BT248" i="8" a="1"/>
  <c r="BT248" i="8" s="1"/>
  <c r="BT249" i="8" a="1"/>
  <c r="BT249" i="8" s="1"/>
  <c r="BT250" i="8" a="1"/>
  <c r="BT250" i="8" s="1"/>
  <c r="BT251" i="8" a="1"/>
  <c r="BT251" i="8" s="1"/>
  <c r="BT2" i="8" a="1"/>
  <c r="BT2" i="8" s="1"/>
  <c r="BW251" i="8" a="1"/>
  <c r="BW251" i="8" s="1"/>
  <c r="BV251" i="8" a="1"/>
  <c r="BV251" i="8" s="1"/>
  <c r="BU3" i="8"/>
  <c r="BU4" i="8"/>
  <c r="BU5" i="8"/>
  <c r="BU6" i="8"/>
  <c r="BU7" i="8"/>
  <c r="BU8" i="8"/>
  <c r="BU9" i="8"/>
  <c r="BU10" i="8"/>
  <c r="BU11" i="8"/>
  <c r="BU12" i="8"/>
  <c r="BU13" i="8"/>
  <c r="BU14" i="8"/>
  <c r="BU15" i="8"/>
  <c r="BU16" i="8"/>
  <c r="BU17" i="8"/>
  <c r="BU18" i="8"/>
  <c r="BU19" i="8"/>
  <c r="BU20" i="8"/>
  <c r="BU21" i="8"/>
  <c r="BU22" i="8"/>
  <c r="BU23" i="8"/>
  <c r="BU24" i="8"/>
  <c r="BU25" i="8"/>
  <c r="BU26" i="8"/>
  <c r="BU27" i="8"/>
  <c r="BU28" i="8"/>
  <c r="BU29" i="8"/>
  <c r="BU30" i="8"/>
  <c r="BU31" i="8"/>
  <c r="BU32" i="8"/>
  <c r="BU33" i="8"/>
  <c r="BU34" i="8"/>
  <c r="BU35" i="8"/>
  <c r="BU36" i="8"/>
  <c r="BU37" i="8"/>
  <c r="BU38" i="8"/>
  <c r="BU39" i="8"/>
  <c r="BU40" i="8"/>
  <c r="BU41" i="8"/>
  <c r="BU42" i="8"/>
  <c r="BU43" i="8"/>
  <c r="BU44" i="8"/>
  <c r="BU45" i="8"/>
  <c r="BU46" i="8"/>
  <c r="BU47" i="8"/>
  <c r="BU48" i="8"/>
  <c r="BU49" i="8"/>
  <c r="BU50" i="8"/>
  <c r="BU51" i="8"/>
  <c r="BU52" i="8"/>
  <c r="BU53" i="8"/>
  <c r="BU54" i="8"/>
  <c r="BU55" i="8"/>
  <c r="BU56" i="8"/>
  <c r="BU57" i="8"/>
  <c r="BU58" i="8"/>
  <c r="BU59" i="8"/>
  <c r="BU60" i="8"/>
  <c r="BU61" i="8"/>
  <c r="BU62" i="8"/>
  <c r="BU63" i="8"/>
  <c r="BU64" i="8"/>
  <c r="BU65" i="8"/>
  <c r="BU66" i="8"/>
  <c r="BU67" i="8"/>
  <c r="BU68" i="8"/>
  <c r="BU69" i="8"/>
  <c r="BU70" i="8"/>
  <c r="BU71" i="8"/>
  <c r="BU72" i="8"/>
  <c r="BU73" i="8"/>
  <c r="BU74" i="8"/>
  <c r="BU75" i="8"/>
  <c r="BU76" i="8"/>
  <c r="BU77" i="8"/>
  <c r="BU78" i="8"/>
  <c r="BU79" i="8"/>
  <c r="BU80" i="8"/>
  <c r="BU81" i="8"/>
  <c r="BU82" i="8"/>
  <c r="BU83" i="8"/>
  <c r="BU84" i="8"/>
  <c r="BU85" i="8"/>
  <c r="BU86" i="8"/>
  <c r="BU87" i="8"/>
  <c r="BU88" i="8"/>
  <c r="BU89" i="8"/>
  <c r="BU90" i="8"/>
  <c r="BU91" i="8"/>
  <c r="BU92" i="8"/>
  <c r="BU93" i="8"/>
  <c r="BU94" i="8"/>
  <c r="BU95" i="8"/>
  <c r="BU96" i="8"/>
  <c r="BU97" i="8"/>
  <c r="BU98" i="8"/>
  <c r="BU99" i="8"/>
  <c r="BU100" i="8"/>
  <c r="BU101" i="8"/>
  <c r="BU102" i="8"/>
  <c r="BU103" i="8"/>
  <c r="BU104" i="8"/>
  <c r="BU105" i="8"/>
  <c r="BU106" i="8"/>
  <c r="BU107" i="8"/>
  <c r="BU108" i="8"/>
  <c r="BU109" i="8"/>
  <c r="BU110" i="8"/>
  <c r="BU111" i="8"/>
  <c r="BU112" i="8"/>
  <c r="BU113" i="8"/>
  <c r="BU114" i="8"/>
  <c r="BU115" i="8"/>
  <c r="BU116" i="8"/>
  <c r="BU117" i="8"/>
  <c r="BU118" i="8"/>
  <c r="BU119" i="8"/>
  <c r="BU120" i="8"/>
  <c r="BU121" i="8"/>
  <c r="BU122" i="8"/>
  <c r="BU123" i="8"/>
  <c r="BU124" i="8"/>
  <c r="BU125" i="8"/>
  <c r="BU126" i="8"/>
  <c r="BU127" i="8"/>
  <c r="BU128" i="8"/>
  <c r="BU129" i="8"/>
  <c r="BU130" i="8"/>
  <c r="BU131" i="8"/>
  <c r="BU132" i="8"/>
  <c r="BU133" i="8"/>
  <c r="BU134" i="8"/>
  <c r="BU135" i="8"/>
  <c r="BU136" i="8"/>
  <c r="BU137" i="8"/>
  <c r="BU138" i="8"/>
  <c r="BU139" i="8"/>
  <c r="BU140" i="8"/>
  <c r="BU141" i="8"/>
  <c r="BU142" i="8"/>
  <c r="BU143" i="8"/>
  <c r="BU144" i="8"/>
  <c r="BU145" i="8"/>
  <c r="BU146" i="8"/>
  <c r="BU147" i="8"/>
  <c r="BU148" i="8"/>
  <c r="BU149" i="8"/>
  <c r="BU150" i="8"/>
  <c r="BU151" i="8"/>
  <c r="BU152" i="8"/>
  <c r="BU153" i="8"/>
  <c r="BU154" i="8"/>
  <c r="BU155" i="8"/>
  <c r="BU156" i="8"/>
  <c r="BU157" i="8"/>
  <c r="BU158" i="8"/>
  <c r="BU159" i="8"/>
  <c r="BU160" i="8"/>
  <c r="BU161" i="8"/>
  <c r="BU162" i="8"/>
  <c r="BU163" i="8"/>
  <c r="BU164" i="8"/>
  <c r="BU165" i="8"/>
  <c r="BU166" i="8"/>
  <c r="BU167" i="8"/>
  <c r="BU168" i="8"/>
  <c r="BU169" i="8"/>
  <c r="BU170" i="8"/>
  <c r="BU171" i="8"/>
  <c r="BU172" i="8"/>
  <c r="BU173" i="8"/>
  <c r="BU174" i="8"/>
  <c r="BU175" i="8"/>
  <c r="BU176" i="8"/>
  <c r="BU177" i="8"/>
  <c r="BU178" i="8"/>
  <c r="BU179" i="8"/>
  <c r="BU180" i="8"/>
  <c r="BU181" i="8"/>
  <c r="BU182" i="8"/>
  <c r="BU183" i="8"/>
  <c r="BU184" i="8"/>
  <c r="BU185" i="8"/>
  <c r="BU186" i="8"/>
  <c r="BU187" i="8"/>
  <c r="BU188" i="8"/>
  <c r="BU189" i="8"/>
  <c r="BU190" i="8"/>
  <c r="BU191" i="8"/>
  <c r="BU192" i="8"/>
  <c r="BU193" i="8"/>
  <c r="BU194" i="8"/>
  <c r="BU195" i="8"/>
  <c r="BU196" i="8"/>
  <c r="BU197" i="8"/>
  <c r="BU198" i="8"/>
  <c r="BU199" i="8"/>
  <c r="BU200" i="8"/>
  <c r="BU201" i="8"/>
  <c r="BU202" i="8"/>
  <c r="BU203" i="8"/>
  <c r="BU204" i="8"/>
  <c r="BU205" i="8"/>
  <c r="BU206" i="8"/>
  <c r="BU207" i="8"/>
  <c r="BU208" i="8"/>
  <c r="BU209" i="8"/>
  <c r="BU210" i="8"/>
  <c r="BU211" i="8"/>
  <c r="BU212" i="8"/>
  <c r="BU213" i="8"/>
  <c r="BU214" i="8"/>
  <c r="BU215" i="8"/>
  <c r="BU216" i="8"/>
  <c r="BU217" i="8"/>
  <c r="BU218" i="8"/>
  <c r="BU219" i="8"/>
  <c r="BU220" i="8"/>
  <c r="BU221" i="8"/>
  <c r="BU222" i="8"/>
  <c r="BU223" i="8"/>
  <c r="BU224" i="8"/>
  <c r="BU225" i="8"/>
  <c r="BU226" i="8"/>
  <c r="BU227" i="8"/>
  <c r="BU228" i="8"/>
  <c r="BU229" i="8"/>
  <c r="BU230" i="8"/>
  <c r="BU231" i="8"/>
  <c r="BU232" i="8"/>
  <c r="BU233" i="8"/>
  <c r="BU234" i="8"/>
  <c r="BU235" i="8"/>
  <c r="BU236" i="8"/>
  <c r="BU237" i="8"/>
  <c r="BU238" i="8"/>
  <c r="BU239" i="8"/>
  <c r="BU240" i="8"/>
  <c r="BU241" i="8"/>
  <c r="BU242" i="8"/>
  <c r="BU243" i="8"/>
  <c r="BU244" i="8"/>
  <c r="BU245" i="8"/>
  <c r="BU246" i="8"/>
  <c r="BU247" i="8"/>
  <c r="BU248" i="8"/>
  <c r="BU249" i="8"/>
  <c r="BU250" i="8"/>
  <c r="BU251" i="8"/>
  <c r="BU2" i="8"/>
  <c r="BV3" i="8" a="1"/>
  <c r="BV3" i="8" s="1"/>
  <c r="BV4" i="8" a="1"/>
  <c r="BV4" i="8" s="1"/>
  <c r="BV5" i="8" a="1"/>
  <c r="BV5" i="8" s="1"/>
  <c r="BV6" i="8" a="1"/>
  <c r="BV6" i="8" s="1"/>
  <c r="BV7" i="8" a="1"/>
  <c r="BV7" i="8" s="1"/>
  <c r="BV8" i="8" a="1"/>
  <c r="BV8" i="8" s="1"/>
  <c r="BV9" i="8" a="1"/>
  <c r="BV9" i="8" s="1"/>
  <c r="BV10" i="8" a="1"/>
  <c r="BV10" i="8" s="1"/>
  <c r="BV11" i="8" a="1"/>
  <c r="BV11" i="8" s="1"/>
  <c r="BV12" i="8" a="1"/>
  <c r="BV12" i="8" s="1"/>
  <c r="BV13" i="8" a="1"/>
  <c r="BV13" i="8" s="1"/>
  <c r="BV14" i="8" a="1"/>
  <c r="BV14" i="8" s="1"/>
  <c r="BV15" i="8" a="1"/>
  <c r="BV15" i="8" s="1"/>
  <c r="BV16" i="8" a="1"/>
  <c r="BV16" i="8" s="1"/>
  <c r="BV17" i="8" a="1"/>
  <c r="BV17" i="8" s="1"/>
  <c r="BV18" i="8" a="1"/>
  <c r="BV18" i="8" s="1"/>
  <c r="BV19" i="8" a="1"/>
  <c r="BV19" i="8" s="1"/>
  <c r="BV20" i="8" a="1"/>
  <c r="BV20" i="8" s="1"/>
  <c r="BV21" i="8" a="1"/>
  <c r="BV21" i="8" s="1"/>
  <c r="BV22" i="8" a="1"/>
  <c r="BV22" i="8" s="1"/>
  <c r="BV23" i="8" a="1"/>
  <c r="BV23" i="8" s="1"/>
  <c r="BV24" i="8" a="1"/>
  <c r="BV24" i="8" s="1"/>
  <c r="BV25" i="8" a="1"/>
  <c r="BV25" i="8" s="1"/>
  <c r="BV26" i="8" a="1"/>
  <c r="BV26" i="8" s="1"/>
  <c r="BV27" i="8" a="1"/>
  <c r="BV27" i="8" s="1"/>
  <c r="BV28" i="8" a="1"/>
  <c r="BV28" i="8" s="1"/>
  <c r="BV29" i="8" a="1"/>
  <c r="BV29" i="8"/>
  <c r="BV30" i="8" a="1"/>
  <c r="BV30" i="8" s="1"/>
  <c r="BV31" i="8" a="1"/>
  <c r="BV31" i="8" s="1"/>
  <c r="BV32" i="8" a="1"/>
  <c r="BV32" i="8" s="1"/>
  <c r="BV33" i="8" a="1"/>
  <c r="BV33" i="8" s="1"/>
  <c r="BV34" i="8" a="1"/>
  <c r="BV34" i="8" s="1"/>
  <c r="BV35" i="8" a="1"/>
  <c r="BV35" i="8" s="1"/>
  <c r="BV36" i="8" a="1"/>
  <c r="BV36" i="8" s="1"/>
  <c r="BV37" i="8" a="1"/>
  <c r="BV37" i="8" s="1"/>
  <c r="BV38" i="8" a="1"/>
  <c r="BV38" i="8" s="1"/>
  <c r="BV39" i="8" a="1"/>
  <c r="BV39" i="8" s="1"/>
  <c r="BV40" i="8" a="1"/>
  <c r="BV40" i="8" s="1"/>
  <c r="BV41" i="8" a="1"/>
  <c r="BV41" i="8" s="1"/>
  <c r="BV42" i="8" a="1"/>
  <c r="BV42" i="8" s="1"/>
  <c r="BV43" i="8" a="1"/>
  <c r="BV43" i="8" s="1"/>
  <c r="BV44" i="8" a="1"/>
  <c r="BV44" i="8" s="1"/>
  <c r="BV45" i="8" a="1"/>
  <c r="BV45" i="8" s="1"/>
  <c r="BV46" i="8" a="1"/>
  <c r="BV46" i="8" s="1"/>
  <c r="BV47" i="8" a="1"/>
  <c r="BV47" i="8" s="1"/>
  <c r="BV48" i="8" a="1"/>
  <c r="BV48" i="8" s="1"/>
  <c r="BV49" i="8" a="1"/>
  <c r="BV49" i="8" s="1"/>
  <c r="BV50" i="8" a="1"/>
  <c r="BV50" i="8" s="1"/>
  <c r="BV51" i="8" a="1"/>
  <c r="BV51" i="8" s="1"/>
  <c r="BV52" i="8" a="1"/>
  <c r="BV52" i="8" s="1"/>
  <c r="BV53" i="8" a="1"/>
  <c r="BV53" i="8" s="1"/>
  <c r="BV54" i="8" a="1"/>
  <c r="BV54" i="8" s="1"/>
  <c r="BV55" i="8" a="1"/>
  <c r="BV55" i="8" s="1"/>
  <c r="BV56" i="8" a="1"/>
  <c r="BV56" i="8" s="1"/>
  <c r="BV57" i="8" a="1"/>
  <c r="BV57" i="8" s="1"/>
  <c r="BV58" i="8" a="1"/>
  <c r="BV58" i="8" s="1"/>
  <c r="BV59" i="8" a="1"/>
  <c r="BV59" i="8" s="1"/>
  <c r="BV60" i="8" a="1"/>
  <c r="BV60" i="8" s="1"/>
  <c r="BV61" i="8" a="1"/>
  <c r="BV61" i="8" s="1"/>
  <c r="BV62" i="8" a="1"/>
  <c r="BV62" i="8" s="1"/>
  <c r="BV63" i="8" a="1"/>
  <c r="BV63" i="8" s="1"/>
  <c r="BV64" i="8" a="1"/>
  <c r="BV64" i="8" s="1"/>
  <c r="BV65" i="8" a="1"/>
  <c r="BV65" i="8" s="1"/>
  <c r="BV66" i="8" a="1"/>
  <c r="BV66" i="8" s="1"/>
  <c r="BV67" i="8" a="1"/>
  <c r="BV67" i="8" s="1"/>
  <c r="BV68" i="8" a="1"/>
  <c r="BV68" i="8" s="1"/>
  <c r="BV69" i="8" a="1"/>
  <c r="BV69" i="8" s="1"/>
  <c r="BV70" i="8" a="1"/>
  <c r="BV70" i="8" s="1"/>
  <c r="BV71" i="8" a="1"/>
  <c r="BV71" i="8" s="1"/>
  <c r="BV72" i="8" a="1"/>
  <c r="BV72" i="8" s="1"/>
  <c r="BV73" i="8" a="1"/>
  <c r="BV73" i="8" s="1"/>
  <c r="BV74" i="8" a="1"/>
  <c r="BV74" i="8" s="1"/>
  <c r="BV75" i="8" a="1"/>
  <c r="BV75" i="8" s="1"/>
  <c r="BV76" i="8" a="1"/>
  <c r="BV76" i="8" s="1"/>
  <c r="BV77" i="8" a="1"/>
  <c r="BV77" i="8" s="1"/>
  <c r="BV78" i="8" a="1"/>
  <c r="BV78" i="8" s="1"/>
  <c r="BV79" i="8" a="1"/>
  <c r="BV79" i="8" s="1"/>
  <c r="BV80" i="8" a="1"/>
  <c r="BV80" i="8" s="1"/>
  <c r="BV81" i="8" a="1"/>
  <c r="BV81" i="8" s="1"/>
  <c r="BV82" i="8" a="1"/>
  <c r="BV82" i="8" s="1"/>
  <c r="BV83" i="8" a="1"/>
  <c r="BV83" i="8" s="1"/>
  <c r="BV84" i="8" a="1"/>
  <c r="BV84" i="8" s="1"/>
  <c r="BV85" i="8" a="1"/>
  <c r="BV85" i="8" s="1"/>
  <c r="BV86" i="8" a="1"/>
  <c r="BV86" i="8" s="1"/>
  <c r="BV87" i="8" a="1"/>
  <c r="BV87" i="8" s="1"/>
  <c r="BV88" i="8" a="1"/>
  <c r="BV88" i="8" s="1"/>
  <c r="BV89" i="8" a="1"/>
  <c r="BV89" i="8" s="1"/>
  <c r="BV90" i="8" a="1"/>
  <c r="BV90" i="8" s="1"/>
  <c r="BV91" i="8" a="1"/>
  <c r="BV91" i="8" s="1"/>
  <c r="BV92" i="8" a="1"/>
  <c r="BV92" i="8" s="1"/>
  <c r="BV93" i="8" a="1"/>
  <c r="BV93" i="8" s="1"/>
  <c r="BV94" i="8" a="1"/>
  <c r="BV94" i="8" s="1"/>
  <c r="BV95" i="8" a="1"/>
  <c r="BV95" i="8" s="1"/>
  <c r="BV96" i="8" a="1"/>
  <c r="BV96" i="8" s="1"/>
  <c r="BV97" i="8" a="1"/>
  <c r="BV97" i="8" s="1"/>
  <c r="BV98" i="8" a="1"/>
  <c r="BV98" i="8" s="1"/>
  <c r="BV99" i="8" a="1"/>
  <c r="BV99" i="8" s="1"/>
  <c r="BV100" i="8" a="1"/>
  <c r="BV100" i="8" s="1"/>
  <c r="BV101" i="8" a="1"/>
  <c r="BV101" i="8" s="1"/>
  <c r="BV102" i="8" a="1"/>
  <c r="BV102" i="8" s="1"/>
  <c r="BV103" i="8" a="1"/>
  <c r="BV103" i="8" s="1"/>
  <c r="BV104" i="8" a="1"/>
  <c r="BV104" i="8" s="1"/>
  <c r="BV105" i="8" a="1"/>
  <c r="BV105" i="8" s="1"/>
  <c r="BV106" i="8" a="1"/>
  <c r="BV106" i="8" s="1"/>
  <c r="BV107" i="8" a="1"/>
  <c r="BV107" i="8" s="1"/>
  <c r="BV108" i="8" a="1"/>
  <c r="BV108" i="8" s="1"/>
  <c r="BV109" i="8" a="1"/>
  <c r="BV109" i="8" s="1"/>
  <c r="BV110" i="8" a="1"/>
  <c r="BV110" i="8" s="1"/>
  <c r="BV111" i="8" a="1"/>
  <c r="BV111" i="8" s="1"/>
  <c r="BV112" i="8" a="1"/>
  <c r="BV112" i="8" s="1"/>
  <c r="BV113" i="8" a="1"/>
  <c r="BV113" i="8" s="1"/>
  <c r="BV114" i="8" a="1"/>
  <c r="BV114" i="8" s="1"/>
  <c r="BV115" i="8" a="1"/>
  <c r="BV115" i="8" s="1"/>
  <c r="BV116" i="8" a="1"/>
  <c r="BV116" i="8" s="1"/>
  <c r="BV117" i="8" a="1"/>
  <c r="BV117" i="8" s="1"/>
  <c r="BV118" i="8" a="1"/>
  <c r="BV118" i="8" s="1"/>
  <c r="BV119" i="8" a="1"/>
  <c r="BV119" i="8" s="1"/>
  <c r="BV120" i="8" a="1"/>
  <c r="BV120" i="8" s="1"/>
  <c r="BV121" i="8" a="1"/>
  <c r="BV121" i="8" s="1"/>
  <c r="BV122" i="8" a="1"/>
  <c r="BV122" i="8" s="1"/>
  <c r="BV123" i="8" a="1"/>
  <c r="BV123" i="8" s="1"/>
  <c r="BV124" i="8" a="1"/>
  <c r="BV124" i="8" s="1"/>
  <c r="BV125" i="8" a="1"/>
  <c r="BV125" i="8" s="1"/>
  <c r="BV126" i="8" a="1"/>
  <c r="BV126" i="8" s="1"/>
  <c r="BV127" i="8" a="1"/>
  <c r="BV127" i="8" s="1"/>
  <c r="BV128" i="8" a="1"/>
  <c r="BV128" i="8" s="1"/>
  <c r="BV129" i="8" a="1"/>
  <c r="BV129" i="8" s="1"/>
  <c r="BV130" i="8" a="1"/>
  <c r="BV130" i="8" s="1"/>
  <c r="BV131" i="8" a="1"/>
  <c r="BV131" i="8" s="1"/>
  <c r="BV132" i="8" a="1"/>
  <c r="BV132" i="8" s="1"/>
  <c r="BV133" i="8" a="1"/>
  <c r="BV133" i="8" s="1"/>
  <c r="BV134" i="8" a="1"/>
  <c r="BV134" i="8" s="1"/>
  <c r="BV135" i="8" a="1"/>
  <c r="BV135" i="8" s="1"/>
  <c r="BV136" i="8" a="1"/>
  <c r="BV136" i="8" s="1"/>
  <c r="BV137" i="8" a="1"/>
  <c r="BV137" i="8" s="1"/>
  <c r="BV138" i="8" a="1"/>
  <c r="BV138" i="8" s="1"/>
  <c r="BV139" i="8" a="1"/>
  <c r="BV139" i="8" s="1"/>
  <c r="BV140" i="8" a="1"/>
  <c r="BV140" i="8" s="1"/>
  <c r="BV141" i="8" a="1"/>
  <c r="BV141" i="8" s="1"/>
  <c r="BV142" i="8" a="1"/>
  <c r="BV142" i="8" s="1"/>
  <c r="BV143" i="8" a="1"/>
  <c r="BV143" i="8" s="1"/>
  <c r="BV144" i="8" a="1"/>
  <c r="BV144" i="8" s="1"/>
  <c r="BV145" i="8" a="1"/>
  <c r="BV145" i="8" s="1"/>
  <c r="BV146" i="8" a="1"/>
  <c r="BV146" i="8" s="1"/>
  <c r="BV147" i="8" a="1"/>
  <c r="BV147" i="8" s="1"/>
  <c r="BV148" i="8" a="1"/>
  <c r="BV148" i="8" s="1"/>
  <c r="BV149" i="8" a="1"/>
  <c r="BV149" i="8" s="1"/>
  <c r="BV150" i="8" a="1"/>
  <c r="BV150" i="8" s="1"/>
  <c r="BV151" i="8" a="1"/>
  <c r="BV151" i="8" s="1"/>
  <c r="BV152" i="8" a="1"/>
  <c r="BV152" i="8" s="1"/>
  <c r="BV153" i="8" a="1"/>
  <c r="BV153" i="8" s="1"/>
  <c r="BV154" i="8" a="1"/>
  <c r="BV154" i="8" s="1"/>
  <c r="BV155" i="8" a="1"/>
  <c r="BV155" i="8" s="1"/>
  <c r="BV156" i="8" a="1"/>
  <c r="BV156" i="8" s="1"/>
  <c r="BV157" i="8" a="1"/>
  <c r="BV157" i="8" s="1"/>
  <c r="BV158" i="8" a="1"/>
  <c r="BV158" i="8" s="1"/>
  <c r="BV159" i="8" a="1"/>
  <c r="BV159" i="8" s="1"/>
  <c r="BV160" i="8" a="1"/>
  <c r="BV160" i="8" s="1"/>
  <c r="BV161" i="8" a="1"/>
  <c r="BV161" i="8" s="1"/>
  <c r="BV162" i="8" a="1"/>
  <c r="BV162" i="8" s="1"/>
  <c r="BV163" i="8" a="1"/>
  <c r="BV163" i="8" s="1"/>
  <c r="BV164" i="8" a="1"/>
  <c r="BV164" i="8" s="1"/>
  <c r="BV165" i="8" a="1"/>
  <c r="BV165" i="8" s="1"/>
  <c r="BV166" i="8" a="1"/>
  <c r="BV166" i="8" s="1"/>
  <c r="BV167" i="8" a="1"/>
  <c r="BV167" i="8" s="1"/>
  <c r="BV168" i="8" a="1"/>
  <c r="BV168" i="8" s="1"/>
  <c r="BV169" i="8" a="1"/>
  <c r="BV169" i="8" s="1"/>
  <c r="BV170" i="8" a="1"/>
  <c r="BV170" i="8" s="1"/>
  <c r="BV171" i="8" a="1"/>
  <c r="BV171" i="8" s="1"/>
  <c r="BV172" i="8" a="1"/>
  <c r="BV172" i="8" s="1"/>
  <c r="BV173" i="8" a="1"/>
  <c r="BV173" i="8" s="1"/>
  <c r="BV174" i="8" a="1"/>
  <c r="BV174" i="8" s="1"/>
  <c r="BV175" i="8" a="1"/>
  <c r="BV175" i="8" s="1"/>
  <c r="BV176" i="8" a="1"/>
  <c r="BV176" i="8" s="1"/>
  <c r="BV177" i="8" a="1"/>
  <c r="BV177" i="8" s="1"/>
  <c r="BV178" i="8" a="1"/>
  <c r="BV178" i="8" s="1"/>
  <c r="BV179" i="8" a="1"/>
  <c r="BV179" i="8" s="1"/>
  <c r="BV180" i="8" a="1"/>
  <c r="BV180" i="8" s="1"/>
  <c r="BV181" i="8" a="1"/>
  <c r="BV181" i="8" s="1"/>
  <c r="BV182" i="8" a="1"/>
  <c r="BV182" i="8" s="1"/>
  <c r="BV183" i="8" a="1"/>
  <c r="BV183" i="8" s="1"/>
  <c r="BV184" i="8" a="1"/>
  <c r="BV184" i="8" s="1"/>
  <c r="BV185" i="8" a="1"/>
  <c r="BV185" i="8" s="1"/>
  <c r="BV186" i="8" a="1"/>
  <c r="BV186" i="8" s="1"/>
  <c r="BV187" i="8" a="1"/>
  <c r="BV187" i="8" s="1"/>
  <c r="BV188" i="8" a="1"/>
  <c r="BV188" i="8" s="1"/>
  <c r="BV189" i="8" a="1"/>
  <c r="BV189" i="8" s="1"/>
  <c r="BV190" i="8" a="1"/>
  <c r="BV190" i="8" s="1"/>
  <c r="BV191" i="8" a="1"/>
  <c r="BV191" i="8" s="1"/>
  <c r="BV192" i="8" a="1"/>
  <c r="BV192" i="8" s="1"/>
  <c r="BV193" i="8" a="1"/>
  <c r="BV193" i="8" s="1"/>
  <c r="BV194" i="8" a="1"/>
  <c r="BV194" i="8" s="1"/>
  <c r="BV195" i="8" a="1"/>
  <c r="BV195" i="8" s="1"/>
  <c r="BV196" i="8" a="1"/>
  <c r="BV196" i="8" s="1"/>
  <c r="BV197" i="8" a="1"/>
  <c r="BV197" i="8" s="1"/>
  <c r="BV198" i="8" a="1"/>
  <c r="BV198" i="8" s="1"/>
  <c r="BV199" i="8" a="1"/>
  <c r="BV199" i="8" s="1"/>
  <c r="BV200" i="8" a="1"/>
  <c r="BV200" i="8" s="1"/>
  <c r="BV201" i="8" a="1"/>
  <c r="BV201" i="8" s="1"/>
  <c r="BV202" i="8" a="1"/>
  <c r="BV202" i="8" s="1"/>
  <c r="BV203" i="8" a="1"/>
  <c r="BV203" i="8" s="1"/>
  <c r="BV204" i="8" a="1"/>
  <c r="BV204" i="8" s="1"/>
  <c r="BV205" i="8" a="1"/>
  <c r="BV205" i="8" s="1"/>
  <c r="BV206" i="8" a="1"/>
  <c r="BV206" i="8" s="1"/>
  <c r="BV207" i="8" a="1"/>
  <c r="BV207" i="8" s="1"/>
  <c r="BV208" i="8" a="1"/>
  <c r="BV208" i="8" s="1"/>
  <c r="BV209" i="8" a="1"/>
  <c r="BV209" i="8" s="1"/>
  <c r="BV210" i="8" a="1"/>
  <c r="BV210" i="8" s="1"/>
  <c r="BV211" i="8" a="1"/>
  <c r="BV211" i="8" s="1"/>
  <c r="BV212" i="8" a="1"/>
  <c r="BV212" i="8" s="1"/>
  <c r="BV213" i="8" a="1"/>
  <c r="BV213" i="8" s="1"/>
  <c r="BV214" i="8" a="1"/>
  <c r="BV214" i="8" s="1"/>
  <c r="BV215" i="8" a="1"/>
  <c r="BV215" i="8" s="1"/>
  <c r="BV216" i="8" a="1"/>
  <c r="BV216" i="8" s="1"/>
  <c r="BV217" i="8" a="1"/>
  <c r="BV217" i="8" s="1"/>
  <c r="BV218" i="8" a="1"/>
  <c r="BV218" i="8" s="1"/>
  <c r="BV219" i="8" a="1"/>
  <c r="BV219" i="8" s="1"/>
  <c r="BV220" i="8" a="1"/>
  <c r="BV220" i="8" s="1"/>
  <c r="BV221" i="8" a="1"/>
  <c r="BV221" i="8" s="1"/>
  <c r="BV222" i="8" a="1"/>
  <c r="BV222" i="8" s="1"/>
  <c r="BV223" i="8" a="1"/>
  <c r="BV223" i="8" s="1"/>
  <c r="BV224" i="8" a="1"/>
  <c r="BV224" i="8" s="1"/>
  <c r="BV225" i="8" a="1"/>
  <c r="BV225" i="8" s="1"/>
  <c r="BV226" i="8" a="1"/>
  <c r="BV226" i="8" s="1"/>
  <c r="BV227" i="8" a="1"/>
  <c r="BV227" i="8" s="1"/>
  <c r="BV228" i="8" a="1"/>
  <c r="BV228" i="8" s="1"/>
  <c r="BV229" i="8" a="1"/>
  <c r="BV229" i="8" s="1"/>
  <c r="BV230" i="8" a="1"/>
  <c r="BV230" i="8" s="1"/>
  <c r="BV231" i="8" a="1"/>
  <c r="BV231" i="8" s="1"/>
  <c r="BV232" i="8" a="1"/>
  <c r="BV232" i="8" s="1"/>
  <c r="BV233" i="8" a="1"/>
  <c r="BV233" i="8" s="1"/>
  <c r="BV234" i="8" a="1"/>
  <c r="BV234" i="8" s="1"/>
  <c r="BV235" i="8" a="1"/>
  <c r="BV235" i="8" s="1"/>
  <c r="BV236" i="8" a="1"/>
  <c r="BV236" i="8" s="1"/>
  <c r="BV237" i="8" a="1"/>
  <c r="BV237" i="8" s="1"/>
  <c r="BV238" i="8" a="1"/>
  <c r="BV238" i="8" s="1"/>
  <c r="BV239" i="8" a="1"/>
  <c r="BV239" i="8" s="1"/>
  <c r="BV240" i="8" a="1"/>
  <c r="BV240" i="8" s="1"/>
  <c r="BV241" i="8" a="1"/>
  <c r="BV241" i="8" s="1"/>
  <c r="BV242" i="8" a="1"/>
  <c r="BV242" i="8" s="1"/>
  <c r="BV243" i="8" a="1"/>
  <c r="BV243" i="8" s="1"/>
  <c r="BV244" i="8" a="1"/>
  <c r="BV244" i="8" s="1"/>
  <c r="BV245" i="8" a="1"/>
  <c r="BV245" i="8" s="1"/>
  <c r="BV246" i="8" a="1"/>
  <c r="BV246" i="8" s="1"/>
  <c r="BV247" i="8" a="1"/>
  <c r="BV247" i="8" s="1"/>
  <c r="BV248" i="8" a="1"/>
  <c r="BV248" i="8" s="1"/>
  <c r="BV249" i="8" a="1"/>
  <c r="BV249" i="8" s="1"/>
  <c r="BV250" i="8" a="1"/>
  <c r="BV250" i="8" s="1"/>
  <c r="BV2" i="8" a="1"/>
  <c r="BV2" i="8" s="1"/>
  <c r="BW3" i="8" a="1"/>
  <c r="BW3" i="8" s="1"/>
  <c r="BW4" i="8" a="1"/>
  <c r="BW4" i="8" s="1"/>
  <c r="BW5" i="8" a="1"/>
  <c r="BW5" i="8" s="1"/>
  <c r="BW6" i="8" a="1"/>
  <c r="BW6" i="8" s="1"/>
  <c r="BW7" i="8" a="1"/>
  <c r="BW7" i="8" s="1"/>
  <c r="BW8" i="8" a="1"/>
  <c r="BW8" i="8"/>
  <c r="BW9" i="8" a="1"/>
  <c r="BW9" i="8" s="1"/>
  <c r="BW10" i="8" a="1"/>
  <c r="BW10" i="8" s="1"/>
  <c r="BW11" i="8" a="1"/>
  <c r="BW11" i="8" s="1"/>
  <c r="BW12" i="8" a="1"/>
  <c r="BW12" i="8" s="1"/>
  <c r="BW13" i="8" a="1"/>
  <c r="BW13" i="8" s="1"/>
  <c r="BW14" i="8" a="1"/>
  <c r="BW14" i="8"/>
  <c r="BW15" i="8" a="1"/>
  <c r="BW15" i="8" s="1"/>
  <c r="BW16" i="8" a="1"/>
  <c r="BW16" i="8" s="1"/>
  <c r="BW17" i="8" a="1"/>
  <c r="BW17" i="8" s="1"/>
  <c r="BW18" i="8" a="1"/>
  <c r="BW18" i="8" s="1"/>
  <c r="BW19" i="8" a="1"/>
  <c r="BW19" i="8" s="1"/>
  <c r="BW20" i="8" a="1"/>
  <c r="BW20" i="8" s="1"/>
  <c r="BW21" i="8" a="1"/>
  <c r="BW21" i="8"/>
  <c r="BW22" i="8" a="1"/>
  <c r="BW22" i="8"/>
  <c r="BW23" i="8" a="1"/>
  <c r="BW23" i="8" s="1"/>
  <c r="BW24" i="8" a="1"/>
  <c r="BW24" i="8" s="1"/>
  <c r="BW25" i="8" a="1"/>
  <c r="BW25" i="8" s="1"/>
  <c r="BW26" i="8" a="1"/>
  <c r="BW26" i="8" s="1"/>
  <c r="BW27" i="8" a="1"/>
  <c r="BW27" i="8" s="1"/>
  <c r="BW28" i="8" a="1"/>
  <c r="BW28" i="8" s="1"/>
  <c r="BW29" i="8" a="1"/>
  <c r="BW29" i="8" s="1"/>
  <c r="BW30" i="8" a="1"/>
  <c r="BW30" i="8" s="1"/>
  <c r="BW31" i="8" a="1"/>
  <c r="BW31" i="8" s="1"/>
  <c r="BW32" i="8" a="1"/>
  <c r="BW32" i="8" s="1"/>
  <c r="BW33" i="8" a="1"/>
  <c r="BW33" i="8" s="1"/>
  <c r="BW34" i="8" a="1"/>
  <c r="BW34" i="8" s="1"/>
  <c r="BW35" i="8" a="1"/>
  <c r="BW35" i="8" s="1"/>
  <c r="BW36" i="8" a="1"/>
  <c r="BW36" i="8" s="1"/>
  <c r="BW37" i="8" a="1"/>
  <c r="BW37" i="8" s="1"/>
  <c r="BW38" i="8" a="1"/>
  <c r="BW38" i="8" s="1"/>
  <c r="BW39" i="8" a="1"/>
  <c r="BW39" i="8" s="1"/>
  <c r="BW40" i="8" a="1"/>
  <c r="BW40" i="8" s="1"/>
  <c r="BW41" i="8" a="1"/>
  <c r="BW41" i="8" s="1"/>
  <c r="BW42" i="8" a="1"/>
  <c r="BW42" i="8" s="1"/>
  <c r="BW43" i="8" a="1"/>
  <c r="BW43" i="8" s="1"/>
  <c r="BW44" i="8" a="1"/>
  <c r="BW44" i="8" s="1"/>
  <c r="BW45" i="8" a="1"/>
  <c r="BW45" i="8" s="1"/>
  <c r="BW46" i="8" a="1"/>
  <c r="BW46" i="8" s="1"/>
  <c r="BW47" i="8" a="1"/>
  <c r="BW47" i="8" s="1"/>
  <c r="BW48" i="8" a="1"/>
  <c r="BW48" i="8" s="1"/>
  <c r="BW49" i="8" a="1"/>
  <c r="BW49" i="8" s="1"/>
  <c r="BW50" i="8" a="1"/>
  <c r="BW50" i="8" s="1"/>
  <c r="BW51" i="8" a="1"/>
  <c r="BW51" i="8" s="1"/>
  <c r="BW52" i="8" a="1"/>
  <c r="BW52" i="8" s="1"/>
  <c r="BW53" i="8" a="1"/>
  <c r="BW53" i="8" s="1"/>
  <c r="BW54" i="8" a="1"/>
  <c r="BW54" i="8" s="1"/>
  <c r="BW55" i="8" a="1"/>
  <c r="BW55" i="8" s="1"/>
  <c r="BW56" i="8" a="1"/>
  <c r="BW56" i="8" s="1"/>
  <c r="BW57" i="8" a="1"/>
  <c r="BW57" i="8" s="1"/>
  <c r="BW58" i="8" a="1"/>
  <c r="BW58" i="8" s="1"/>
  <c r="BW59" i="8" a="1"/>
  <c r="BW59" i="8" s="1"/>
  <c r="BW60" i="8" a="1"/>
  <c r="BW60" i="8" s="1"/>
  <c r="BW61" i="8" a="1"/>
  <c r="BW61" i="8" s="1"/>
  <c r="BW62" i="8" a="1"/>
  <c r="BW62" i="8" s="1"/>
  <c r="BW63" i="8" a="1"/>
  <c r="BW63" i="8" s="1"/>
  <c r="BW64" i="8" a="1"/>
  <c r="BW64" i="8" s="1"/>
  <c r="BW65" i="8" a="1"/>
  <c r="BW65" i="8" s="1"/>
  <c r="BW66" i="8" a="1"/>
  <c r="BW66" i="8" s="1"/>
  <c r="BW67" i="8" a="1"/>
  <c r="BW67" i="8" s="1"/>
  <c r="BW68" i="8" a="1"/>
  <c r="BW68" i="8" s="1"/>
  <c r="BW69" i="8" a="1"/>
  <c r="BW69" i="8" s="1"/>
  <c r="BW70" i="8" a="1"/>
  <c r="BW70" i="8" s="1"/>
  <c r="BW71" i="8" a="1"/>
  <c r="BW71" i="8" s="1"/>
  <c r="BW72" i="8" a="1"/>
  <c r="BW72" i="8" s="1"/>
  <c r="BW73" i="8" a="1"/>
  <c r="BW73" i="8" s="1"/>
  <c r="BW74" i="8" a="1"/>
  <c r="BW74" i="8" s="1"/>
  <c r="BW75" i="8" a="1"/>
  <c r="BW75" i="8" s="1"/>
  <c r="BW76" i="8" a="1"/>
  <c r="BW76" i="8" s="1"/>
  <c r="BW77" i="8" a="1"/>
  <c r="BW77" i="8" s="1"/>
  <c r="BW78" i="8" a="1"/>
  <c r="BW78" i="8" s="1"/>
  <c r="BW79" i="8" a="1"/>
  <c r="BW79" i="8" s="1"/>
  <c r="BW80" i="8" a="1"/>
  <c r="BW80" i="8" s="1"/>
  <c r="BW81" i="8" a="1"/>
  <c r="BW81" i="8" s="1"/>
  <c r="BW82" i="8" a="1"/>
  <c r="BW82" i="8" s="1"/>
  <c r="BW83" i="8" a="1"/>
  <c r="BW83" i="8" s="1"/>
  <c r="BW84" i="8" a="1"/>
  <c r="BW84" i="8" s="1"/>
  <c r="BW85" i="8" a="1"/>
  <c r="BW85" i="8" s="1"/>
  <c r="BW86" i="8" a="1"/>
  <c r="BW86" i="8" s="1"/>
  <c r="BW87" i="8" a="1"/>
  <c r="BW87" i="8" s="1"/>
  <c r="BW88" i="8" a="1"/>
  <c r="BW88" i="8" s="1"/>
  <c r="BW89" i="8" a="1"/>
  <c r="BW89" i="8" s="1"/>
  <c r="BW90" i="8" a="1"/>
  <c r="BW90" i="8" s="1"/>
  <c r="BW91" i="8" a="1"/>
  <c r="BW91" i="8" s="1"/>
  <c r="BW92" i="8" a="1"/>
  <c r="BW92" i="8" s="1"/>
  <c r="BW93" i="8" a="1"/>
  <c r="BW93" i="8" s="1"/>
  <c r="BW94" i="8" a="1"/>
  <c r="BW94" i="8" s="1"/>
  <c r="BW95" i="8" a="1"/>
  <c r="BW95" i="8" s="1"/>
  <c r="BW96" i="8" a="1"/>
  <c r="BW96" i="8" s="1"/>
  <c r="BW97" i="8" a="1"/>
  <c r="BW97" i="8" s="1"/>
  <c r="BW98" i="8" a="1"/>
  <c r="BW98" i="8" s="1"/>
  <c r="BW99" i="8" a="1"/>
  <c r="BW99" i="8" s="1"/>
  <c r="BW100" i="8" a="1"/>
  <c r="BW100" i="8" s="1"/>
  <c r="BW101" i="8" a="1"/>
  <c r="BW101" i="8" s="1"/>
  <c r="BW102" i="8" a="1"/>
  <c r="BW102" i="8" s="1"/>
  <c r="BW103" i="8" a="1"/>
  <c r="BW103" i="8" s="1"/>
  <c r="BW104" i="8" a="1"/>
  <c r="BW104" i="8" s="1"/>
  <c r="BW105" i="8" a="1"/>
  <c r="BW105" i="8" s="1"/>
  <c r="BW106" i="8" a="1"/>
  <c r="BW106" i="8" s="1"/>
  <c r="BW107" i="8" a="1"/>
  <c r="BW107" i="8" s="1"/>
  <c r="BW108" i="8" a="1"/>
  <c r="BW108" i="8" s="1"/>
  <c r="BW109" i="8" a="1"/>
  <c r="BW109" i="8" s="1"/>
  <c r="BW110" i="8" a="1"/>
  <c r="BW110" i="8" s="1"/>
  <c r="BW111" i="8" a="1"/>
  <c r="BW111" i="8" s="1"/>
  <c r="BW112" i="8" a="1"/>
  <c r="BW112" i="8" s="1"/>
  <c r="BW113" i="8" a="1"/>
  <c r="BW113" i="8" s="1"/>
  <c r="BW114" i="8" a="1"/>
  <c r="BW114" i="8" s="1"/>
  <c r="BW115" i="8" a="1"/>
  <c r="BW115" i="8" s="1"/>
  <c r="BW116" i="8" a="1"/>
  <c r="BW116" i="8" s="1"/>
  <c r="BW117" i="8" a="1"/>
  <c r="BW117" i="8" s="1"/>
  <c r="BW118" i="8" a="1"/>
  <c r="BW118" i="8" s="1"/>
  <c r="BW119" i="8" a="1"/>
  <c r="BW119" i="8" s="1"/>
  <c r="BW120" i="8" a="1"/>
  <c r="BW120" i="8" s="1"/>
  <c r="BW121" i="8" a="1"/>
  <c r="BW121" i="8" s="1"/>
  <c r="BW122" i="8" a="1"/>
  <c r="BW122" i="8" s="1"/>
  <c r="BW123" i="8" a="1"/>
  <c r="BW123" i="8" s="1"/>
  <c r="BW124" i="8" a="1"/>
  <c r="BW124" i="8" s="1"/>
  <c r="BW125" i="8" a="1"/>
  <c r="BW125" i="8" s="1"/>
  <c r="BW126" i="8" a="1"/>
  <c r="BW126" i="8" s="1"/>
  <c r="BW127" i="8" a="1"/>
  <c r="BW127" i="8" s="1"/>
  <c r="BW128" i="8" a="1"/>
  <c r="BW128" i="8" s="1"/>
  <c r="BW129" i="8" a="1"/>
  <c r="BW129" i="8" s="1"/>
  <c r="BW130" i="8" a="1"/>
  <c r="BW130" i="8" s="1"/>
  <c r="BW131" i="8" a="1"/>
  <c r="BW131" i="8" s="1"/>
  <c r="BW132" i="8" a="1"/>
  <c r="BW132" i="8" s="1"/>
  <c r="BW133" i="8" a="1"/>
  <c r="BW133" i="8" s="1"/>
  <c r="BW134" i="8" a="1"/>
  <c r="BW134" i="8" s="1"/>
  <c r="BW135" i="8" a="1"/>
  <c r="BW135" i="8" s="1"/>
  <c r="BW136" i="8" a="1"/>
  <c r="BW136" i="8" s="1"/>
  <c r="BW137" i="8" a="1"/>
  <c r="BW137" i="8" s="1"/>
  <c r="BW138" i="8" a="1"/>
  <c r="BW138" i="8" s="1"/>
  <c r="BW139" i="8" a="1"/>
  <c r="BW139" i="8" s="1"/>
  <c r="BW140" i="8" a="1"/>
  <c r="BW140" i="8" s="1"/>
  <c r="BW141" i="8" a="1"/>
  <c r="BW141" i="8" s="1"/>
  <c r="BW142" i="8" a="1"/>
  <c r="BW142" i="8" s="1"/>
  <c r="BW143" i="8" a="1"/>
  <c r="BW143" i="8" s="1"/>
  <c r="BW144" i="8" a="1"/>
  <c r="BW144" i="8" s="1"/>
  <c r="BW145" i="8" a="1"/>
  <c r="BW145" i="8" s="1"/>
  <c r="BW146" i="8" a="1"/>
  <c r="BW146" i="8" s="1"/>
  <c r="BW147" i="8" a="1"/>
  <c r="BW147" i="8" s="1"/>
  <c r="BW148" i="8" a="1"/>
  <c r="BW148" i="8" s="1"/>
  <c r="BW149" i="8" a="1"/>
  <c r="BW149" i="8" s="1"/>
  <c r="BW150" i="8" a="1"/>
  <c r="BW150" i="8" s="1"/>
  <c r="BW151" i="8" a="1"/>
  <c r="BW151" i="8" s="1"/>
  <c r="BW152" i="8" a="1"/>
  <c r="BW152" i="8" s="1"/>
  <c r="BW153" i="8" a="1"/>
  <c r="BW153" i="8" s="1"/>
  <c r="BW154" i="8" a="1"/>
  <c r="BW154" i="8" s="1"/>
  <c r="BW155" i="8" a="1"/>
  <c r="BW155" i="8" s="1"/>
  <c r="BW156" i="8" a="1"/>
  <c r="BW156" i="8" s="1"/>
  <c r="BW157" i="8" a="1"/>
  <c r="BW157" i="8" s="1"/>
  <c r="BW158" i="8" a="1"/>
  <c r="BW158" i="8" s="1"/>
  <c r="BW159" i="8" a="1"/>
  <c r="BW159" i="8" s="1"/>
  <c r="BW160" i="8" a="1"/>
  <c r="BW160" i="8" s="1"/>
  <c r="BW161" i="8" a="1"/>
  <c r="BW161" i="8" s="1"/>
  <c r="BW162" i="8" a="1"/>
  <c r="BW162" i="8" s="1"/>
  <c r="BW163" i="8" a="1"/>
  <c r="BW163" i="8" s="1"/>
  <c r="BW164" i="8" a="1"/>
  <c r="BW164" i="8" s="1"/>
  <c r="BW165" i="8" a="1"/>
  <c r="BW165" i="8" s="1"/>
  <c r="BW166" i="8" a="1"/>
  <c r="BW166" i="8" s="1"/>
  <c r="BW167" i="8" a="1"/>
  <c r="BW167" i="8" s="1"/>
  <c r="BW168" i="8" a="1"/>
  <c r="BW168" i="8" s="1"/>
  <c r="BW169" i="8" a="1"/>
  <c r="BW169" i="8" s="1"/>
  <c r="BW170" i="8" a="1"/>
  <c r="BW170" i="8" s="1"/>
  <c r="BW171" i="8" a="1"/>
  <c r="BW171" i="8" s="1"/>
  <c r="BW172" i="8" a="1"/>
  <c r="BW172" i="8" s="1"/>
  <c r="BW173" i="8" a="1"/>
  <c r="BW173" i="8" s="1"/>
  <c r="BW174" i="8" a="1"/>
  <c r="BW174" i="8" s="1"/>
  <c r="BW175" i="8" a="1"/>
  <c r="BW175" i="8" s="1"/>
  <c r="BW176" i="8" a="1"/>
  <c r="BW176" i="8" s="1"/>
  <c r="BW177" i="8" a="1"/>
  <c r="BW177" i="8" s="1"/>
  <c r="BW178" i="8" a="1"/>
  <c r="BW178" i="8" s="1"/>
  <c r="BW179" i="8" a="1"/>
  <c r="BW179" i="8" s="1"/>
  <c r="BW180" i="8" a="1"/>
  <c r="BW180" i="8" s="1"/>
  <c r="BW181" i="8" a="1"/>
  <c r="BW181" i="8" s="1"/>
  <c r="BW182" i="8" a="1"/>
  <c r="BW182" i="8" s="1"/>
  <c r="BW183" i="8" a="1"/>
  <c r="BW183" i="8" s="1"/>
  <c r="BW184" i="8" a="1"/>
  <c r="BW184" i="8" s="1"/>
  <c r="BW185" i="8" a="1"/>
  <c r="BW185" i="8" s="1"/>
  <c r="BW186" i="8" a="1"/>
  <c r="BW186" i="8" s="1"/>
  <c r="BW187" i="8" a="1"/>
  <c r="BW187" i="8" s="1"/>
  <c r="BW188" i="8" a="1"/>
  <c r="BW188" i="8" s="1"/>
  <c r="BW189" i="8" a="1"/>
  <c r="BW189" i="8" s="1"/>
  <c r="BW190" i="8" a="1"/>
  <c r="BW190" i="8" s="1"/>
  <c r="BW191" i="8" a="1"/>
  <c r="BW191" i="8" s="1"/>
  <c r="BW192" i="8" a="1"/>
  <c r="BW192" i="8" s="1"/>
  <c r="BW193" i="8" a="1"/>
  <c r="BW193" i="8" s="1"/>
  <c r="BW194" i="8" a="1"/>
  <c r="BW194" i="8" s="1"/>
  <c r="BW195" i="8" a="1"/>
  <c r="BW195" i="8" s="1"/>
  <c r="BW196" i="8" a="1"/>
  <c r="BW196" i="8" s="1"/>
  <c r="BW197" i="8" a="1"/>
  <c r="BW197" i="8" s="1"/>
  <c r="BW198" i="8" a="1"/>
  <c r="BW198" i="8" s="1"/>
  <c r="BW199" i="8" a="1"/>
  <c r="BW199" i="8" s="1"/>
  <c r="BW200" i="8" a="1"/>
  <c r="BW200" i="8" s="1"/>
  <c r="BW201" i="8" a="1"/>
  <c r="BW201" i="8" s="1"/>
  <c r="BW202" i="8" a="1"/>
  <c r="BW202" i="8" s="1"/>
  <c r="BW203" i="8" a="1"/>
  <c r="BW203" i="8" s="1"/>
  <c r="BW204" i="8" a="1"/>
  <c r="BW204" i="8" s="1"/>
  <c r="BW205" i="8" a="1"/>
  <c r="BW205" i="8" s="1"/>
  <c r="BW206" i="8" a="1"/>
  <c r="BW206" i="8" s="1"/>
  <c r="BW207" i="8" a="1"/>
  <c r="BW207" i="8" s="1"/>
  <c r="BW208" i="8" a="1"/>
  <c r="BW208" i="8" s="1"/>
  <c r="BW209" i="8" a="1"/>
  <c r="BW209" i="8" s="1"/>
  <c r="BW210" i="8" a="1"/>
  <c r="BW210" i="8" s="1"/>
  <c r="BW211" i="8" a="1"/>
  <c r="BW211" i="8" s="1"/>
  <c r="BW212" i="8" a="1"/>
  <c r="BW212" i="8" s="1"/>
  <c r="BW213" i="8" a="1"/>
  <c r="BW213" i="8" s="1"/>
  <c r="BW214" i="8" a="1"/>
  <c r="BW214" i="8" s="1"/>
  <c r="BW215" i="8" a="1"/>
  <c r="BW215" i="8" s="1"/>
  <c r="BW216" i="8" a="1"/>
  <c r="BW216" i="8" s="1"/>
  <c r="BW217" i="8" a="1"/>
  <c r="BW217" i="8" s="1"/>
  <c r="BW218" i="8" a="1"/>
  <c r="BW218" i="8" s="1"/>
  <c r="BW219" i="8" a="1"/>
  <c r="BW219" i="8" s="1"/>
  <c r="BW220" i="8" a="1"/>
  <c r="BW220" i="8" s="1"/>
  <c r="BW221" i="8" a="1"/>
  <c r="BW221" i="8" s="1"/>
  <c r="BW222" i="8" a="1"/>
  <c r="BW222" i="8" s="1"/>
  <c r="BW223" i="8" a="1"/>
  <c r="BW223" i="8" s="1"/>
  <c r="BW224" i="8" a="1"/>
  <c r="BW224" i="8" s="1"/>
  <c r="BW225" i="8" a="1"/>
  <c r="BW225" i="8" s="1"/>
  <c r="BW226" i="8" a="1"/>
  <c r="BW226" i="8" s="1"/>
  <c r="BW227" i="8" a="1"/>
  <c r="BW227" i="8" s="1"/>
  <c r="BW228" i="8" a="1"/>
  <c r="BW228" i="8" s="1"/>
  <c r="BW229" i="8" a="1"/>
  <c r="BW229" i="8" s="1"/>
  <c r="BW230" i="8" a="1"/>
  <c r="BW230" i="8" s="1"/>
  <c r="BW231" i="8" a="1"/>
  <c r="BW231" i="8" s="1"/>
  <c r="BW232" i="8" a="1"/>
  <c r="BW232" i="8" s="1"/>
  <c r="BW233" i="8" a="1"/>
  <c r="BW233" i="8" s="1"/>
  <c r="BW234" i="8" a="1"/>
  <c r="BW234" i="8" s="1"/>
  <c r="BW235" i="8" a="1"/>
  <c r="BW235" i="8" s="1"/>
  <c r="BW236" i="8" a="1"/>
  <c r="BW236" i="8" s="1"/>
  <c r="BW237" i="8" a="1"/>
  <c r="BW237" i="8" s="1"/>
  <c r="BW238" i="8" a="1"/>
  <c r="BW238" i="8" s="1"/>
  <c r="BW239" i="8" a="1"/>
  <c r="BW239" i="8" s="1"/>
  <c r="BW240" i="8" a="1"/>
  <c r="BW240" i="8" s="1"/>
  <c r="BW241" i="8" a="1"/>
  <c r="BW241" i="8" s="1"/>
  <c r="BW242" i="8" a="1"/>
  <c r="BW242" i="8" s="1"/>
  <c r="BW243" i="8" a="1"/>
  <c r="BW243" i="8" s="1"/>
  <c r="BW244" i="8" a="1"/>
  <c r="BW244" i="8" s="1"/>
  <c r="BW245" i="8" a="1"/>
  <c r="BW245" i="8" s="1"/>
  <c r="BW246" i="8" a="1"/>
  <c r="BW246" i="8" s="1"/>
  <c r="BW247" i="8" a="1"/>
  <c r="BW247" i="8" s="1"/>
  <c r="BW248" i="8" a="1"/>
  <c r="BW248" i="8" s="1"/>
  <c r="BW249" i="8" a="1"/>
  <c r="BW249" i="8" s="1"/>
  <c r="BW250" i="8" a="1"/>
  <c r="BW250" i="8" s="1"/>
  <c r="BW2" i="8" a="1"/>
  <c r="BW2" i="8" s="1"/>
  <c r="BY7" i="8" a="1"/>
  <c r="BY7" i="8" s="1"/>
  <c r="BY8" i="8" a="1"/>
  <c r="BY8" i="8" s="1"/>
  <c r="BY9" i="8" a="1"/>
  <c r="BY9" i="8" s="1"/>
  <c r="BY10" i="8" a="1"/>
  <c r="BY10" i="8" s="1"/>
  <c r="BY11" i="8" a="1"/>
  <c r="BY11" i="8"/>
  <c r="BY12" i="8" a="1"/>
  <c r="BY12" i="8" s="1"/>
  <c r="BY13" i="8" a="1"/>
  <c r="BY13" i="8" s="1"/>
  <c r="BY14" i="8" a="1"/>
  <c r="BY14" i="8" s="1"/>
  <c r="BY15" i="8" a="1"/>
  <c r="BY15" i="8" s="1"/>
  <c r="BY16" i="8" a="1"/>
  <c r="BY16" i="8" s="1"/>
  <c r="BY17" i="8" a="1"/>
  <c r="BY17" i="8" s="1"/>
  <c r="BY18" i="8" a="1"/>
  <c r="BY18" i="8"/>
  <c r="BY19" i="8" a="1"/>
  <c r="BY19" i="8" s="1"/>
  <c r="BY20" i="8" a="1"/>
  <c r="BY20" i="8" s="1"/>
  <c r="BY21" i="8" a="1"/>
  <c r="BY21" i="8" s="1"/>
  <c r="BY22" i="8" a="1"/>
  <c r="BY22" i="8" s="1"/>
  <c r="BY23" i="8" a="1"/>
  <c r="BY23" i="8" s="1"/>
  <c r="BY24" i="8" a="1"/>
  <c r="BY24" i="8" s="1"/>
  <c r="BY25" i="8" a="1"/>
  <c r="BY25" i="8" s="1"/>
  <c r="BY26" i="8" a="1"/>
  <c r="BY26" i="8" s="1"/>
  <c r="BY27" i="8" a="1"/>
  <c r="BY27" i="8" s="1"/>
  <c r="BY28" i="8" a="1"/>
  <c r="BY28" i="8" s="1"/>
  <c r="BY29" i="8" a="1"/>
  <c r="BY29" i="8" s="1"/>
  <c r="BY30" i="8" a="1"/>
  <c r="BY30" i="8" s="1"/>
  <c r="BY31" i="8" a="1"/>
  <c r="BY31" i="8" s="1"/>
  <c r="BY32" i="8" a="1"/>
  <c r="BY32" i="8"/>
  <c r="BY33" i="8" a="1"/>
  <c r="BY33" i="8" s="1"/>
  <c r="BY34" i="8" a="1"/>
  <c r="BY34" i="8" s="1"/>
  <c r="BY35" i="8" a="1"/>
  <c r="BY35" i="8" s="1"/>
  <c r="BY36" i="8" a="1"/>
  <c r="BY36" i="8" s="1"/>
  <c r="BY37" i="8" a="1"/>
  <c r="BY37" i="8" s="1"/>
  <c r="BY38" i="8" a="1"/>
  <c r="BY38" i="8" s="1"/>
  <c r="BY39" i="8" a="1"/>
  <c r="BY39" i="8" s="1"/>
  <c r="BY40" i="8" a="1"/>
  <c r="BY40" i="8" s="1"/>
  <c r="BY41" i="8" a="1"/>
  <c r="BY41" i="8" s="1"/>
  <c r="BY42" i="8" a="1"/>
  <c r="BY42" i="8" s="1"/>
  <c r="BY43" i="8" a="1"/>
  <c r="BY43" i="8" s="1"/>
  <c r="BY44" i="8" a="1"/>
  <c r="BY44" i="8" s="1"/>
  <c r="BY45" i="8" a="1"/>
  <c r="BY45" i="8" s="1"/>
  <c r="BY46" i="8" a="1"/>
  <c r="BY46" i="8" s="1"/>
  <c r="BY47" i="8" a="1"/>
  <c r="BY47" i="8" s="1"/>
  <c r="BY48" i="8" a="1"/>
  <c r="BY48" i="8" s="1"/>
  <c r="BY49" i="8" a="1"/>
  <c r="BY49" i="8" s="1"/>
  <c r="BY50" i="8" a="1"/>
  <c r="BY50" i="8" s="1"/>
  <c r="BY51" i="8" a="1"/>
  <c r="BY51" i="8" s="1"/>
  <c r="BY52" i="8" a="1"/>
  <c r="BY52" i="8" s="1"/>
  <c r="BY53" i="8" a="1"/>
  <c r="BY53" i="8" s="1"/>
  <c r="BY54" i="8" a="1"/>
  <c r="BY54" i="8" s="1"/>
  <c r="BY55" i="8" a="1"/>
  <c r="BY55" i="8" s="1"/>
  <c r="BY56" i="8" a="1"/>
  <c r="BY56" i="8" s="1"/>
  <c r="BY57" i="8" a="1"/>
  <c r="BY57" i="8" s="1"/>
  <c r="BY58" i="8" a="1"/>
  <c r="BY58" i="8" s="1"/>
  <c r="BY59" i="8" a="1"/>
  <c r="BY59" i="8" s="1"/>
  <c r="BY60" i="8" a="1"/>
  <c r="BY60" i="8" s="1"/>
  <c r="BY61" i="8" a="1"/>
  <c r="BY61" i="8" s="1"/>
  <c r="BY62" i="8" a="1"/>
  <c r="BY62" i="8" s="1"/>
  <c r="BY63" i="8" a="1"/>
  <c r="BY63" i="8" s="1"/>
  <c r="BY64" i="8" a="1"/>
  <c r="BY64" i="8" s="1"/>
  <c r="BY65" i="8" a="1"/>
  <c r="BY65" i="8" s="1"/>
  <c r="BY66" i="8" a="1"/>
  <c r="BY66" i="8" s="1"/>
  <c r="BY67" i="8" a="1"/>
  <c r="BY67" i="8" s="1"/>
  <c r="BY68" i="8" a="1"/>
  <c r="BY68" i="8" s="1"/>
  <c r="BY69" i="8" a="1"/>
  <c r="BY69" i="8" s="1"/>
  <c r="BY70" i="8" a="1"/>
  <c r="BY70" i="8" s="1"/>
  <c r="BY71" i="8" a="1"/>
  <c r="BY71" i="8" s="1"/>
  <c r="BY72" i="8" a="1"/>
  <c r="BY72" i="8" s="1"/>
  <c r="BY73" i="8" a="1"/>
  <c r="BY73" i="8" s="1"/>
  <c r="BY74" i="8" a="1"/>
  <c r="BY74" i="8" s="1"/>
  <c r="BY75" i="8" a="1"/>
  <c r="BY75" i="8" s="1"/>
  <c r="BY76" i="8" a="1"/>
  <c r="BY76" i="8" s="1"/>
  <c r="BY77" i="8" a="1"/>
  <c r="BY77" i="8" s="1"/>
  <c r="BY78" i="8" a="1"/>
  <c r="BY78" i="8" s="1"/>
  <c r="BY79" i="8" a="1"/>
  <c r="BY79" i="8" s="1"/>
  <c r="BY80" i="8" a="1"/>
  <c r="BY80" i="8" s="1"/>
  <c r="BY81" i="8" a="1"/>
  <c r="BY81" i="8" s="1"/>
  <c r="BY82" i="8" a="1"/>
  <c r="BY82" i="8" s="1"/>
  <c r="BY83" i="8" a="1"/>
  <c r="BY83" i="8" s="1"/>
  <c r="BY84" i="8" a="1"/>
  <c r="BY84" i="8" s="1"/>
  <c r="BY85" i="8" a="1"/>
  <c r="BY85" i="8" s="1"/>
  <c r="BY86" i="8" a="1"/>
  <c r="BY86" i="8" s="1"/>
  <c r="BY87" i="8" a="1"/>
  <c r="BY87" i="8" s="1"/>
  <c r="BY88" i="8" a="1"/>
  <c r="BY88" i="8" s="1"/>
  <c r="BY89" i="8" a="1"/>
  <c r="BY89" i="8" s="1"/>
  <c r="BY90" i="8" a="1"/>
  <c r="BY90" i="8" s="1"/>
  <c r="BY91" i="8" a="1"/>
  <c r="BY91" i="8" s="1"/>
  <c r="BY92" i="8" a="1"/>
  <c r="BY92" i="8" s="1"/>
  <c r="BY93" i="8" a="1"/>
  <c r="BY93" i="8" s="1"/>
  <c r="BY94" i="8" a="1"/>
  <c r="BY94" i="8" s="1"/>
  <c r="BY95" i="8" a="1"/>
  <c r="BY95" i="8" s="1"/>
  <c r="BY96" i="8" a="1"/>
  <c r="BY96" i="8" s="1"/>
  <c r="BY97" i="8" a="1"/>
  <c r="BY97" i="8" s="1"/>
  <c r="BY98" i="8" a="1"/>
  <c r="BY98" i="8" s="1"/>
  <c r="BY99" i="8" a="1"/>
  <c r="BY99" i="8" s="1"/>
  <c r="BY100" i="8" a="1"/>
  <c r="BY100" i="8" s="1"/>
  <c r="BY101" i="8" a="1"/>
  <c r="BY101" i="8" s="1"/>
  <c r="BY102" i="8" a="1"/>
  <c r="BY102" i="8" s="1"/>
  <c r="BY103" i="8" a="1"/>
  <c r="BY103" i="8" s="1"/>
  <c r="BY104" i="8" a="1"/>
  <c r="BY104" i="8" s="1"/>
  <c r="BY105" i="8" a="1"/>
  <c r="BY105" i="8" s="1"/>
  <c r="BY106" i="8" a="1"/>
  <c r="BY106" i="8" s="1"/>
  <c r="BY107" i="8" a="1"/>
  <c r="BY107" i="8" s="1"/>
  <c r="BY108" i="8" a="1"/>
  <c r="BY108" i="8" s="1"/>
  <c r="BY109" i="8" a="1"/>
  <c r="BY109" i="8" s="1"/>
  <c r="BY110" i="8" a="1"/>
  <c r="BY110" i="8" s="1"/>
  <c r="BY111" i="8" a="1"/>
  <c r="BY111" i="8" s="1"/>
  <c r="BY112" i="8" a="1"/>
  <c r="BY112" i="8" s="1"/>
  <c r="BY113" i="8" a="1"/>
  <c r="BY113" i="8" s="1"/>
  <c r="BY114" i="8" a="1"/>
  <c r="BY114" i="8" s="1"/>
  <c r="BY115" i="8" a="1"/>
  <c r="BY115" i="8" s="1"/>
  <c r="BY116" i="8" a="1"/>
  <c r="BY116" i="8" s="1"/>
  <c r="BY117" i="8" a="1"/>
  <c r="BY117" i="8" s="1"/>
  <c r="BY118" i="8" a="1"/>
  <c r="BY118" i="8" s="1"/>
  <c r="BY119" i="8" a="1"/>
  <c r="BY119" i="8" s="1"/>
  <c r="BY120" i="8" a="1"/>
  <c r="BY120" i="8" s="1"/>
  <c r="BY121" i="8" a="1"/>
  <c r="BY121" i="8" s="1"/>
  <c r="BY122" i="8" a="1"/>
  <c r="BY122" i="8" s="1"/>
  <c r="BY123" i="8" a="1"/>
  <c r="BY123" i="8" s="1"/>
  <c r="BY124" i="8" a="1"/>
  <c r="BY124" i="8" s="1"/>
  <c r="BY125" i="8" a="1"/>
  <c r="BY125" i="8" s="1"/>
  <c r="BY126" i="8" a="1"/>
  <c r="BY126" i="8" s="1"/>
  <c r="BY127" i="8" a="1"/>
  <c r="BY127" i="8" s="1"/>
  <c r="BY128" i="8" a="1"/>
  <c r="BY128" i="8" s="1"/>
  <c r="BY129" i="8" a="1"/>
  <c r="BY129" i="8" s="1"/>
  <c r="BY130" i="8" a="1"/>
  <c r="BY130" i="8" s="1"/>
  <c r="BY131" i="8" a="1"/>
  <c r="BY131" i="8" s="1"/>
  <c r="BY132" i="8" a="1"/>
  <c r="BY132" i="8" s="1"/>
  <c r="BY133" i="8" a="1"/>
  <c r="BY133" i="8" s="1"/>
  <c r="BY134" i="8" a="1"/>
  <c r="BY134" i="8" s="1"/>
  <c r="BY135" i="8" a="1"/>
  <c r="BY135" i="8" s="1"/>
  <c r="BY136" i="8" a="1"/>
  <c r="BY136" i="8" s="1"/>
  <c r="BY137" i="8" a="1"/>
  <c r="BY137" i="8" s="1"/>
  <c r="BY138" i="8" a="1"/>
  <c r="BY138" i="8" s="1"/>
  <c r="BY139" i="8" a="1"/>
  <c r="BY139" i="8" s="1"/>
  <c r="BY140" i="8" a="1"/>
  <c r="BY140" i="8" s="1"/>
  <c r="BY141" i="8" a="1"/>
  <c r="BY141" i="8" s="1"/>
  <c r="BY142" i="8" a="1"/>
  <c r="BY142" i="8" s="1"/>
  <c r="BY143" i="8" a="1"/>
  <c r="BY143" i="8" s="1"/>
  <c r="BY144" i="8" a="1"/>
  <c r="BY144" i="8" s="1"/>
  <c r="BY145" i="8" a="1"/>
  <c r="BY145" i="8" s="1"/>
  <c r="BY146" i="8" a="1"/>
  <c r="BY146" i="8" s="1"/>
  <c r="BY147" i="8" a="1"/>
  <c r="BY147" i="8" s="1"/>
  <c r="BY148" i="8" a="1"/>
  <c r="BY148" i="8" s="1"/>
  <c r="BY149" i="8" a="1"/>
  <c r="BY149" i="8" s="1"/>
  <c r="BY150" i="8" a="1"/>
  <c r="BY150" i="8" s="1"/>
  <c r="BY151" i="8" a="1"/>
  <c r="BY151" i="8" s="1"/>
  <c r="BY152" i="8" a="1"/>
  <c r="BY152" i="8" s="1"/>
  <c r="BY153" i="8" a="1"/>
  <c r="BY153" i="8" s="1"/>
  <c r="BY154" i="8" a="1"/>
  <c r="BY154" i="8" s="1"/>
  <c r="BY155" i="8" a="1"/>
  <c r="BY155" i="8" s="1"/>
  <c r="BY156" i="8" a="1"/>
  <c r="BY156" i="8" s="1"/>
  <c r="BY157" i="8" a="1"/>
  <c r="BY157" i="8" s="1"/>
  <c r="BY158" i="8" a="1"/>
  <c r="BY158" i="8" s="1"/>
  <c r="BY159" i="8" a="1"/>
  <c r="BY159" i="8" s="1"/>
  <c r="BY160" i="8" a="1"/>
  <c r="BY160" i="8" s="1"/>
  <c r="BY161" i="8" a="1"/>
  <c r="BY161" i="8" s="1"/>
  <c r="BY162" i="8" a="1"/>
  <c r="BY162" i="8" s="1"/>
  <c r="BY163" i="8" a="1"/>
  <c r="BY163" i="8" s="1"/>
  <c r="BY164" i="8" a="1"/>
  <c r="BY164" i="8" s="1"/>
  <c r="BY165" i="8" a="1"/>
  <c r="BY165" i="8" s="1"/>
  <c r="BY166" i="8" a="1"/>
  <c r="BY166" i="8" s="1"/>
  <c r="BY167" i="8" a="1"/>
  <c r="BY167" i="8" s="1"/>
  <c r="BY168" i="8" a="1"/>
  <c r="BY168" i="8" s="1"/>
  <c r="BY169" i="8" a="1"/>
  <c r="BY169" i="8" s="1"/>
  <c r="BY170" i="8" a="1"/>
  <c r="BY170" i="8" s="1"/>
  <c r="BY171" i="8" a="1"/>
  <c r="BY171" i="8" s="1"/>
  <c r="BY172" i="8" a="1"/>
  <c r="BY172" i="8" s="1"/>
  <c r="BY173" i="8" a="1"/>
  <c r="BY173" i="8" s="1"/>
  <c r="BY174" i="8" a="1"/>
  <c r="BY174" i="8" s="1"/>
  <c r="BY175" i="8" a="1"/>
  <c r="BY175" i="8" s="1"/>
  <c r="BY176" i="8" a="1"/>
  <c r="BY176" i="8" s="1"/>
  <c r="BY177" i="8" a="1"/>
  <c r="BY177" i="8" s="1"/>
  <c r="BY178" i="8" a="1"/>
  <c r="BY178" i="8" s="1"/>
  <c r="BY179" i="8" a="1"/>
  <c r="BY179" i="8" s="1"/>
  <c r="BY180" i="8" a="1"/>
  <c r="BY180" i="8" s="1"/>
  <c r="BY181" i="8" a="1"/>
  <c r="BY181" i="8" s="1"/>
  <c r="BY182" i="8" a="1"/>
  <c r="BY182" i="8" s="1"/>
  <c r="BY183" i="8" a="1"/>
  <c r="BY183" i="8" s="1"/>
  <c r="BY184" i="8" a="1"/>
  <c r="BY184" i="8" s="1"/>
  <c r="BY185" i="8" a="1"/>
  <c r="BY185" i="8" s="1"/>
  <c r="BY186" i="8" a="1"/>
  <c r="BY186" i="8" s="1"/>
  <c r="BY187" i="8" a="1"/>
  <c r="BY187" i="8" s="1"/>
  <c r="BY188" i="8" a="1"/>
  <c r="BY188" i="8" s="1"/>
  <c r="BY189" i="8" a="1"/>
  <c r="BY189" i="8" s="1"/>
  <c r="BY190" i="8" a="1"/>
  <c r="BY190" i="8" s="1"/>
  <c r="BY191" i="8" a="1"/>
  <c r="BY191" i="8" s="1"/>
  <c r="BY192" i="8" a="1"/>
  <c r="BY192" i="8" s="1"/>
  <c r="BY193" i="8" a="1"/>
  <c r="BY193" i="8" s="1"/>
  <c r="BY194" i="8" a="1"/>
  <c r="BY194" i="8" s="1"/>
  <c r="BY195" i="8" a="1"/>
  <c r="BY195" i="8" s="1"/>
  <c r="BY196" i="8" a="1"/>
  <c r="BY196" i="8" s="1"/>
  <c r="BY197" i="8" a="1"/>
  <c r="BY197" i="8" s="1"/>
  <c r="BY198" i="8" a="1"/>
  <c r="BY198" i="8" s="1"/>
  <c r="BY199" i="8" a="1"/>
  <c r="BY199" i="8" s="1"/>
  <c r="BY200" i="8" a="1"/>
  <c r="BY200" i="8" s="1"/>
  <c r="BY201" i="8" a="1"/>
  <c r="BY201" i="8" s="1"/>
  <c r="BY202" i="8" a="1"/>
  <c r="BY202" i="8" s="1"/>
  <c r="BY203" i="8" a="1"/>
  <c r="BY203" i="8" s="1"/>
  <c r="BY204" i="8" a="1"/>
  <c r="BY204" i="8" s="1"/>
  <c r="BY205" i="8" a="1"/>
  <c r="BY205" i="8" s="1"/>
  <c r="BY206" i="8" a="1"/>
  <c r="BY206" i="8" s="1"/>
  <c r="BY207" i="8" a="1"/>
  <c r="BY207" i="8" s="1"/>
  <c r="BY208" i="8" a="1"/>
  <c r="BY208" i="8" s="1"/>
  <c r="BY209" i="8" a="1"/>
  <c r="BY209" i="8" s="1"/>
  <c r="BY210" i="8" a="1"/>
  <c r="BY210" i="8" s="1"/>
  <c r="BY211" i="8" a="1"/>
  <c r="BY211" i="8" s="1"/>
  <c r="BY212" i="8" a="1"/>
  <c r="BY212" i="8" s="1"/>
  <c r="BY213" i="8" a="1"/>
  <c r="BY213" i="8" s="1"/>
  <c r="BY214" i="8" a="1"/>
  <c r="BY214" i="8" s="1"/>
  <c r="BY215" i="8" a="1"/>
  <c r="BY215" i="8" s="1"/>
  <c r="BY216" i="8" a="1"/>
  <c r="BY216" i="8" s="1"/>
  <c r="BY217" i="8" a="1"/>
  <c r="BY217" i="8" s="1"/>
  <c r="BY218" i="8" a="1"/>
  <c r="BY218" i="8" s="1"/>
  <c r="BY219" i="8" a="1"/>
  <c r="BY219" i="8" s="1"/>
  <c r="BY220" i="8" a="1"/>
  <c r="BY220" i="8" s="1"/>
  <c r="BY221" i="8" a="1"/>
  <c r="BY221" i="8" s="1"/>
  <c r="BY222" i="8" a="1"/>
  <c r="BY222" i="8" s="1"/>
  <c r="BY223" i="8" a="1"/>
  <c r="BY223" i="8" s="1"/>
  <c r="BY224" i="8" a="1"/>
  <c r="BY224" i="8" s="1"/>
  <c r="BY225" i="8" a="1"/>
  <c r="BY225" i="8" s="1"/>
  <c r="BY226" i="8" a="1"/>
  <c r="BY226" i="8" s="1"/>
  <c r="BY227" i="8" a="1"/>
  <c r="BY227" i="8" s="1"/>
  <c r="BY228" i="8" a="1"/>
  <c r="BY228" i="8" s="1"/>
  <c r="BY229" i="8" a="1"/>
  <c r="BY229" i="8" s="1"/>
  <c r="BY230" i="8" a="1"/>
  <c r="BY230" i="8" s="1"/>
  <c r="BY231" i="8" a="1"/>
  <c r="BY231" i="8" s="1"/>
  <c r="BY232" i="8" a="1"/>
  <c r="BY232" i="8" s="1"/>
  <c r="BY233" i="8" a="1"/>
  <c r="BY233" i="8" s="1"/>
  <c r="BY234" i="8" a="1"/>
  <c r="BY234" i="8" s="1"/>
  <c r="BY235" i="8" a="1"/>
  <c r="BY235" i="8" s="1"/>
  <c r="BY236" i="8" a="1"/>
  <c r="BY236" i="8" s="1"/>
  <c r="BY237" i="8" a="1"/>
  <c r="BY237" i="8" s="1"/>
  <c r="BY238" i="8" a="1"/>
  <c r="BY238" i="8" s="1"/>
  <c r="BY239" i="8" a="1"/>
  <c r="BY239" i="8" s="1"/>
  <c r="BY240" i="8" a="1"/>
  <c r="BY240" i="8" s="1"/>
  <c r="BY241" i="8" a="1"/>
  <c r="BY241" i="8" s="1"/>
  <c r="BY242" i="8" a="1"/>
  <c r="BY242" i="8" s="1"/>
  <c r="BY243" i="8" a="1"/>
  <c r="BY243" i="8" s="1"/>
  <c r="BY244" i="8" a="1"/>
  <c r="BY244" i="8" s="1"/>
  <c r="BY245" i="8" a="1"/>
  <c r="BY245" i="8" s="1"/>
  <c r="BY246" i="8" a="1"/>
  <c r="BY246" i="8" s="1"/>
  <c r="BY247" i="8" a="1"/>
  <c r="BY247" i="8" s="1"/>
  <c r="BY248" i="8" a="1"/>
  <c r="BY248" i="8" s="1"/>
  <c r="BY249" i="8" a="1"/>
  <c r="BY249" i="8" s="1"/>
  <c r="BY250" i="8" a="1"/>
  <c r="BY250" i="8" s="1"/>
  <c r="BY5" i="8" a="1"/>
  <c r="BY5" i="8" s="1"/>
  <c r="BY6" i="8" a="1"/>
  <c r="BY6" i="8" s="1"/>
  <c r="BY4" i="8" a="1"/>
  <c r="BY4" i="8" s="1"/>
  <c r="BY3" i="8" a="1"/>
  <c r="BY3" i="8" s="1"/>
  <c r="BY2" i="8" a="1"/>
  <c r="BY2" i="8" s="1"/>
  <c r="BX3" i="8" a="1"/>
  <c r="BX3" i="8" s="1"/>
  <c r="BX4" i="8" a="1"/>
  <c r="BX4" i="8" s="1"/>
  <c r="BX5" i="8" a="1"/>
  <c r="BX5" i="8" s="1"/>
  <c r="BX6" i="8" a="1"/>
  <c r="BX6" i="8" s="1"/>
  <c r="BX7" i="8" a="1"/>
  <c r="BX7" i="8" s="1"/>
  <c r="BX8" i="8" a="1"/>
  <c r="BX8" i="8" s="1"/>
  <c r="BX9" i="8" a="1"/>
  <c r="BX9" i="8" s="1"/>
  <c r="BX10" i="8" a="1"/>
  <c r="BX10" i="8" s="1"/>
  <c r="BX11" i="8" a="1"/>
  <c r="BX11" i="8" s="1"/>
  <c r="BX12" i="8" a="1"/>
  <c r="BX12" i="8" s="1"/>
  <c r="BX13" i="8" a="1"/>
  <c r="BX13" i="8" s="1"/>
  <c r="BX14" i="8" a="1"/>
  <c r="BX14" i="8" s="1"/>
  <c r="BX15" i="8" a="1"/>
  <c r="BX15" i="8" s="1"/>
  <c r="BX16" i="8" a="1"/>
  <c r="BX16" i="8"/>
  <c r="BX17" i="8" a="1"/>
  <c r="BX17" i="8" s="1"/>
  <c r="BX18" i="8" a="1"/>
  <c r="BX18" i="8" s="1"/>
  <c r="BX19" i="8" a="1"/>
  <c r="BX19" i="8" s="1"/>
  <c r="BX20" i="8" a="1"/>
  <c r="BX20" i="8" s="1"/>
  <c r="BX21" i="8" a="1"/>
  <c r="BX21" i="8" s="1"/>
  <c r="BX22" i="8" a="1"/>
  <c r="BX22" i="8" s="1"/>
  <c r="BX23" i="8" a="1"/>
  <c r="BX23" i="8" s="1"/>
  <c r="BX24" i="8" a="1"/>
  <c r="BX24" i="8" s="1"/>
  <c r="BX25" i="8" a="1"/>
  <c r="BX25" i="8" s="1"/>
  <c r="BX26" i="8" a="1"/>
  <c r="BX26" i="8" s="1"/>
  <c r="BX27" i="8" a="1"/>
  <c r="BX27" i="8" s="1"/>
  <c r="BX28" i="8" a="1"/>
  <c r="BX28" i="8" s="1"/>
  <c r="BX29" i="8" a="1"/>
  <c r="BX29" i="8" s="1"/>
  <c r="BX30" i="8" a="1"/>
  <c r="BX30" i="8" s="1"/>
  <c r="BX31" i="8" a="1"/>
  <c r="BX31" i="8" s="1"/>
  <c r="BX32" i="8" a="1"/>
  <c r="BX32" i="8" s="1"/>
  <c r="BX33" i="8" a="1"/>
  <c r="BX33" i="8" s="1"/>
  <c r="BX34" i="8" a="1"/>
  <c r="BX34" i="8" s="1"/>
  <c r="BX35" i="8" a="1"/>
  <c r="BX35" i="8" s="1"/>
  <c r="BX36" i="8" a="1"/>
  <c r="BX36" i="8" s="1"/>
  <c r="BX37" i="8" a="1"/>
  <c r="BX37" i="8" s="1"/>
  <c r="BX38" i="8" a="1"/>
  <c r="BX38" i="8" s="1"/>
  <c r="BX39" i="8" a="1"/>
  <c r="BX39" i="8" s="1"/>
  <c r="BX40" i="8" a="1"/>
  <c r="BX40" i="8" s="1"/>
  <c r="BX41" i="8" a="1"/>
  <c r="BX41" i="8" s="1"/>
  <c r="BX42" i="8" a="1"/>
  <c r="BX42" i="8" s="1"/>
  <c r="BX43" i="8" a="1"/>
  <c r="BX43" i="8" s="1"/>
  <c r="BX44" i="8" a="1"/>
  <c r="BX44" i="8" s="1"/>
  <c r="BX45" i="8" a="1"/>
  <c r="BX45" i="8" s="1"/>
  <c r="BX46" i="8" a="1"/>
  <c r="BX46" i="8" s="1"/>
  <c r="BX47" i="8" a="1"/>
  <c r="BX47" i="8" s="1"/>
  <c r="BX48" i="8" a="1"/>
  <c r="BX48" i="8" s="1"/>
  <c r="BX49" i="8" a="1"/>
  <c r="BX49" i="8" s="1"/>
  <c r="BX50" i="8" a="1"/>
  <c r="BX50" i="8" s="1"/>
  <c r="BX51" i="8" a="1"/>
  <c r="BX51" i="8" s="1"/>
  <c r="BX52" i="8" a="1"/>
  <c r="BX52" i="8" s="1"/>
  <c r="BX53" i="8" a="1"/>
  <c r="BX53" i="8" s="1"/>
  <c r="BX54" i="8" a="1"/>
  <c r="BX54" i="8" s="1"/>
  <c r="BX55" i="8" a="1"/>
  <c r="BX55" i="8" s="1"/>
  <c r="BX56" i="8" a="1"/>
  <c r="BX56" i="8" s="1"/>
  <c r="BX57" i="8" a="1"/>
  <c r="BX57" i="8" s="1"/>
  <c r="BX58" i="8" a="1"/>
  <c r="BX58" i="8" s="1"/>
  <c r="BX59" i="8" a="1"/>
  <c r="BX59" i="8" s="1"/>
  <c r="BX60" i="8" a="1"/>
  <c r="BX60" i="8" s="1"/>
  <c r="BX61" i="8" a="1"/>
  <c r="BX61" i="8" s="1"/>
  <c r="BX62" i="8" a="1"/>
  <c r="BX62" i="8" s="1"/>
  <c r="BX63" i="8" a="1"/>
  <c r="BX63" i="8" s="1"/>
  <c r="BX64" i="8" a="1"/>
  <c r="BX64" i="8" s="1"/>
  <c r="BX65" i="8" a="1"/>
  <c r="BX65" i="8" s="1"/>
  <c r="BX66" i="8" a="1"/>
  <c r="BX66" i="8" s="1"/>
  <c r="BX67" i="8" a="1"/>
  <c r="BX67" i="8" s="1"/>
  <c r="BX68" i="8" a="1"/>
  <c r="BX68" i="8" s="1"/>
  <c r="BX69" i="8" a="1"/>
  <c r="BX69" i="8" s="1"/>
  <c r="BX70" i="8" a="1"/>
  <c r="BX70" i="8" s="1"/>
  <c r="BX71" i="8" a="1"/>
  <c r="BX71" i="8" s="1"/>
  <c r="BX72" i="8" a="1"/>
  <c r="BX72" i="8" s="1"/>
  <c r="BX73" i="8" a="1"/>
  <c r="BX73" i="8" s="1"/>
  <c r="BX74" i="8" a="1"/>
  <c r="BX74" i="8" s="1"/>
  <c r="BX75" i="8" a="1"/>
  <c r="BX75" i="8" s="1"/>
  <c r="BX76" i="8" a="1"/>
  <c r="BX76" i="8" s="1"/>
  <c r="BX77" i="8" a="1"/>
  <c r="BX77" i="8" s="1"/>
  <c r="BX78" i="8" a="1"/>
  <c r="BX78" i="8" s="1"/>
  <c r="BX79" i="8" a="1"/>
  <c r="BX79" i="8" s="1"/>
  <c r="BX80" i="8" a="1"/>
  <c r="BX80" i="8" s="1"/>
  <c r="BX81" i="8" a="1"/>
  <c r="BX81" i="8" s="1"/>
  <c r="BX82" i="8" a="1"/>
  <c r="BX82" i="8" s="1"/>
  <c r="BX83" i="8" a="1"/>
  <c r="BX83" i="8" s="1"/>
  <c r="BX84" i="8" a="1"/>
  <c r="BX84" i="8" s="1"/>
  <c r="BX85" i="8" a="1"/>
  <c r="BX85" i="8" s="1"/>
  <c r="BX86" i="8" a="1"/>
  <c r="BX86" i="8" s="1"/>
  <c r="BX87" i="8" a="1"/>
  <c r="BX87" i="8" s="1"/>
  <c r="BX88" i="8" a="1"/>
  <c r="BX88" i="8" s="1"/>
  <c r="BX89" i="8" a="1"/>
  <c r="BX89" i="8" s="1"/>
  <c r="BX90" i="8" a="1"/>
  <c r="BX90" i="8" s="1"/>
  <c r="BX91" i="8" a="1"/>
  <c r="BX91" i="8" s="1"/>
  <c r="BX92" i="8" a="1"/>
  <c r="BX92" i="8" s="1"/>
  <c r="BX93" i="8" a="1"/>
  <c r="BX93" i="8" s="1"/>
  <c r="BX94" i="8" a="1"/>
  <c r="BX94" i="8" s="1"/>
  <c r="BX95" i="8" a="1"/>
  <c r="BX95" i="8" s="1"/>
  <c r="BX96" i="8" a="1"/>
  <c r="BX96" i="8" s="1"/>
  <c r="BX97" i="8" a="1"/>
  <c r="BX97" i="8" s="1"/>
  <c r="BX98" i="8" a="1"/>
  <c r="BX98" i="8" s="1"/>
  <c r="BX99" i="8" a="1"/>
  <c r="BX99" i="8" s="1"/>
  <c r="BX100" i="8" a="1"/>
  <c r="BX100" i="8" s="1"/>
  <c r="BX101" i="8" a="1"/>
  <c r="BX101" i="8" s="1"/>
  <c r="BX102" i="8" a="1"/>
  <c r="BX102" i="8" s="1"/>
  <c r="BX103" i="8" a="1"/>
  <c r="BX103" i="8" s="1"/>
  <c r="BX104" i="8" a="1"/>
  <c r="BX104" i="8" s="1"/>
  <c r="BX105" i="8" a="1"/>
  <c r="BX105" i="8" s="1"/>
  <c r="BX106" i="8" a="1"/>
  <c r="BX106" i="8" s="1"/>
  <c r="BX107" i="8" a="1"/>
  <c r="BX107" i="8" s="1"/>
  <c r="BX108" i="8" a="1"/>
  <c r="BX108" i="8" s="1"/>
  <c r="BX109" i="8" a="1"/>
  <c r="BX109" i="8" s="1"/>
  <c r="BX110" i="8" a="1"/>
  <c r="BX110" i="8" s="1"/>
  <c r="BX111" i="8" a="1"/>
  <c r="BX111" i="8" s="1"/>
  <c r="BX112" i="8" a="1"/>
  <c r="BX112" i="8" s="1"/>
  <c r="BX113" i="8" a="1"/>
  <c r="BX113" i="8" s="1"/>
  <c r="BX114" i="8" a="1"/>
  <c r="BX114" i="8" s="1"/>
  <c r="BX115" i="8" a="1"/>
  <c r="BX115" i="8" s="1"/>
  <c r="BX116" i="8" a="1"/>
  <c r="BX116" i="8" s="1"/>
  <c r="BX117" i="8" a="1"/>
  <c r="BX117" i="8" s="1"/>
  <c r="BX118" i="8" a="1"/>
  <c r="BX118" i="8" s="1"/>
  <c r="BX119" i="8" a="1"/>
  <c r="BX119" i="8" s="1"/>
  <c r="BX120" i="8" a="1"/>
  <c r="BX120" i="8" s="1"/>
  <c r="BX121" i="8" a="1"/>
  <c r="BX121" i="8" s="1"/>
  <c r="BX122" i="8" a="1"/>
  <c r="BX122" i="8" s="1"/>
  <c r="BX123" i="8" a="1"/>
  <c r="BX123" i="8" s="1"/>
  <c r="BX124" i="8" a="1"/>
  <c r="BX124" i="8" s="1"/>
  <c r="BX125" i="8" a="1"/>
  <c r="BX125" i="8" s="1"/>
  <c r="BX126" i="8" a="1"/>
  <c r="BX126" i="8" s="1"/>
  <c r="BX127" i="8" a="1"/>
  <c r="BX127" i="8" s="1"/>
  <c r="BX128" i="8" a="1"/>
  <c r="BX128" i="8" s="1"/>
  <c r="BX129" i="8" a="1"/>
  <c r="BX129" i="8" s="1"/>
  <c r="BX130" i="8" a="1"/>
  <c r="BX130" i="8" s="1"/>
  <c r="BX131" i="8" a="1"/>
  <c r="BX131" i="8" s="1"/>
  <c r="BX132" i="8" a="1"/>
  <c r="BX132" i="8" s="1"/>
  <c r="BX133" i="8" a="1"/>
  <c r="BX133" i="8" s="1"/>
  <c r="BX134" i="8" a="1"/>
  <c r="BX134" i="8" s="1"/>
  <c r="BX135" i="8" a="1"/>
  <c r="BX135" i="8" s="1"/>
  <c r="BX136" i="8" a="1"/>
  <c r="BX136" i="8" s="1"/>
  <c r="BX137" i="8" a="1"/>
  <c r="BX137" i="8" s="1"/>
  <c r="BX138" i="8" a="1"/>
  <c r="BX138" i="8" s="1"/>
  <c r="BX139" i="8" a="1"/>
  <c r="BX139" i="8" s="1"/>
  <c r="BX140" i="8" a="1"/>
  <c r="BX140" i="8" s="1"/>
  <c r="BX141" i="8" a="1"/>
  <c r="BX141" i="8" s="1"/>
  <c r="BX142" i="8" a="1"/>
  <c r="BX142" i="8" s="1"/>
  <c r="BX143" i="8" a="1"/>
  <c r="BX143" i="8" s="1"/>
  <c r="BX144" i="8" a="1"/>
  <c r="BX144" i="8" s="1"/>
  <c r="BX145" i="8" a="1"/>
  <c r="BX145" i="8" s="1"/>
  <c r="BX146" i="8" a="1"/>
  <c r="BX146" i="8" s="1"/>
  <c r="BX147" i="8" a="1"/>
  <c r="BX147" i="8" s="1"/>
  <c r="BX148" i="8" a="1"/>
  <c r="BX148" i="8" s="1"/>
  <c r="BX149" i="8" a="1"/>
  <c r="BX149" i="8" s="1"/>
  <c r="BX150" i="8" a="1"/>
  <c r="BX150" i="8" s="1"/>
  <c r="BX151" i="8" a="1"/>
  <c r="BX151" i="8" s="1"/>
  <c r="BX152" i="8" a="1"/>
  <c r="BX152" i="8" s="1"/>
  <c r="BX153" i="8" a="1"/>
  <c r="BX153" i="8" s="1"/>
  <c r="BX154" i="8" a="1"/>
  <c r="BX154" i="8" s="1"/>
  <c r="BX155" i="8" a="1"/>
  <c r="BX155" i="8" s="1"/>
  <c r="BX156" i="8" a="1"/>
  <c r="BX156" i="8" s="1"/>
  <c r="BX157" i="8" a="1"/>
  <c r="BX157" i="8" s="1"/>
  <c r="BX158" i="8" a="1"/>
  <c r="BX158" i="8" s="1"/>
  <c r="BX159" i="8" a="1"/>
  <c r="BX159" i="8" s="1"/>
  <c r="BX160" i="8" a="1"/>
  <c r="BX160" i="8" s="1"/>
  <c r="BX161" i="8" a="1"/>
  <c r="BX161" i="8" s="1"/>
  <c r="BX162" i="8" a="1"/>
  <c r="BX162" i="8" s="1"/>
  <c r="BX163" i="8" a="1"/>
  <c r="BX163" i="8" s="1"/>
  <c r="BX164" i="8" a="1"/>
  <c r="BX164" i="8" s="1"/>
  <c r="BX165" i="8" a="1"/>
  <c r="BX165" i="8" s="1"/>
  <c r="BX166" i="8" a="1"/>
  <c r="BX166" i="8" s="1"/>
  <c r="BX167" i="8" a="1"/>
  <c r="BX167" i="8" s="1"/>
  <c r="BX168" i="8" a="1"/>
  <c r="BX168" i="8" s="1"/>
  <c r="BX169" i="8" a="1"/>
  <c r="BX169" i="8" s="1"/>
  <c r="BX170" i="8" a="1"/>
  <c r="BX170" i="8" s="1"/>
  <c r="BX171" i="8" a="1"/>
  <c r="BX171" i="8" s="1"/>
  <c r="BX172" i="8" a="1"/>
  <c r="BX172" i="8" s="1"/>
  <c r="BX173" i="8" a="1"/>
  <c r="BX173" i="8" s="1"/>
  <c r="BX174" i="8" a="1"/>
  <c r="BX174" i="8" s="1"/>
  <c r="BX175" i="8" a="1"/>
  <c r="BX175" i="8" s="1"/>
  <c r="BX176" i="8" a="1"/>
  <c r="BX176" i="8" s="1"/>
  <c r="BX177" i="8" a="1"/>
  <c r="BX177" i="8" s="1"/>
  <c r="BX178" i="8" a="1"/>
  <c r="BX178" i="8" s="1"/>
  <c r="BX179" i="8" a="1"/>
  <c r="BX179" i="8" s="1"/>
  <c r="BX180" i="8" a="1"/>
  <c r="BX180" i="8" s="1"/>
  <c r="BX181" i="8" a="1"/>
  <c r="BX181" i="8" s="1"/>
  <c r="BX182" i="8" a="1"/>
  <c r="BX182" i="8" s="1"/>
  <c r="BX183" i="8" a="1"/>
  <c r="BX183" i="8" s="1"/>
  <c r="BX184" i="8" a="1"/>
  <c r="BX184" i="8" s="1"/>
  <c r="BX185" i="8" a="1"/>
  <c r="BX185" i="8" s="1"/>
  <c r="BX186" i="8" a="1"/>
  <c r="BX186" i="8" s="1"/>
  <c r="BX187" i="8" a="1"/>
  <c r="BX187" i="8" s="1"/>
  <c r="BX188" i="8" a="1"/>
  <c r="BX188" i="8" s="1"/>
  <c r="BX189" i="8" a="1"/>
  <c r="BX189" i="8" s="1"/>
  <c r="BX190" i="8" a="1"/>
  <c r="BX190" i="8" s="1"/>
  <c r="BX191" i="8" a="1"/>
  <c r="BX191" i="8" s="1"/>
  <c r="BX192" i="8" a="1"/>
  <c r="BX192" i="8" s="1"/>
  <c r="BX193" i="8" a="1"/>
  <c r="BX193" i="8" s="1"/>
  <c r="BX194" i="8" a="1"/>
  <c r="BX194" i="8" s="1"/>
  <c r="BX195" i="8" a="1"/>
  <c r="BX195" i="8" s="1"/>
  <c r="BX196" i="8" a="1"/>
  <c r="BX196" i="8" s="1"/>
  <c r="BX197" i="8" a="1"/>
  <c r="BX197" i="8" s="1"/>
  <c r="BX198" i="8" a="1"/>
  <c r="BX198" i="8" s="1"/>
  <c r="BX199" i="8" a="1"/>
  <c r="BX199" i="8" s="1"/>
  <c r="BX200" i="8" a="1"/>
  <c r="BX200" i="8" s="1"/>
  <c r="BX201" i="8" a="1"/>
  <c r="BX201" i="8" s="1"/>
  <c r="BX202" i="8" a="1"/>
  <c r="BX202" i="8" s="1"/>
  <c r="BX203" i="8" a="1"/>
  <c r="BX203" i="8" s="1"/>
  <c r="BX204" i="8" a="1"/>
  <c r="BX204" i="8" s="1"/>
  <c r="BX205" i="8" a="1"/>
  <c r="BX205" i="8" s="1"/>
  <c r="BX206" i="8" a="1"/>
  <c r="BX206" i="8" s="1"/>
  <c r="BX207" i="8" a="1"/>
  <c r="BX207" i="8" s="1"/>
  <c r="BX208" i="8" a="1"/>
  <c r="BX208" i="8" s="1"/>
  <c r="BX209" i="8" a="1"/>
  <c r="BX209" i="8" s="1"/>
  <c r="BX210" i="8" a="1"/>
  <c r="BX210" i="8" s="1"/>
  <c r="BX211" i="8" a="1"/>
  <c r="BX211" i="8" s="1"/>
  <c r="BX212" i="8" a="1"/>
  <c r="BX212" i="8" s="1"/>
  <c r="BX213" i="8" a="1"/>
  <c r="BX213" i="8" s="1"/>
  <c r="BX214" i="8" a="1"/>
  <c r="BX214" i="8" s="1"/>
  <c r="BX215" i="8" a="1"/>
  <c r="BX215" i="8" s="1"/>
  <c r="BX216" i="8" a="1"/>
  <c r="BX216" i="8" s="1"/>
  <c r="BX217" i="8" a="1"/>
  <c r="BX217" i="8" s="1"/>
  <c r="BX218" i="8" a="1"/>
  <c r="BX218" i="8" s="1"/>
  <c r="BX219" i="8" a="1"/>
  <c r="BX219" i="8" s="1"/>
  <c r="BX220" i="8" a="1"/>
  <c r="BX220" i="8" s="1"/>
  <c r="BX221" i="8" a="1"/>
  <c r="BX221" i="8" s="1"/>
  <c r="BX222" i="8" a="1"/>
  <c r="BX222" i="8" s="1"/>
  <c r="BX223" i="8" a="1"/>
  <c r="BX223" i="8" s="1"/>
  <c r="BX224" i="8" a="1"/>
  <c r="BX224" i="8" s="1"/>
  <c r="BX225" i="8" a="1"/>
  <c r="BX225" i="8" s="1"/>
  <c r="BX226" i="8" a="1"/>
  <c r="BX226" i="8" s="1"/>
  <c r="BX227" i="8" a="1"/>
  <c r="BX227" i="8" s="1"/>
  <c r="BX228" i="8" a="1"/>
  <c r="BX228" i="8" s="1"/>
  <c r="BX229" i="8" a="1"/>
  <c r="BX229" i="8" s="1"/>
  <c r="BX230" i="8" a="1"/>
  <c r="BX230" i="8" s="1"/>
  <c r="BX231" i="8" a="1"/>
  <c r="BX231" i="8" s="1"/>
  <c r="BX232" i="8" a="1"/>
  <c r="BX232" i="8" s="1"/>
  <c r="BX233" i="8" a="1"/>
  <c r="BX233" i="8" s="1"/>
  <c r="BX234" i="8" a="1"/>
  <c r="BX234" i="8" s="1"/>
  <c r="BX235" i="8" a="1"/>
  <c r="BX235" i="8" s="1"/>
  <c r="BX236" i="8" a="1"/>
  <c r="BX236" i="8" s="1"/>
  <c r="BX237" i="8" a="1"/>
  <c r="BX237" i="8" s="1"/>
  <c r="BX238" i="8" a="1"/>
  <c r="BX238" i="8" s="1"/>
  <c r="BX239" i="8" a="1"/>
  <c r="BX239" i="8" s="1"/>
  <c r="BX240" i="8" a="1"/>
  <c r="BX240" i="8" s="1"/>
  <c r="BX241" i="8" a="1"/>
  <c r="BX241" i="8" s="1"/>
  <c r="BX242" i="8" a="1"/>
  <c r="BX242" i="8" s="1"/>
  <c r="BX243" i="8" a="1"/>
  <c r="BX243" i="8" s="1"/>
  <c r="BX244" i="8" a="1"/>
  <c r="BX244" i="8" s="1"/>
  <c r="BX245" i="8" a="1"/>
  <c r="BX245" i="8" s="1"/>
  <c r="BX246" i="8" a="1"/>
  <c r="BX246" i="8" s="1"/>
  <c r="BX247" i="8" a="1"/>
  <c r="BX247" i="8" s="1"/>
  <c r="BX248" i="8" a="1"/>
  <c r="BX248" i="8" s="1"/>
  <c r="BX249" i="8" a="1"/>
  <c r="BX249" i="8" s="1"/>
  <c r="BX250" i="8" a="1"/>
  <c r="BX250" i="8" s="1"/>
  <c r="BX251" i="8" a="1"/>
  <c r="BX251" i="8" s="1"/>
  <c r="BX2" i="8" a="1"/>
  <c r="BX2" i="8" s="1"/>
  <c r="K162" i="1" l="1"/>
  <c r="K164" i="1"/>
  <c r="K163" i="1"/>
  <c r="K186" i="1"/>
  <c r="K142" i="1"/>
  <c r="K138" i="1"/>
  <c r="K139" i="1"/>
  <c r="K206" i="1"/>
  <c r="K288" i="1"/>
  <c r="K287" i="1"/>
  <c r="K286" i="1"/>
  <c r="K285" i="1"/>
  <c r="K284" i="1"/>
  <c r="K282" i="1"/>
  <c r="K293" i="1"/>
  <c r="K295" i="1"/>
  <c r="K296" i="1"/>
  <c r="K297" i="1"/>
  <c r="K298" i="1"/>
  <c r="K299" i="1"/>
  <c r="K179" i="1"/>
  <c r="K133" i="1"/>
  <c r="K8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9" i="1"/>
  <c r="K130" i="1"/>
  <c r="K131" i="1"/>
  <c r="K132" i="1"/>
  <c r="K134" i="1"/>
  <c r="K135" i="1"/>
  <c r="K136" i="1"/>
  <c r="K137" i="1"/>
  <c r="K140" i="1"/>
  <c r="K141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9" i="1"/>
  <c r="K160" i="1"/>
  <c r="K167" i="1"/>
  <c r="K178" i="1"/>
  <c r="K180" i="1"/>
  <c r="K181" i="1"/>
  <c r="K182" i="1"/>
  <c r="K183" i="1"/>
  <c r="K184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308" i="1"/>
  <c r="K311" i="1"/>
  <c r="K309" i="1"/>
  <c r="K312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72" i="1"/>
  <c r="A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tc={B00D075A-C01B-624E-B98D-7CE4D796D3F9}</author>
    <author>Henry Jiang</author>
    <author>tc={C2F37C6C-42B3-4495-9845-8378AB06F981}</author>
    <author>Andy Danis</author>
    <author>tc={176B52B4-B820-3A47-BFA9-4ED6FC03CAFB}</author>
    <author>tc={AB7E2168-11E7-4A20-A256-AD00B0329EFA}</author>
    <author>tc={DB4F10BE-E5CF-47B2-94AF-4159FB588DBB}</author>
    <author>tc={8575A064-F31A-4901-BA8C-B1CE2CC86546}</author>
  </authors>
  <commentList>
    <comment ref="A40" authorId="0" shapeId="0" xr:uid="{B00D075A-C01B-624E-B98D-7CE4D796D3F9}">
      <text>
        <t>[Threaded comment]
Your version of Excel allows you to read this threaded comment; however, any edits to it will get removed if the file is opened in a newer version of Excel. Learn more: https://go.microsoft.com/fwlink/?linkid=870924
Comment:
    Side cameras in workshop?</t>
      </text>
    </comment>
    <comment ref="K70" authorId="1" shapeId="0" xr:uid="{556C2F74-2206-4398-B0BD-7D3A7A23F7C4}">
      <text>
        <r>
          <rPr>
            <b/>
            <sz val="9"/>
            <color rgb="FF000000"/>
            <rFont val="Tahoma"/>
            <family val="2"/>
          </rPr>
          <t xml:space="preserve">Henry Jiang:
</t>
        </r>
        <r>
          <rPr>
            <b/>
            <sz val="9"/>
            <color rgb="FF000000"/>
            <rFont val="Tahoma"/>
            <family val="2"/>
          </rPr>
          <t>Any dependencies from other assemblies/projects?</t>
        </r>
      </text>
    </comment>
    <comment ref="A82" authorId="2" shapeId="0" xr:uid="{C2F37C6C-42B3-4495-9845-8378AB06F981}">
      <text>
        <t>[Threaded comment]
Your version of Excel allows you to read this threaded comment; however, any edits to it will get removed if the file is opened in a newer version of Excel. Learn more: https://go.microsoft.com/fwlink/?linkid=870924
Comment:
    Reservoir assembly repeated twice -&gt; check if just cylinder dependencies are the same</t>
      </text>
    </comment>
    <comment ref="M109" authorId="3" shapeId="0" xr:uid="{022E1D04-42B9-4E3B-BB8A-80BFB2D462FD}">
      <text>
        <r>
          <rPr>
            <sz val="12"/>
            <color theme="1"/>
            <rFont val="Aptos Narrow"/>
            <family val="2"/>
            <scheme val="minor"/>
          </rPr>
          <t xml:space="preserve">Andy Danis:
</t>
        </r>
      </text>
    </comment>
    <comment ref="I110" authorId="4" shapeId="0" xr:uid="{176B52B4-B820-3A47-BFA9-4ED6FC03CAFB}">
      <text>
        <t>[Threaded comment]
Your version of Excel allows you to read this threaded comment; however, any edits to it will get removed if the file is opened in a newer version of Excel. Learn more: https://go.microsoft.com/fwlink/?linkid=870924
Comment:
    Design timeline, design basically finished</t>
      </text>
    </comment>
    <comment ref="A132" authorId="5" shapeId="0" xr:uid="{AB7E2168-11E7-4A20-A256-AD00B0329EF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Remove all red ALT assemblies
</t>
      </text>
    </comment>
    <comment ref="A147" authorId="6" shapeId="0" xr:uid="{DB4F10BE-E5CF-47B2-94AF-4159FB588DBB}">
      <text>
        <t>[Threaded comment]
Your version of Excel allows you to read this threaded comment; however, any edits to it will get removed if the file is opened in a newer version of Excel. Learn more: https://go.microsoft.com/fwlink/?linkid=870924
Comment:
    Delete all red assemblies relating to ALT</t>
      </text>
    </comment>
    <comment ref="A166" authorId="1" shapeId="0" xr:uid="{74FE47BC-2415-4842-8960-CD1AA4BF6E95}">
      <text>
        <r>
          <rPr>
            <b/>
            <sz val="9"/>
            <color indexed="81"/>
            <rFont val="Tahoma"/>
            <family val="2"/>
          </rPr>
          <t>Henry Jiang:</t>
        </r>
        <r>
          <rPr>
            <sz val="9"/>
            <color indexed="81"/>
            <rFont val="Tahoma"/>
            <family val="2"/>
          </rPr>
          <t xml:space="preserve">
Assuming clamshell means fenders + bumper in one so adding to front bumper project</t>
        </r>
      </text>
    </comment>
    <comment ref="A185" authorId="7" shapeId="0" xr:uid="{8575A064-F31A-4901-BA8C-B1CE2CC86546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Check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tc={638F2B16-58FF-0944-B643-7DC799A6C39C}</author>
    <author>tc={0A80D574-C323-A548-965E-27AEA4C07107}</author>
    <author>tc={C4B992AA-CD1F-1648-9240-B688185FF0E9}</author>
    <author>Henry Jiang</author>
    <author>tc={4354BDDD-790F-E045-9512-6EBDE6E11D36}</author>
    <author>Andy Danis</author>
  </authors>
  <commentList>
    <comment ref="A60" authorId="0" shapeId="0" xr:uid="{638F2B16-58FF-0944-B643-7DC799A6C39C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Check</t>
      </text>
    </comment>
    <comment ref="A78" authorId="1" shapeId="0" xr:uid="{0A80D574-C323-A548-965E-27AEA4C07107}">
      <text>
        <t>[Threaded comment]
Your version of Excel allows you to read this threaded comment; however, any edits to it will get removed if the file is opened in a newer version of Excel. Learn more: https://go.microsoft.com/fwlink/?linkid=870924
Comment:
    Delete all red assemblies relating to ALT</t>
      </text>
    </comment>
    <comment ref="A119" authorId="2" shapeId="0" xr:uid="{C4B992AA-CD1F-1648-9240-B688185FF0E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Remove all red ALT assemblies
</t>
      </text>
    </comment>
    <comment ref="J132" authorId="3" shapeId="0" xr:uid="{6158568C-0294-064F-B55C-24556BE339EA}">
      <text>
        <r>
          <rPr>
            <b/>
            <sz val="9"/>
            <color rgb="FF000000"/>
            <rFont val="Tahoma"/>
            <family val="2"/>
          </rPr>
          <t xml:space="preserve">Henry Jiang:
</t>
        </r>
        <r>
          <rPr>
            <b/>
            <sz val="9"/>
            <color rgb="FF000000"/>
            <rFont val="Tahoma"/>
            <family val="2"/>
          </rPr>
          <t>Any dependencies from other assemblies/projects?</t>
        </r>
      </text>
    </comment>
    <comment ref="A166" authorId="4" shapeId="0" xr:uid="{4354BDDD-790F-E045-9512-6EBDE6E11D36}">
      <text>
        <t>[Threaded comment]
Your version of Excel allows you to read this threaded comment; however, any edits to it will get removed if the file is opened in a newer version of Excel. Learn more: https://go.microsoft.com/fwlink/?linkid=870924
Comment:
    Reservoir assembly repeated twice -&gt; check if just cylinder dependencies are the same</t>
      </text>
    </comment>
    <comment ref="A173" authorId="3" shapeId="0" xr:uid="{71ED0A2D-B07E-9C4A-B06A-12E6AB4A1818}">
      <text>
        <r>
          <rPr>
            <b/>
            <sz val="9"/>
            <color indexed="81"/>
            <rFont val="Tahoma"/>
            <family val="2"/>
          </rPr>
          <t>Henry Jiang:</t>
        </r>
        <r>
          <rPr>
            <sz val="9"/>
            <color indexed="81"/>
            <rFont val="Tahoma"/>
            <family val="2"/>
          </rPr>
          <t xml:space="preserve">
Assuming clamshell means fenders + bumper in one so adding to front bumper project</t>
        </r>
      </text>
    </comment>
    <comment ref="L178" authorId="5" shapeId="0" xr:uid="{6178D57E-BF6B-2F45-99BA-88793F73BF80}">
      <text>
        <r>
          <rPr>
            <sz val="12"/>
            <color theme="1"/>
            <rFont val="Aptos Narrow"/>
            <family val="2"/>
            <scheme val="minor"/>
          </rPr>
          <t xml:space="preserve">Andy Danis: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<sst xmlns="http://schemas.openxmlformats.org/spreadsheetml/2006/main" count="9831" uniqueCount="1384">
  <si>
    <t>Your Assembly</t>
  </si>
  <si>
    <t>Project</t>
  </si>
  <si>
    <t>Section</t>
  </si>
  <si>
    <t>Department</t>
  </si>
  <si>
    <t>Notes (Add any useful context here)</t>
  </si>
  <si>
    <t>External Dependency (Put Sunswift if none needed)</t>
  </si>
  <si>
    <t>External Partner (How long securing partnership  / acquiring material takes)</t>
  </si>
  <si>
    <t>Assigned Person</t>
  </si>
  <si>
    <t>Time to complete (How long it takes after Sunswift can start working on it?)</t>
  </si>
  <si>
    <t>Mat Sci Consultant</t>
  </si>
  <si>
    <t>Depends on (List all underneath)</t>
  </si>
  <si>
    <t>Same Time (Can/need to be designed)</t>
  </si>
  <si>
    <t>Impacts (List all underneath)</t>
  </si>
  <si>
    <t>Assembly 1</t>
  </si>
  <si>
    <t>Assembly 2</t>
  </si>
  <si>
    <t>Assembly 3</t>
  </si>
  <si>
    <t>Assembly 4</t>
  </si>
  <si>
    <t>Assembly 5</t>
  </si>
  <si>
    <t>Assembly 6</t>
  </si>
  <si>
    <t>Assembly 7</t>
  </si>
  <si>
    <t>Assembly 8</t>
  </si>
  <si>
    <t>Assembly 9</t>
  </si>
  <si>
    <t>Assembly 10</t>
  </si>
  <si>
    <t>Assembly 11</t>
  </si>
  <si>
    <t>Assembly 12</t>
  </si>
  <si>
    <t>Assembly 13</t>
  </si>
  <si>
    <t>Assembly 14</t>
  </si>
  <si>
    <t>Assembly 15</t>
  </si>
  <si>
    <t>Assembly 16</t>
  </si>
  <si>
    <t>Assembly 17</t>
  </si>
  <si>
    <t>Assembly 18</t>
  </si>
  <si>
    <t>Assembly 19</t>
  </si>
  <si>
    <t>Assembly 20</t>
  </si>
  <si>
    <t>Assembly 21</t>
  </si>
  <si>
    <t>Assembly 22</t>
  </si>
  <si>
    <t>Assembly 23</t>
  </si>
  <si>
    <t>Assembly 24</t>
  </si>
  <si>
    <t>Assembly 25</t>
  </si>
  <si>
    <t>Assembly 26</t>
  </si>
  <si>
    <t>Assembly 27</t>
  </si>
  <si>
    <t>Assembly 28</t>
  </si>
  <si>
    <t>Assembly 29</t>
  </si>
  <si>
    <t>Assembly 30</t>
  </si>
  <si>
    <t>Assembly 31</t>
  </si>
  <si>
    <t>Assembly 32</t>
  </si>
  <si>
    <t>Assembly 33</t>
  </si>
  <si>
    <t>Assembly 34</t>
  </si>
  <si>
    <t>Assembly 35</t>
  </si>
  <si>
    <t>Assembly 36</t>
  </si>
  <si>
    <t>Assembly 37</t>
  </si>
  <si>
    <t>Assembly 38</t>
  </si>
  <si>
    <t>Assembly 39</t>
  </si>
  <si>
    <t>Assembly 40</t>
  </si>
  <si>
    <t>Assembly 41</t>
  </si>
  <si>
    <t>Assembly 42</t>
  </si>
  <si>
    <t>Assembly 43</t>
  </si>
  <si>
    <t>Assembly 44</t>
  </si>
  <si>
    <t>Assembly 45</t>
  </si>
  <si>
    <t>Assembly 46</t>
  </si>
  <si>
    <t>Assembly 47</t>
  </si>
  <si>
    <t>Assembly 48</t>
  </si>
  <si>
    <t>Assembly 49</t>
  </si>
  <si>
    <t>Assembly 50</t>
  </si>
  <si>
    <t>Assembly 51</t>
  </si>
  <si>
    <t>Assembly 52</t>
  </si>
  <si>
    <t>Assembly 53</t>
  </si>
  <si>
    <t>Assembly 54</t>
  </si>
  <si>
    <t>Assembly 55</t>
  </si>
  <si>
    <t>Assembly 56</t>
  </si>
  <si>
    <t>Assembly</t>
  </si>
  <si>
    <t>Partners</t>
  </si>
  <si>
    <t>PartnerWeight</t>
  </si>
  <si>
    <t>EdgeWeight</t>
  </si>
  <si>
    <t>Predecessors</t>
  </si>
  <si>
    <t>Successors</t>
  </si>
  <si>
    <t>ASSY - CHASSIS BRAKE LINE</t>
  </si>
  <si>
    <t>FRONT BRAKES</t>
  </si>
  <si>
    <t>BRAKES</t>
  </si>
  <si>
    <t>VEHICLE DYNAMICS</t>
  </si>
  <si>
    <t>Compfriction/AP Racing</t>
  </si>
  <si>
    <t>0 weeks</t>
  </si>
  <si>
    <t>Madhav Katarya</t>
  </si>
  <si>
    <t>2 weeks</t>
  </si>
  <si>
    <t>ASSY - OCCUPANT CELL TUB</t>
  </si>
  <si>
    <t xml:space="preserve">ASSY - FRONT BRAKE LINE </t>
  </si>
  <si>
    <t>ASSY - REAR BRAKE LINE</t>
  </si>
  <si>
    <t>ASSY - WINDSCREEN WIPER MOTOR</t>
  </si>
  <si>
    <t>WINDSCREEN WIPERS</t>
  </si>
  <si>
    <t>WINDSCREEN</t>
  </si>
  <si>
    <t>CHASSIS &amp; BODYWORK</t>
  </si>
  <si>
    <t xml:space="preserve">Sunswift </t>
  </si>
  <si>
    <t>Aditya Bansal</t>
  </si>
  <si>
    <t xml:space="preserve">2 weeks </t>
  </si>
  <si>
    <t>ASSY - WINDSCREEN WIPER</t>
  </si>
  <si>
    <t>ASSY - WINDSCREEN WIPER CONTROL PCB CODE</t>
  </si>
  <si>
    <t>EMBEDDED SYSTEMS</t>
  </si>
  <si>
    <t>Sunswift</t>
  </si>
  <si>
    <t>4 Weeks</t>
  </si>
  <si>
    <t>N/A</t>
  </si>
  <si>
    <t>ASSY - STEERING WHEEL PCB CODE, ASSY - TAILLIGHT/INDICATOR PCB - RH - CODE, 
ASSY - TAILLIGHT/INDICATOR PCB - LH - CODE, 
ASSY - INTERIOR LIGHTS PCB CODE, ASSY - HEADLAMP/INDICATOR PCB - RH - CODE
ASSY - HEADLAMP/INDICATOR PCB - LH - CODE, 
ASSY -  HORN PCB CODE, 
ASSY - DOOR CONTROL BOARD - LH - CODE,
ASSY - DOOR CONTROL BOARD - RH - CODE</t>
  </si>
  <si>
    <t>ASSY - WINDSCREEN WIPER AERO GUARD</t>
  </si>
  <si>
    <t>0 Weeks</t>
  </si>
  <si>
    <t xml:space="preserve">3 weeks </t>
  </si>
  <si>
    <t>Ali Ali</t>
  </si>
  <si>
    <t>ASSY - WINDSCREEN</t>
  </si>
  <si>
    <t>ASSY - WINDSCREEN WIPER AERO GUARD, ASSY - WINDSCREEN WIPER, ASSY - WINDSCREEN WASHER</t>
  </si>
  <si>
    <t>ASSY - FRONT BODY STRUCTURE</t>
  </si>
  <si>
    <t>ASSY - OCCUPANT CELL SPIDER</t>
  </si>
  <si>
    <t xml:space="preserve">Unknown </t>
  </si>
  <si>
    <t>4 weeks</t>
  </si>
  <si>
    <t xml:space="preserve"> 3 weeks</t>
  </si>
  <si>
    <t xml:space="preserve">ASSY - WINDSCREEN WASHER </t>
  </si>
  <si>
    <t>ASSY - WINDSCREEN WIPER CONTROL PCB</t>
  </si>
  <si>
    <t>Hamish Hunter</t>
  </si>
  <si>
    <t>4 Weeks (when started)</t>
  </si>
  <si>
    <t xml:space="preserve">ASSY - REARWHEEL HUB AIR INTAKE </t>
  </si>
  <si>
    <t>AIRFLOW &amp; VENTING</t>
  </si>
  <si>
    <t>HYDROGEN</t>
  </si>
  <si>
    <t>ALT</t>
  </si>
  <si>
    <t>Simeon</t>
  </si>
  <si>
    <t xml:space="preserve">8 weeks </t>
  </si>
  <si>
    <t>Niamh Maybloom</t>
  </si>
  <si>
    <t xml:space="preserve">ASSY - HYDROGEN COMPARTMENT STRUCTURE  </t>
  </si>
  <si>
    <t>ASSY - HYDROGEN CONTROL LOGIC</t>
  </si>
  <si>
    <t>HYDROGEN COMPARTMENT STRUCTURE</t>
  </si>
  <si>
    <t>ASSY - HYDROGEN COMPARTMENT VENTILATION</t>
  </si>
  <si>
    <t>Sunswift (a supplier for fans or IP-rated components)</t>
  </si>
  <si>
    <t>ASSY - HYDROGEN COMPARTMENT EXHAUST VENT</t>
  </si>
  <si>
    <t>ASSY - P&amp;ID AIR SUPPLY LINE</t>
  </si>
  <si>
    <t>ASSY - APPLE &amp; ANDROID COMPATABILITY MVP</t>
  </si>
  <si>
    <t>APPLE &amp; ANDROID COMPATABILITY</t>
  </si>
  <si>
    <t>HMI</t>
  </si>
  <si>
    <t>TECHNICAL SUPPORT SYSTEMS</t>
  </si>
  <si>
    <t>Nathan Nguyen</t>
  </si>
  <si>
    <t>ASSY - BLUETOOTH CONNECTIVITY MVP</t>
  </si>
  <si>
    <t>ASSY - SUNSWIFT PHONE APP MVP</t>
  </si>
  <si>
    <t>ASSY - APPLE &amp; ANDROID COMPATABILITY</t>
  </si>
  <si>
    <t>ASSY - TAILLIGHT/INDICATOR PCB - RH - CODE</t>
  </si>
  <si>
    <t>TAILLIGHTS</t>
  </si>
  <si>
    <t>LIGHTS</t>
  </si>
  <si>
    <t>3 Weeks</t>
  </si>
  <si>
    <t>ASSY - TAILLIGHT/INDICATOR PCB - RH</t>
  </si>
  <si>
    <t>TAILIGHTS</t>
  </si>
  <si>
    <t>6 Weeks</t>
  </si>
  <si>
    <t>ASSY - TAILLIGHT/INDICATOR EXTERIOR- RH</t>
  </si>
  <si>
    <t>ASSY - TAILLIGHT/INDICATOR PCB - LH</t>
  </si>
  <si>
    <t>ASSY - TAILLIGHT/INDICATOR PCB - LH - CODE</t>
  </si>
  <si>
    <t>ASSY - TAILLIGHT/INDICATOR EXTERIOR- LH</t>
  </si>
  <si>
    <t>ASSY - TAILLIGHT/INDICATOR PCB- LH</t>
  </si>
  <si>
    <t>ASSY - AUXILLARY POWER WIRING</t>
  </si>
  <si>
    <t>AUXILLARY POWER DISTRIBUTION</t>
  </si>
  <si>
    <t xml:space="preserve">AUXILLARY POWER DISTRIBUTION </t>
  </si>
  <si>
    <t>ENERGY SYSTEMS</t>
  </si>
  <si>
    <t>Unknown</t>
  </si>
  <si>
    <t>8 weeks</t>
  </si>
  <si>
    <t>Darren Paradhen</t>
  </si>
  <si>
    <t>Merujen Chelvakumaran</t>
  </si>
  <si>
    <t>ASSY - AUX BATTERY</t>
  </si>
  <si>
    <t>-</t>
  </si>
  <si>
    <t>ASSY - DC-DC CONVERTERS, ASSY - AUXILLARY POWER WIRING</t>
  </si>
  <si>
    <t>ASSY - DC-DC CONVERTERS</t>
  </si>
  <si>
    <t>ASSY - BATTERY PACK</t>
  </si>
  <si>
    <t>BATTERY</t>
  </si>
  <si>
    <t>David Thirugnanaraj</t>
  </si>
  <si>
    <t>ASSY - BATTERY MODULES</t>
  </si>
  <si>
    <t>ASSY - BMS WIRING, ASSY - BATTERY HV WIRING, ASSY - BATTERY LV WIRING</t>
  </si>
  <si>
    <t>ASSY - BATTERY LV WIRING</t>
  </si>
  <si>
    <t>ASSY - BATTERY HV WIRING</t>
  </si>
  <si>
    <t>ASSY - SUBWOOFER</t>
  </si>
  <si>
    <t>AUDIO</t>
  </si>
  <si>
    <t>ASSY - STEERING WHEEL PCB CODE</t>
  </si>
  <si>
    <t>STEERING WHEEL</t>
  </si>
  <si>
    <t>3 weeks</t>
  </si>
  <si>
    <t>ASSY - STEERING WHEEL PCB</t>
  </si>
  <si>
    <t>ASSY - THERMAL BOX</t>
  </si>
  <si>
    <t>THERMAL MANAGEMENT</t>
  </si>
  <si>
    <t>INTERIOR</t>
  </si>
  <si>
    <t xml:space="preserve">AutoFrost, PWR </t>
  </si>
  <si>
    <t>3-4 weeks</t>
  </si>
  <si>
    <t>Peleg Mondry Cohen</t>
  </si>
  <si>
    <t>ASSY - FRONT FLUID MANAGEMENT, ASSY - REAR FLUID MANAGEMENT, ASSY - HVAC PIPING, ASSY - HVAC BOX</t>
  </si>
  <si>
    <t xml:space="preserve">ASSY - HVAC PIPING </t>
  </si>
  <si>
    <t>ASSY - FRONT FLUID MANAGEMENT</t>
  </si>
  <si>
    <t>ASSY - REAR FLUID MANAGEMENT</t>
  </si>
  <si>
    <t>ASSY - HVAC BOX</t>
  </si>
  <si>
    <t>ASSY - TAILLIGHT/INDICATOR EXTERIOR - RH</t>
  </si>
  <si>
    <t>0 Wekes</t>
  </si>
  <si>
    <t>Sharifa Husna</t>
  </si>
  <si>
    <t>Sushrut Mogarkar</t>
  </si>
  <si>
    <t>ASSY - CENTRAL STOP LAMP</t>
  </si>
  <si>
    <t>ASSY - SIDE INDICATOR EXTERIOR - RH, ASSY - SIDE INDICATOR EXTERIOR - LH</t>
  </si>
  <si>
    <t>ASSY - HEADLIGHT EXTERIOR - RH, ASSY - HEADLIGHT EXTERIOR - LH</t>
  </si>
  <si>
    <t>ASSY - TAILLIGHT/INDICATOR EXTERIOR - LH</t>
  </si>
  <si>
    <t>ASSY - SOLAR ROOF ARRAY</t>
  </si>
  <si>
    <t>ASSY - STEERING COLUMN MOUNT</t>
  </si>
  <si>
    <t>OCCUPANT CELL</t>
  </si>
  <si>
    <t>CHASSIS</t>
  </si>
  <si>
    <t>McConaghy, Scott Bader and Colan</t>
  </si>
  <si>
    <t>2 Weeks</t>
  </si>
  <si>
    <t>ASSY - STEERING COLUMN</t>
  </si>
  <si>
    <t>ASSY - STEERING WHEEL</t>
  </si>
  <si>
    <t>ASSY - SIDE INDICATOR EXTERIOR - RH</t>
  </si>
  <si>
    <t>INDICATORS</t>
  </si>
  <si>
    <t>3 week</t>
  </si>
  <si>
    <t>ASSY - TAILLIGHT/INDICATOR EXTERIOR - LH,  ASSY - TAILLIGHT/INDICATOR EXTERIOR - RH</t>
  </si>
  <si>
    <t>STEERING</t>
  </si>
  <si>
    <t>Zoe Conroy</t>
  </si>
  <si>
    <t>1 Week</t>
  </si>
  <si>
    <t xml:space="preserve"> -</t>
  </si>
  <si>
    <t>ASSY - SIDE INDICATOR - RH</t>
  </si>
  <si>
    <t>ASSY - SIDE CAMERA - RH</t>
  </si>
  <si>
    <t>ASSY - SIDE INDICATOR EXTERIOR - LH</t>
  </si>
  <si>
    <t>ASSY - SUN VISOR RH</t>
  </si>
  <si>
    <t>CEILING</t>
  </si>
  <si>
    <t>Jason Jin</t>
  </si>
  <si>
    <t>ASSY - CEILING</t>
  </si>
  <si>
    <t>ASSY - SUN VISOR LH</t>
  </si>
  <si>
    <t xml:space="preserve">ASSY - REAR VISION CAMERA (mount), ASSY - SUN VISOR LH, ASSY - SUN VISOR RH, </t>
  </si>
  <si>
    <t>ASSY - CENTRAL DISPLAY</t>
  </si>
  <si>
    <t>CENTRAL DISPLAY</t>
  </si>
  <si>
    <t>DASHBOARD</t>
  </si>
  <si>
    <t>Espresso conversation</t>
  </si>
  <si>
    <t>Anubhav Sharma</t>
  </si>
  <si>
    <t>ASSY - DASHBOARD STRUCTURE</t>
  </si>
  <si>
    <t>ASSY - SIDE INDICATOR - LH</t>
  </si>
  <si>
    <t>ASSY - SIDE CAMERA - LH</t>
  </si>
  <si>
    <t>SIDE VISION SYSTEM</t>
  </si>
  <si>
    <t>VISION</t>
  </si>
  <si>
    <t>Unknown for monitor/espresso</t>
  </si>
  <si>
    <t>Martina Antonia Casagrande</t>
  </si>
  <si>
    <t>6 weeks(when we can test cameras)</t>
  </si>
  <si>
    <t xml:space="preserve">ASSY - TAILLIGHT/INDICATOR EXTERIOR- LH, </t>
  </si>
  <si>
    <t>ASSY - SENSOR MOTHERBOARD - FL</t>
  </si>
  <si>
    <t>SENSORS</t>
  </si>
  <si>
    <t>Angus Macdonald</t>
  </si>
  <si>
    <t>3 Months +</t>
  </si>
  <si>
    <t>ASSY - REAR SUPPORT STRUCTURE</t>
  </si>
  <si>
    <t>BODYPANELS</t>
  </si>
  <si>
    <t>BODYWORK</t>
  </si>
  <si>
    <t>Joshua Johnson</t>
  </si>
  <si>
    <t>5 Weeks</t>
  </si>
  <si>
    <t>ASSY - REAR QUARTER PANEL - RH, ASSY - REAR QUARTER PANEL - LH, ASSY - REAR BUMPER, ASSY - OCCUPANT CELL TUB</t>
  </si>
  <si>
    <t>ASSY - BOOT</t>
  </si>
  <si>
    <t>ASSY - REAR BUMPER</t>
  </si>
  <si>
    <t>ASSY - REAR QUARTER PANEL - LH</t>
  </si>
  <si>
    <t>ASSY - REAR QUARTER PANEL  - RH</t>
  </si>
  <si>
    <t>ASSY - BOOT LOCKING BOARD</t>
  </si>
  <si>
    <t>ASSY - REAR BUMPER, ASSY - REAR FLOOR, ASSY - OCCUPANT CELL TUB, ASSY - BOOT, ASSY - REAR SUPPORT STRUCTURE, ASSY - OUTER DOOR HANDLE - LH, ASSY - OUTER DOOR HANDLE - LH</t>
  </si>
  <si>
    <t>ASSY - REAR FLOOR</t>
  </si>
  <si>
    <t>ASSY - DOOR LATCH - LH</t>
  </si>
  <si>
    <t>ASSY - DOOR SHELL - LH</t>
  </si>
  <si>
    <t>ASSY - REAR BUMPER, ASSY - REAR FLOOR, ASSY - OCCUPANT CELL TUB, ASSY - BOOT, ASSY - REAR SUPPORT STRUCTURE, ASSY - OUTER DOOR HANDLE - RH, ASSY - OUTER DOOR HANDLE - RH</t>
  </si>
  <si>
    <t>ASSY - DOOR LATCH - RH</t>
  </si>
  <si>
    <t>ASSY - DOOR SHELL - RH</t>
  </si>
  <si>
    <t>ASSY - SENSOR MOTHERBOARD - BL</t>
  </si>
  <si>
    <t>ASSY - REAR VISION CAMERA</t>
  </si>
  <si>
    <t>REAR VISION SYSTEM</t>
  </si>
  <si>
    <t xml:space="preserve">
N/A</t>
  </si>
  <si>
    <t>ASSY - PEDAL PRESS SENSOR</t>
  </si>
  <si>
    <t>PEDALS</t>
  </si>
  <si>
    <t>ASSY - THROTTLE PEDAL, ASSY - BRAKE PEDAL</t>
  </si>
  <si>
    <t>ASSY - CYBERSECURITY MVP</t>
  </si>
  <si>
    <t>CYBERSECURITY</t>
  </si>
  <si>
    <t>SECURITY</t>
  </si>
  <si>
    <t>ASSY - CYBERSECURITY</t>
  </si>
  <si>
    <t>Sunswift/Mconaghy</t>
  </si>
  <si>
    <t>Elisa Wong</t>
  </si>
  <si>
    <t>6 weeks</t>
  </si>
  <si>
    <t>ASSY - OCCUPANT CELL TUB, ASSY-DOOR CARD, ASSY - CENTRAL DISPLAY, ASSY - DRIVER DISPLAY, ASSY - HEADS-UP DISPLAY, ASSY - SIDE VISION (MONITOR)</t>
  </si>
  <si>
    <t>Driver's display</t>
  </si>
  <si>
    <t>Ray</t>
  </si>
  <si>
    <t>ASSY - THERMAL BOX, ASSY - MOTORS, ASSY - POWER ELECTRONICS, ASSY - HYDROGEN COOLING SYSTEM</t>
  </si>
  <si>
    <t>ASSY - BATTERY</t>
  </si>
  <si>
    <t>ASSY - REAR BUMPER, ASSY - OCCUPANT CELL TUB, ASSY - REAR QUARTER PANEL - RH, ASSY - REAR QUARTER PANEL - LH</t>
  </si>
  <si>
    <t>ASSY - REAR CRASH STRUCTURE</t>
  </si>
  <si>
    <t>CRASH STRUCTURES</t>
  </si>
  <si>
    <t>Calm Aluminium</t>
  </si>
  <si>
    <t>John Zhu</t>
  </si>
  <si>
    <t>ASSY - FRONT CRASH STRUCTURE</t>
  </si>
  <si>
    <t>ASSY - BLINDSPOT MONITORING SENSOR - RH, ASSY - REAR QUARTER PANEL - LH, ASSY - REAR QUARTER PANEL - RH, ASSY - BLINDSPOT MONITORING SENSOR - LH</t>
  </si>
  <si>
    <t>ASSY - REAR FLOOR, ASSY - REAR SUPPORT STRUCTURE</t>
  </si>
  <si>
    <t>ASSY - BLINDSPOT MONOTORING SENSOR -  LH</t>
  </si>
  <si>
    <t>REAR PARKING SENSOR</t>
  </si>
  <si>
    <t>ASSY - OUTER DOOR HANDLE - RH</t>
  </si>
  <si>
    <t>DOOR HANDLES</t>
  </si>
  <si>
    <t xml:space="preserve">Chevalier </t>
  </si>
  <si>
    <t>Melissa Thein</t>
  </si>
  <si>
    <t>ASSY - DOOR CONTROL BOARD - RH</t>
  </si>
  <si>
    <t>ASSY - OUTER DOOR HANDLE - LH</t>
  </si>
  <si>
    <t>ASSY - DOOR CONTROL BOARD - LH</t>
  </si>
  <si>
    <t>ASSY - PEDAL BOX CONTROLLER</t>
  </si>
  <si>
    <t>2 Weeks (when resumed)</t>
  </si>
  <si>
    <t>ASSY - MAIN COMPUTER</t>
  </si>
  <si>
    <t>HIGH LEVEL EMBEDDED NETWORK</t>
  </si>
  <si>
    <t>EMBEDDED</t>
  </si>
  <si>
    <t>Adlink</t>
  </si>
  <si>
    <t>INST - INTERNAL EMBEDDED NETWORK WIRING</t>
  </si>
  <si>
    <t>INST - OCCUPANT CELL TUB</t>
  </si>
  <si>
    <t>INST - MAIN COMPUTER</t>
  </si>
  <si>
    <t>ASSY - INTERNAL EMBEDDED NETWORK WIRING</t>
  </si>
  <si>
    <t>INTERNAL EMBEDDED NETWORK</t>
  </si>
  <si>
    <t>ASSY- HORN PCB, ASSY - HEADLIGHT/INDICATOR PCB - RH, ASSY - HEADLIGHT/INDICATOR PCB - LH, ASSY-  HORN PCB, ASSY - TAILLIGHT/INDICATOR PCB- LH, ASSY - TAILLIGHT/INDICATOR PCB - RH, ASSY - CENTRAL STOP LAMP PCB, ASSY - STEERING WHEEL PCB, ASSY - CENTRAL DISPLAY, ASSY - DRIVER DISPLAY, ASSY - PEDAL BOX CONTROLLER, ASSY - DRIVE CONTROL UNIT, ASSY - MAIN COMPUTER, ASSY - SUBWOOFER, ASSY - C-V2V RADAR/LiDAR, ASSY - C-V2V ANTENNA, ASSY - C-V2X PCB, ASSY - DOOR AUDIO - LH, ASSY - DOOR AUDIO - RH, ASSY - SUBWOOFER, ASSY - AUDIO CONTROL SYSTEM,ASSY - OCCUPANT CELL TUB, ASSY - STEERING COLUMN MOUNT, ASSY - FRONT CRASH STRUCTURE, ASSY - REAR CRASH STRUCTURE, ASSY - CHASSIS VENTILATION, ASSY - REAR BUMPER, ASSY - REAR QUARTER PANEL - LH, ASSY - REAR QUARTER PANEL  - RH, ASSY - FRONT CLAM SHELL, ASSY - REAR FLOOR, ASSY - REAR SUPPORT, STRUCTURE, ASSY - BOOT, ASSY - BONNET</t>
  </si>
  <si>
    <t>ASSY - INTERIOR LIGHTS PCB CODE</t>
  </si>
  <si>
    <t>INTERIOR LIGHTS</t>
  </si>
  <si>
    <t>ASSY - INTERIOR LIGHTS PCB</t>
  </si>
  <si>
    <t>ASSY - STEERING WHEEL PCB CODE, ASSY - TAILLIGHT/INDICATOR PCB - RH - CODE, 
ASSY - TAILLIGHT/INDICATOR PCB - LH - CODE, 
 ASSY - HEADLAMP/INDICATOR PCB - RH - CODE
ASSY - HEADLAMP/INDICATOR PCB - LH - CODE, 
ASSY -  HORN PCB CODE, 
ASSY - DOOR CONTROL BOARD - LH - CODE,
ASSY - DOOR CONTROL BOARD - RH - CODE</t>
  </si>
  <si>
    <t>Deniz Durensil</t>
  </si>
  <si>
    <t xml:space="preserve">6 Weeks </t>
  </si>
  <si>
    <t>ASSY  - INTERIOR LIGHT MODULE</t>
  </si>
  <si>
    <t>ASSY - HORN PCB</t>
  </si>
  <si>
    <t>HORN</t>
  </si>
  <si>
    <t>ASSY-  HORN PCB</t>
  </si>
  <si>
    <t>ASSY - FRONT FLUID MANAGEMENT, ASSY - HVAC BOX, ASSY - FRONT CRASH STRUCTURE, ASSY - STEERING COLUMN, ASSY - FRONT SEATBELT DRIVER, ASSY - AXLE CV - LH, ASSY - CHASSIS SUBFRAME, ASSY - HYDROGEN COMPARTMENT VENTING, ASSY - WINDSCREEN WIPER MOTOR, ASSY - STEERING COLUMN MOUNT, ASSY - REAR FLUID MANAGEMENT, ASSY - FRONT DAMPER - LH, ASSY - FRONT SEAT PASSENGER, ASSY - MOTOR UNIT - RH, ASSY - STEERING RACK, ASSY - REAR CRASH STRUCTURE, ASSY - DOOR LATCH - RH, ASSY - INTERIOR LIGHTS PCB, ASSY - MOTOR UNIT - LH, ASSY - FRONT SEATBELT PASSENGER, ASSY - AXLE CV - RH, ASSY - FRONT TOP WISHBONE - RH, ASSY - REAR QUARTER PANEL - LH, ASSY - PRESSURE VESSEL SHELL, ASSY - FRONT LOWER WISHBONE - LH, ASSY - REAR QUARTER PANEL - RH, ASSY - FRONT LOWER WISHBONE - RH, ASSY - DOOR LATCH - LH, ASSY - BATTERY MODULE, ASSY - FRONT SEAT DRIVER, ASSY - FRONT TOP WISHBONE - LH, ASSY - FRONT TIEROD RH, ASSY - FRONT DAMPER - RH, ASSY - FRONT TIEROD LH</t>
  </si>
  <si>
    <t>ASSY - REAR FLOOR, ASSY - REAR SUPPORT STRUCTURE, ASSY - FRONT CLAMSHELL</t>
  </si>
  <si>
    <t>ASSY - FRONT TOP WISHBONE - LH</t>
  </si>
  <si>
    <t>ASSY - FRONT TOP WISHBONE - RH</t>
  </si>
  <si>
    <t>ASSY - FRONT LOWER WISHBONE - LH</t>
  </si>
  <si>
    <t>ASSY - FRONT DAMPER - LH</t>
  </si>
  <si>
    <t>ASSY - FRONT DAMPER - RH</t>
  </si>
  <si>
    <t>ASSY - REAR TOP WISHONE - LH</t>
  </si>
  <si>
    <t>ASSY - REAR LOWER WISHBONE LH</t>
  </si>
  <si>
    <t>ASSY - REAR LOWER WISHBONE RH</t>
  </si>
  <si>
    <t>ASSY - REAR PUSHROD</t>
  </si>
  <si>
    <t>ASSY - REAR TOELINK</t>
  </si>
  <si>
    <t>ASSY - REAR DAMPER - LH</t>
  </si>
  <si>
    <t>ASSY - REAR DAMPER - RH</t>
  </si>
  <si>
    <t>ASSY - FRONT MASTER CYLINER</t>
  </si>
  <si>
    <t>ASSY - HAND BRAKE </t>
  </si>
  <si>
    <t>ASSY - REAR MASTER CYLINDER</t>
  </si>
  <si>
    <t>ASSY - STEERING RACK</t>
  </si>
  <si>
    <t>ASSY - BRAKE PEDAL</t>
  </si>
  <si>
    <t>ASSY - DASHBOARD</t>
  </si>
  <si>
    <t>ASSY - FRONT SEAT DRIVER</t>
  </si>
  <si>
    <t>ASSY - FRONT SEAT PASSENGER</t>
  </si>
  <si>
    <t>ASSY - FRONT SEAT BEL DRIVER</t>
  </si>
  <si>
    <t>ASSY - FRONT SEATBELT PASSENGER</t>
  </si>
  <si>
    <t>ASSY - MOTOR UNIT - LH</t>
  </si>
  <si>
    <t>ASSY - MOTOR UNIT - RH</t>
  </si>
  <si>
    <t>ASSY - HV WRING - LH</t>
  </si>
  <si>
    <t>ASSY - HV WIRING - RH</t>
  </si>
  <si>
    <t>ASSY - AXLE CV - LH</t>
  </si>
  <si>
    <t>ASSY - AXLE CV - RH</t>
  </si>
  <si>
    <t>ASSY - HVAC PIPING </t>
  </si>
  <si>
    <t>ASSY - REAR QUARTER PANEL  - RH</t>
  </si>
  <si>
    <t>ASSY - FRONT FLOOR</t>
  </si>
  <si>
    <t>ASSY - BONNET</t>
  </si>
  <si>
    <t>ASSY - DOOR HINGE - LH </t>
  </si>
  <si>
    <t>ASSY - DOOR HINGE - RH </t>
  </si>
  <si>
    <t>ASSY - CHASSIS SUBFRAME</t>
  </si>
  <si>
    <t>ASSY - SOLAR ROOF ARRAY, ASSY - DOOR SHELL - LH, ASSY - DOOR SHELL - RH, ASSY - WINDSCREEN, ASSY - CEILING, ASSY - DOOR CARD - LH, ASSY - WINDSCREEN WIPER AERO GUARD</t>
  </si>
  <si>
    <t>ASSY - INNER DOOR HANDLE - RH</t>
  </si>
  <si>
    <t>ASSY - DOOR CARD - RH</t>
  </si>
  <si>
    <t>ASSY - DOOR ACTUATOR BOARD - RH</t>
  </si>
  <si>
    <t>ASSY - INNER DOOR HANDLE - LH</t>
  </si>
  <si>
    <t>ASSY - DOOR CARD - LH</t>
  </si>
  <si>
    <t>ASSY - DOOR ACTUATOR BOARD - LH</t>
  </si>
  <si>
    <t xml:space="preserve">ASSY - DOOR CARD - RH </t>
  </si>
  <si>
    <t>DOORS</t>
  </si>
  <si>
    <t>Yaheng Li</t>
  </si>
  <si>
    <t xml:space="preserve">3 Weeks </t>
  </si>
  <si>
    <t xml:space="preserve">                                                                      </t>
  </si>
  <si>
    <t xml:space="preserve"> ASSY - INNER DOOR HANDLE - LH, ASSY- DASHBOARD STRUCTURE</t>
  </si>
  <si>
    <t>ASSY- OCUPANT CELL SPIDER,ASSY- OCUUPANT CELL TUB ,ASSY - DOOR SHELL - LH, ASSY - DOOR HINGE, ASSY - DOOR AUDIO - LH</t>
  </si>
  <si>
    <t xml:space="preserve">ASSY - DOOR CARD - LH </t>
  </si>
  <si>
    <t>ASSY - HORN</t>
  </si>
  <si>
    <t>ASSY - HEADLIGHT/INDICATOR PCB - RH</t>
  </si>
  <si>
    <t>HEADLIGHTS</t>
  </si>
  <si>
    <t>2 Weeks (when I can work on it again)</t>
  </si>
  <si>
    <t>ASSY - HEADLIGHT EXTERIOR - RH</t>
  </si>
  <si>
    <t>ASSY - DRIVER DISPLAY</t>
  </si>
  <si>
    <t>DRIVER DISPLAY</t>
  </si>
  <si>
    <t>7 Weeks</t>
  </si>
  <si>
    <t>AIR CONDITIONING</t>
  </si>
  <si>
    <t>AutoFrost</t>
  </si>
  <si>
    <t>8 Weeks</t>
  </si>
  <si>
    <t>ASSY - FRONT FLUID MANAGEMENT, ASSY - OCCUPANT CELL TUB, ASSY - HVAC PIPING</t>
  </si>
  <si>
    <t>ASSY - HEADLIGHT/INDICATOR PCB - LH</t>
  </si>
  <si>
    <t>ASSY - HEADLIGHT EXTERIOR - LH</t>
  </si>
  <si>
    <t>ASSY - ECS MODULE</t>
  </si>
  <si>
    <t>ENERGY CONTROL SYSTEMS</t>
  </si>
  <si>
    <t>Vincet Younes</t>
  </si>
  <si>
    <t>ASSY - ECS HV WIRING, ASSY - ECS LV WIRING, ASSY - CONTROL LOGIC</t>
  </si>
  <si>
    <t>ASSY - ECS LV WIRING</t>
  </si>
  <si>
    <t>ASSY - ECS HV WIRING</t>
  </si>
  <si>
    <t>ASSY - CONTROL LOGIC</t>
  </si>
  <si>
    <t>ASSY - ECS HV WIRING, ASSY - ECS LV WIRING,</t>
  </si>
  <si>
    <t>ASSY - HEADLAMP/INDICATOR PCB - RH - CODE</t>
  </si>
  <si>
    <t>ASSY - FRONT MASTER CYLINDER RESERVOIR</t>
  </si>
  <si>
    <t>ASSY - PEDAL BOX</t>
  </si>
  <si>
    <t>ASSY - FRONT MASTER CYLINDER</t>
  </si>
  <si>
    <t>ASSY - FRONT CALIPER - RH</t>
  </si>
  <si>
    <t>ASSY - FRONT WHEEL, ASSY - FRONT BRAKE DISC</t>
  </si>
  <si>
    <t>ASSY - OCCUPANT CELL TUB, ASSY - FRONT BRAKE LINE</t>
  </si>
  <si>
    <t>ASSY - FRONT UPRIGHT</t>
  </si>
  <si>
    <t>ASSY - BRAKE DISC</t>
  </si>
  <si>
    <t>ASSY - FRONT CALIPER - LH</t>
  </si>
  <si>
    <t>ASSY - FRONT BRAKE LINE</t>
  </si>
  <si>
    <t>ASSY - FRONT BRAKE CALIPER</t>
  </si>
  <si>
    <t>ASSY - FRONT BRAKE DISC</t>
  </si>
  <si>
    <t>ASSY - FRONT WHEEL</t>
  </si>
  <si>
    <t>ASSY - FRONT CALIPER - LH, ASSY - FRONT CALIPER - RH, ASSY - FRONT UPRIGHT - LH, ASSY - FRONT UPRIGHT - RH</t>
  </si>
  <si>
    <t>FRONT DAMPERS</t>
  </si>
  <si>
    <t>FRONT SUSPENSION</t>
  </si>
  <si>
    <t>Bilstein</t>
  </si>
  <si>
    <t>Alex McArdle</t>
  </si>
  <si>
    <t>ASSY - FRONT SUSPENSION</t>
  </si>
  <si>
    <t>ASSY - FRONT SEAT MOUNT PASSENGER</t>
  </si>
  <si>
    <t>FRONT SEAT MOUNT</t>
  </si>
  <si>
    <t>SEATS</t>
  </si>
  <si>
    <t xml:space="preserve">Bride Racing </t>
  </si>
  <si>
    <t>Just ordering- 1 week</t>
  </si>
  <si>
    <t>ASSY - OCCUPANT CELL TUB, ASSY - FRONT SEAT BELT PASSENGER(space for bottom mount )</t>
  </si>
  <si>
    <t>ASSY - FRONT SEAT MOUNT DRIVER</t>
  </si>
  <si>
    <t>ASSY - OCCUPANT CELL TUB, ASSY - FRONT SEAT DRIVER ,ASSY - FRONT SEAT BELT DRIVER(space for bottom mount )</t>
  </si>
  <si>
    <t>ASSY - FRONT SEAT BELT PASSENGER</t>
  </si>
  <si>
    <t>Unknown(just ordering)</t>
  </si>
  <si>
    <t>Martina Casagrande</t>
  </si>
  <si>
    <t>1 week</t>
  </si>
  <si>
    <t>ASSY - OCCUPANT CELL TUB, ASSY - OCCUPANT CELL SPIDER</t>
  </si>
  <si>
    <t xml:space="preserve">ASSY - OCCUPANT CELL </t>
  </si>
  <si>
    <t>ASSY - FRONT SEAT BELT DRIVER</t>
  </si>
  <si>
    <t>FRONT SEATBELTS</t>
  </si>
  <si>
    <t>ASSY - FRONT SEAT RAIL DRIVER</t>
  </si>
  <si>
    <t>FRONT SEATS</t>
  </si>
  <si>
    <t>ASSY - OCCUPANT CELL TUB, ASSY - FRONT SEAT MOUNT PASSENGER</t>
  </si>
  <si>
    <t>SUNSWIFT</t>
  </si>
  <si>
    <t>Oliver Freeman</t>
  </si>
  <si>
    <t>ASSY - FRONT TIEROD - RH</t>
  </si>
  <si>
    <t>ASSY - FRONT TIEROD - LH</t>
  </si>
  <si>
    <t>ASSY - FRONT PUSHROD RH</t>
  </si>
  <si>
    <t>ASSY - FRONT PUSHROD LH</t>
  </si>
  <si>
    <t>ASSY - FRONT LOWER WISHBONE - RH</t>
  </si>
  <si>
    <t>ASSY - FRONT UPRIGHT - RH</t>
  </si>
  <si>
    <t>FRONT UPRIGHTS</t>
  </si>
  <si>
    <t>4 weeks (?)</t>
  </si>
  <si>
    <t>ASSY - FRONT DAMPER</t>
  </si>
  <si>
    <t>ASSY - FRONT UPPER WISHBONE</t>
  </si>
  <si>
    <t>ASSY - FRONT LOWER WISHBONE</t>
  </si>
  <si>
    <t>ASSY - FRONT UPRIGHT - LH</t>
  </si>
  <si>
    <t>FRONT WHEEL</t>
  </si>
  <si>
    <t xml:space="preserve">ASSY - FRONT QUARTER PANEL
ASSY - REAR VISION CAMERA
</t>
  </si>
  <si>
    <t>ASSY - OCCUPANT CELL TUB, ASSY - FRONT TOP WISHBONE - LH, ASSY - FRONT TOP WISHBONE - RH, ASSY - FRONT TIEROD LH, ASSY - FRONT TIEROD RH, ASSY - FRONT UPRIGHT - LH, ASSY - FRONT UPRIGHT - RH, ASSY - FRONT DAMPER - LH, ASSY - FRONT DAMPER - RH, ASSY - FRONT CALIPER - LH, ASSY - FRONT CALIPER - RH, ASSY - FRONT MASTER CYLINDER RESERVOIR, ASSY - FRONT BRAKE DISC</t>
  </si>
  <si>
    <t xml:space="preserve">ASSY - HAND BRAKE </t>
  </si>
  <si>
    <t>HANDBRAKE</t>
  </si>
  <si>
    <t>ASSY - REAR WHEEL, ASSY - REAR BRAKE DISC, ASSY - OCCUPANT CELL TUB, ASSY - FRONT SEAT DRIVER</t>
  </si>
  <si>
    <t>ASSY CHASSIS BRAKE LINE, ASSY - DASHBOARD STRUCTURE</t>
  </si>
  <si>
    <t>ASSY - REAR UPRIGHT</t>
  </si>
  <si>
    <t>ASSY - REAR BRAKE CALIPER</t>
  </si>
  <si>
    <t>ASSY - HEADLAMP/INDICATOR PCB - LH - CODE</t>
  </si>
  <si>
    <t>ASSY - FATIGUE MONITORING SYSTEM</t>
  </si>
  <si>
    <t>FATIGUE MONITORING SYSTEM</t>
  </si>
  <si>
    <t>ADAS</t>
  </si>
  <si>
    <t xml:space="preserve">ASSY - EMBEDDED HIGH LEVEL SOFTWARE </t>
  </si>
  <si>
    <t>EMBEDDED HIGH LEVEL SOFTWARE</t>
  </si>
  <si>
    <t>Henry Jiang</t>
  </si>
  <si>
    <t xml:space="preserve">INST - EMBEDDED HIGH LEVEL SOFTWARE </t>
  </si>
  <si>
    <t>ASSY - DRIVE CONTROL UNIT SOFTWARE</t>
  </si>
  <si>
    <t>DRIVE CONTROL SYSTEMS</t>
  </si>
  <si>
    <t>ASSY - DRIVE CONTROL UNIT</t>
  </si>
  <si>
    <t>0 (REDUNDANT)</t>
  </si>
  <si>
    <t>ASSY - MOTOR UNIT - LH, ASSY - MOTOR UNIT - RH</t>
  </si>
  <si>
    <t>ASSY - REAR BOOT</t>
  </si>
  <si>
    <t>ASSY - DOOR CONTROL BOARD - RH - CODE</t>
  </si>
  <si>
    <t>ASSY - DOOR CONTROL BOARD - LH - CODE</t>
  </si>
  <si>
    <t>Sebastian Moore</t>
  </si>
  <si>
    <t>ASSY - DOOR SHELL - RH, ASSY - DOOR HINGE - LH</t>
  </si>
  <si>
    <t>ASSY - HUMAN MACHINE INTERFACE (HMI) MVP</t>
  </si>
  <si>
    <t>HUMAN MACHINE INTERFACE</t>
  </si>
  <si>
    <t>ASSY - INFOTAINMENT MVP</t>
  </si>
  <si>
    <t>ASSY - HUMAN MACHINE INTERFACE (HMI)</t>
  </si>
  <si>
    <t>ASSY - POWER ELECTRONICS</t>
  </si>
  <si>
    <t>HYDROGEN ELECTRICAL SYSTEM</t>
  </si>
  <si>
    <t>ASSY - HYDROGEN SENSOR ARRAY</t>
  </si>
  <si>
    <t xml:space="preserve">TBD (sensor supplier)	</t>
  </si>
  <si>
    <t>Adit</t>
  </si>
  <si>
    <t xml:space="preserve">ASSY - HYDROGEN SUPPLY LINE, ASSY - PRESSURE REGULATION &amp; SAFETY, ASSY - FUEL CELL STACK  </t>
  </si>
  <si>
    <t>ASSY - HYDROGEN CONTROL LOGIC, ASSY - HYDROGEN SYSTEM PERFORMANCE DISPLAY</t>
  </si>
  <si>
    <t>PRESSURE REGULATION &amp; SAFETY</t>
  </si>
  <si>
    <t>HYDROGEN SUPPLY LINE</t>
  </si>
  <si>
    <t>FUEL CELL STACK</t>
  </si>
  <si>
    <t>Sunswift + External Supplier/Partner (unknown)</t>
  </si>
  <si>
    <t xml:space="preserve">Mohammad </t>
  </si>
  <si>
    <t>ASSY - HYDROGEN SENSOR ARRAY, ASSY - FUEL CELL STACK</t>
  </si>
  <si>
    <t xml:space="preserve">ASSY - HYDROGEN CONTROL SYSTEM  </t>
  </si>
  <si>
    <t>HYDROGEN SENSOR ARRAY</t>
  </si>
  <si>
    <t>HYDROGEN CONTROL SYSTEM</t>
  </si>
  <si>
    <t>ASSY - HYDROGEN CONTROL SYSTEM</t>
  </si>
  <si>
    <t>Siltrax, External Supplier/Partner (unknown)</t>
  </si>
  <si>
    <t>ASSY - HYDROGEN CONTROL LOGIC, ASSY - ECS, ASSY - FC ELECTRICAL CONNECTIONS</t>
  </si>
  <si>
    <t>ASSY - HYDROGEN CONTROL LOGIC, ASSY - FC ELECTRICAL CONNECTIONS</t>
  </si>
  <si>
    <t>HYDROGEN CONTROL LOGIC</t>
  </si>
  <si>
    <t xml:space="preserve">ECS </t>
  </si>
  <si>
    <t>FC ELECTRICAL CONNECTIONS</t>
  </si>
  <si>
    <t>ASSY - FUEL CELL ELECTRICAL CONNECTIONS</t>
  </si>
  <si>
    <t xml:space="preserve">12 weeks </t>
  </si>
  <si>
    <t>Parikant (Shivom) Shandil</t>
  </si>
  <si>
    <t xml:space="preserve">ASSY - FUEL CELL STACK, ASSY - POWER ELECTRONICS  </t>
  </si>
  <si>
    <t>ASSY - HYDROGEN SYSTEM PERFORMANCE DISPLAY</t>
  </si>
  <si>
    <t>POWER ELECTRONICS</t>
  </si>
  <si>
    <t>ASSY - FUEL CELL ANCILLARY SYSTEM</t>
  </si>
  <si>
    <t>ASSY - P&amp;ID AIR DOWNSTREAM LINE</t>
  </si>
  <si>
    <t xml:space="preserve">	HYDROGEN ENERGY SYSTEM</t>
  </si>
  <si>
    <t>Sunswift + Beswick + Swagelok</t>
  </si>
  <si>
    <t>Liam</t>
  </si>
  <si>
    <t>ASSY - REARWHEEL HUB AIR INTAKE, ASSY - AIR SOURCE, ASSY - P&amp;ID AIR SUPPLY LINE</t>
  </si>
  <si>
    <t>ASSY - REARWHEEL HUB AIR INTAKE</t>
  </si>
  <si>
    <t xml:space="preserve">ASSY - HYDROGEN COMPARTMENT EXHAUST VENT </t>
  </si>
  <si>
    <t>Supplier</t>
  </si>
  <si>
    <t>ASSY - HYDROGEN COMPARTMENT STRUCTURE,  HYDROGEN COMPARTMENT VENTILATION</t>
  </si>
  <si>
    <t>ASSY - HYDROGEN COMPARTMENT STRUCTURE</t>
  </si>
  <si>
    <t>ASSY - P&amp;ID HYDROGEN RECYCLE STREAM</t>
  </si>
  <si>
    <t>HYDROGEN ENERGY SYSTEM</t>
  </si>
  <si>
    <t>Siltrax</t>
  </si>
  <si>
    <t xml:space="preserve">Kurtis </t>
  </si>
  <si>
    <t xml:space="preserve">16 weeks </t>
  </si>
  <si>
    <t xml:space="preserve">ASSY - HYDROGEN PURGE MANAGEMENT, ASSY - FUEL CELL STACK  </t>
  </si>
  <si>
    <t>HYDROGEN PURGE MANAGEMENT</t>
  </si>
  <si>
    <t>ASSY - P&amp;ID HYDROGEN DOWNSTREAM LINE</t>
  </si>
  <si>
    <t xml:space="preserve">Sunswift + Swagelok	</t>
  </si>
  <si>
    <t>Natalie</t>
  </si>
  <si>
    <t xml:space="preserve">ASSY - FUEL CELL STACK, ASSY - HYDROGEN SUPPLY LINE, ASSY - HYDROGEN PURGE MANAGEMENT  </t>
  </si>
  <si>
    <t xml:space="preserve">ASSY - P&amp;ID AIR SUPPLY LINE </t>
  </si>
  <si>
    <t xml:space="preserve">ASSY - REARWHEEL HUB AIR INTAKE, ASSY - AIR SOURCE  </t>
  </si>
  <si>
    <t xml:space="preserve"> ASSY - P&amp;ID AIR DOWNSTREAM LINE</t>
  </si>
  <si>
    <t>ASSY - OCCUPANT CELL SHUTDOWN VALVE</t>
  </si>
  <si>
    <t>REARWHEEL HUB AIR INTAKE</t>
  </si>
  <si>
    <t>AIR SOURCE</t>
  </si>
  <si>
    <t xml:space="preserve">OCCUPANT CELL </t>
  </si>
  <si>
    <t xml:space="preserve">Swagelok or equivalent supplier	</t>
  </si>
  <si>
    <t xml:space="preserve">ASSY - OCCUPANT CELL HYDROGEN SENSOR, ASSY - HYDROGEN CONTROL LOGIC  </t>
  </si>
  <si>
    <t>OCCUPANT CELL HYDROGEN SENSOR</t>
  </si>
  <si>
    <t>ASSY - OCCUPANT CELL HYDROGEN SENSOR</t>
  </si>
  <si>
    <t xml:space="preserve">Gas detection supplier (Honeywell/CityTech etc.)	</t>
  </si>
  <si>
    <t>ASSY - OCCUPANT CELL SHUTDOWN VALVE, ASSY - FUEL CELL ELECTRICAL CONNECTIONS</t>
  </si>
  <si>
    <t xml:space="preserve">ASSY - HYDROGEN SYSTEM PERFORMANCE DISPLAY </t>
  </si>
  <si>
    <t xml:space="preserve">Internal + electrical team	</t>
  </si>
  <si>
    <t xml:space="preserve">ASSY - FC ELECTRICAL CONNECTIONS, ASSY - HYDROGEN SENSOR ARRAY  </t>
  </si>
  <si>
    <t>ASSY - HYDROGEN SUPPLY LINE</t>
  </si>
  <si>
    <t xml:space="preserve">Swagelok	</t>
  </si>
  <si>
    <t xml:space="preserve">ASSY - PRESSURE REGULATION &amp; SAFETY  </t>
  </si>
  <si>
    <t>ASSY - PURGE MANAGEMENT, ASSY - SENSOR ARRAY</t>
  </si>
  <si>
    <t>ASSY - HYDROGEN STORAGE SYSTEM</t>
  </si>
  <si>
    <t>ASSY - OCCUPANT CELL SHUTDOWN VALVE, ASSY - P&amp;ID AIR SUPPLY LINE</t>
  </si>
  <si>
    <t>ASSY - HYDROGEN PURGE MANAGEMENT</t>
  </si>
  <si>
    <t xml:space="preserve">Siltrax, Swagelok	</t>
  </si>
  <si>
    <t xml:space="preserve">ASSY - FUEL CELL STACK, ASSY - HYDROGEN SUPPLY LINE  </t>
  </si>
  <si>
    <t>ASSY - HYDROGEN COOLING SYSTEM</t>
  </si>
  <si>
    <t xml:space="preserve">ASSY - FUEL CELL STACK, </t>
  </si>
  <si>
    <t>ASSY - P&amp;ID HYDROGEN DOWNSTREAM LINE, ASSY - FC ELECTRICAL CONNECTIONS, ASSY - REAR FLUID MANAGEMENT</t>
  </si>
  <si>
    <t>REAR FLUID MANAGEMENT</t>
  </si>
  <si>
    <t>FRONT FLUID MANAGEMENT</t>
  </si>
  <si>
    <t>ASSY - HEADS-UP DISPLAY</t>
  </si>
  <si>
    <t>HEADS-UP DISPLAY</t>
  </si>
  <si>
    <t xml:space="preserve">ASSY - PRESSURE VESSEL SHELL, ASSY - PRESSURE VESSEL SUPPORT STRUCTURE  </t>
  </si>
  <si>
    <t>ASSY - PRESSURE VESSEL SUPPORT STRUCTURE, ASSY - PRESSURE VESSEL SHELL</t>
  </si>
  <si>
    <t>ASSY - HYDROGEN COMPARTMENT VENTILATION, ASSY - OCCUPANT CELL HYDROGEN SENSOR</t>
  </si>
  <si>
    <t>PRESSURE VESSEL SHELL</t>
  </si>
  <si>
    <t>PRESSURE VESSEL SUPPORT STRUCTURE</t>
  </si>
  <si>
    <t>ASSY - FUEL CELL STACK</t>
  </si>
  <si>
    <t xml:space="preserve">HYDROGEN FUEL CELL </t>
  </si>
  <si>
    <t xml:space="preserve">Siltrax	</t>
  </si>
  <si>
    <t>Doha</t>
  </si>
  <si>
    <t>ASSY - BATTERY  PACK, ASSY - FUEL SENSOR ARRAY</t>
  </si>
  <si>
    <t>ASSY - HYDROGEN SUPPLY LINE, ASSY - HYDROGEN COOLING SYSTEM</t>
  </si>
  <si>
    <t>ASSY - HYDROGEN SENSOR ARRAY,  ASSY - HYDROGEN CONTROL SYSTEM, ASSY - HYDROGEN SUPPLY LINE, ASSY - HYDROGEN COOLING SYSTEM, ASSY - HYDROGEN COMPARTMENT STRUCTURE</t>
  </si>
  <si>
    <t>HYDROGEN COOLING SYSTEM</t>
  </si>
  <si>
    <t>ASSY - CENTRAL STOP LAMP, ASSY - SIDE INDICATOR EXTERIOR - RH, ASSY - SIDE INDICATOR EXTERIOR - RH</t>
  </si>
  <si>
    <t>ASSY - FUEL CELL SENSOR</t>
  </si>
  <si>
    <t>ASSY - FUEL CELL MONITORING SYSTEM</t>
  </si>
  <si>
    <t>ASSY - FUEL CELL COOLING SYSTEM</t>
  </si>
  <si>
    <t xml:space="preserve">r </t>
  </si>
  <si>
    <t>HYDROGEN PRESSURE VESSEL</t>
  </si>
  <si>
    <t>ASSY - PRESSURE VESSEL SUPPORT STRUCTURE</t>
  </si>
  <si>
    <t>ASSY - HYDROGEN COMPARTMENT STRUCTURE, ASSY - PRESSURE REGULATION &amp; SAFETY, ASSY - REAR FLOOR, ASSY - OCCUPANT CELL TUB, ASSY - PRESSURE VESSEL SHELL</t>
  </si>
  <si>
    <t>REAR FLOOR</t>
  </si>
  <si>
    <t>OCCUPANT CELL TUB</t>
  </si>
  <si>
    <t>ASSY - PRESSURE VESSEL SHELL</t>
  </si>
  <si>
    <t>Coregas, Swagelok (if we custom buy), or alternate vendor</t>
  </si>
  <si>
    <t xml:space="preserve">ASSY - PRESSURE VESSEL SUPPORT STRUCTURE  </t>
  </si>
  <si>
    <t>ASSY - HYDROGEN COMPARTMENT STRUCTURE, ASSY - PRESSURE REGULATION &amp; SAFETY</t>
  </si>
  <si>
    <t>ASSY - PRESSURE REGULATION &amp; SAFETY</t>
  </si>
  <si>
    <t xml:space="preserve">Swagelok (valves, PRD, tubing)	</t>
  </si>
  <si>
    <t>ASSY - HYDROGEN SUPPLY LINE, ASSY - HYDROGEN SENSOR ARRAY, ASSY - P&amp;ID HYDROGEN DOWNSTREAM LINE</t>
  </si>
  <si>
    <t>ASSY - PRESSURE MONITORING AND CONTROL</t>
  </si>
  <si>
    <t>Tim</t>
  </si>
  <si>
    <t>ASSY - BATTERY MODULE, ASSY - BATTERY PACK, ASSY - HVAC PIPING, ASSY - HVAC BOX, ASSY - THERMAL BOX</t>
  </si>
  <si>
    <t>ASSY - CHASSIS VENTILATION, ASSY - OCCUPANT CELL TUB</t>
  </si>
  <si>
    <t xml:space="preserve">4 Weeks </t>
  </si>
  <si>
    <t>ASSY - DOOR HINGE - LH , ASSY - DOOR SHELL - LH</t>
  </si>
  <si>
    <t>INFOTAINMENT</t>
  </si>
  <si>
    <t>ASSY - BLUETOOTH CONNECTIVITY MVP, ASSY - SUNSWIFT PHONE APP MVP</t>
  </si>
  <si>
    <t>ASSY - INFOTAINMENT</t>
  </si>
  <si>
    <t>ASSY - DOOR AUDIO - RH</t>
  </si>
  <si>
    <t>ASSY - DOOR AUDIO - LH</t>
  </si>
  <si>
    <t>ASSY - INTRANET MVP</t>
  </si>
  <si>
    <t>INTRANET</t>
  </si>
  <si>
    <t>INTERNAL TOOLS</t>
  </si>
  <si>
    <t>ASSY - TRACKSIDE RADIO COMMUNICATION MVP, ASSY - TELEMETRY MVP, ASSY - PERFORMANCE OPTIMISATION MVP, ASSY - TRIP ENERGY PREDICTION MVP</t>
  </si>
  <si>
    <t>ASSY - INTRANET</t>
  </si>
  <si>
    <t>ASSY - SUNSWIFT PHONE APP</t>
  </si>
  <si>
    <t>MOTORS</t>
  </si>
  <si>
    <t>POWERTRAIN</t>
  </si>
  <si>
    <t>Schaeffler</t>
  </si>
  <si>
    <t>0 weeks (done)</t>
  </si>
  <si>
    <t>Anthony Wang</t>
  </si>
  <si>
    <t>ASSY - OCCUPANT CELL TUB, ASSY - CHASSIS SUBFRAME, ASSY - MOTOR MOUNTING FRAME, ASSY - INVERTER, ASSY - INVERTER MOUNTING FRAME, ASSY - PWT HV WIRING, ASSY - GEARBOX, ASSY - CV AXLES, ASSY - ENERGY CONTROL SYSTEM, ASSY - FUEL CELL COOLING SYSTEM, ASSY - HYDROGEN STORAGE SYSTEM</t>
  </si>
  <si>
    <t>ASSY - MOTOR MOUNTING FRAME - RH</t>
  </si>
  <si>
    <t>ASSY - MOTOR UNIT - RH,  ASSY - GEARBOX - RH</t>
  </si>
  <si>
    <t>ASSY - MOTOR MOUNTING FRAME - LH</t>
  </si>
  <si>
    <t xml:space="preserve">0 weeks  </t>
  </si>
  <si>
    <t>ASSY - MOTOR UNIT - LH,  ASSY - GEARBOX - LH</t>
  </si>
  <si>
    <t>ASSY - MPPT JUNCTION BOX</t>
  </si>
  <si>
    <t>MPPT JUNCTION BOX</t>
  </si>
  <si>
    <t>PV</t>
  </si>
  <si>
    <t>Sunswift?</t>
  </si>
  <si>
    <t>Mohamad Bazzi</t>
  </si>
  <si>
    <t xml:space="preserve">ASSY - MPPT </t>
  </si>
  <si>
    <t>ASSY - ECS HV WIRING, ASSY - CONTROL LOGIC</t>
  </si>
  <si>
    <t>ASSY - MPPT</t>
  </si>
  <si>
    <t>ASSY - SOLAR Roof array, ASSY - SOLAR boot array, ASSY - SOLAR bonnet array, ASSY - Shingled Matrix Panels</t>
  </si>
  <si>
    <t>ASSY-occupant cell spider</t>
  </si>
  <si>
    <t>ASSY - FRONT CLAM SHELL</t>
  </si>
  <si>
    <t>ASSY - ACTIVE AERO FRONT RADIATOR FLAPS, ASSY - HEADLIGHT/INDICATOR PCB - LH, ASSY - DOOR SHELL - LH, ASSY - C-V2V RADAR/LiDAR, ASSY - HEADLIGHT EXTERIOR - RH, ASSY - ACTIVE AERO CONTROL PCB, ASSY - SIDE CAMERA - LH, ASSY - DOOR SHELL - RH, ASSY - CHASSIS VENTILATION, ASSY - HEADLIGHT EXTERIOR - LH, ASSY - HORN, ASSY - HEADLIGHT/INDICATOR PCB - RH, ASSY - SIDE CAMERA - RH, ASSY - OCCUPANT CELL TUB</t>
  </si>
  <si>
    <t>ASSY - SOLAR BONNET ARRAY, ASSY - BONNET</t>
  </si>
  <si>
    <t>ASSY - BONNET LOCKING BOARD</t>
  </si>
  <si>
    <t xml:space="preserve">ASSY - DOOR HINGE - LH </t>
  </si>
  <si>
    <t>ASSY - CHASSIS VENTILATION</t>
  </si>
  <si>
    <t xml:space="preserve">FRONT RADAR </t>
  </si>
  <si>
    <t>FRONT PARKING</t>
  </si>
  <si>
    <t xml:space="preserve">ASSY - ELECTRIC WINDOWS - RH </t>
  </si>
  <si>
    <t>ELECTRIC WINDOWS</t>
  </si>
  <si>
    <t>Kaityln Hua</t>
  </si>
  <si>
    <t xml:space="preserve">ASSY - ELECTRIC WINDOWS - LH </t>
  </si>
  <si>
    <t>ASSY - ONBOARD CHARGING WIRING</t>
  </si>
  <si>
    <t>ONBOARD CHARGING</t>
  </si>
  <si>
    <t>CHARGING</t>
  </si>
  <si>
    <t>Inner Electric</t>
  </si>
  <si>
    <t>Eric Lin</t>
  </si>
  <si>
    <t>ASSY - ONBOARD CHARGING INSTALLATION</t>
  </si>
  <si>
    <t>ASSY - ONBOARD CHARGER INSTALLATION</t>
  </si>
  <si>
    <t>ASSY - ONBOARD CHARGER WIRING</t>
  </si>
  <si>
    <t>ASSY - CENTRAL STOP LAMP PCB</t>
  </si>
  <si>
    <t>CENTRAL STOP LAMP</t>
  </si>
  <si>
    <t>Maria Lee</t>
  </si>
  <si>
    <t>4 Weeks (once started)</t>
  </si>
  <si>
    <t>ASSY - CENTRAL STOP LAMP CONTROLLER</t>
  </si>
  <si>
    <t>ASSY - THROTTLE PEDAL</t>
  </si>
  <si>
    <t>ASSY - PEDAL PRESS SENSOR,  ASSY - FRONT MASTER CYLINDER,  ASSY - REAR MASTER CYLINDER</t>
  </si>
  <si>
    <t>ASSY - THROTTLE PEDAL, ASSY - BRAKE PEDAL, ASSY - PEDAL BOX CONTROLLER, ASSY - PEDAL PRESS SENSOR</t>
  </si>
  <si>
    <t>ASSY - MASTER CYLINDER</t>
  </si>
  <si>
    <t>ASSY - PEDAL PRESS SENSOR,  ASSY - FRONT MASTER CYLINDER, ASSY - FRONT BRAKE LINE,  ASSY - REAR MASTER CYLINDER</t>
  </si>
  <si>
    <t>ASSY - PERFORMANCE OPTIMISATION MVP</t>
  </si>
  <si>
    <t>PERFORMANCE OPTIMISATION</t>
  </si>
  <si>
    <t>DATA ANALYSIS</t>
  </si>
  <si>
    <t>ASSY - PERFORMANCE OPTIMISATION</t>
  </si>
  <si>
    <t>ASSY - PWT HV WIRING - RH</t>
  </si>
  <si>
    <t>POWERTRAIN ELECTRONICS</t>
  </si>
  <si>
    <t>ELECTRICAL</t>
  </si>
  <si>
    <t>Thomas Ngo</t>
  </si>
  <si>
    <t>ASSY - MOTOR UNIT - RH, ASSY - INVERTER - RH</t>
  </si>
  <si>
    <t>ASSY - INVERTER - RH</t>
  </si>
  <si>
    <t>ASSY - PWT HV WIRING - LH</t>
  </si>
  <si>
    <t>ASSY - MOTOR UNIT - LH, ASSY - INVERTER - LH</t>
  </si>
  <si>
    <t>ASSY - INVERTER - LH</t>
  </si>
  <si>
    <t>ASSY - PWT HV WRING - LH</t>
  </si>
  <si>
    <t>ASSY - INVERTER MOUNTING FRAME - RH</t>
  </si>
  <si>
    <t>Kabir Kohli</t>
  </si>
  <si>
    <t>ASSY - INVERTER MOUNTING FRAME - LH</t>
  </si>
  <si>
    <t>ASSY - REAR MASTER CYLINDER RESERVOIR</t>
  </si>
  <si>
    <t>REAR BRAKES</t>
  </si>
  <si>
    <t>ASSY - REAR QUARTER PANEL</t>
  </si>
  <si>
    <t>ASSY - REAR BRAKE DISC</t>
  </si>
  <si>
    <t>ASSY - REAR WHEEL</t>
  </si>
  <si>
    <t xml:space="preserve">ASSY - REAR BRAKE CALIPER - LH, ASSY - REAR BRAKE CALIPER - RH, ASSY - REAR BRAKE LINE, ASSY - HAND BRAKE </t>
  </si>
  <si>
    <t>ASSY - REAR BRAKE CALIPER - RH</t>
  </si>
  <si>
    <t>ASSY - REAR WHEEL, ASSY - REAR BRAKE DISC</t>
  </si>
  <si>
    <t>ASSY - REAR BRAKE CALIPER - LH</t>
  </si>
  <si>
    <t>ASSY - REAR TOP WISHBONE - RH</t>
  </si>
  <si>
    <t>REAR SUSPENSION</t>
  </si>
  <si>
    <t>ASSY - REAR WHEEL
ASSY - REAR QUARTER PANEL</t>
  </si>
  <si>
    <t>ASSY - REAR SUSPENSION</t>
  </si>
  <si>
    <t>ASSY - REAR TOP WISHBONE - LH</t>
  </si>
  <si>
    <t>???</t>
  </si>
  <si>
    <t xml:space="preserve">ASSY - REAR WHEEL
</t>
  </si>
  <si>
    <t>ASSY - REAR UPRIGHT - RH</t>
  </si>
  <si>
    <t>REAR UPRIGHTS</t>
  </si>
  <si>
    <t>ASSY - REAR DAMPER</t>
  </si>
  <si>
    <t>ASSY - REAR UPPER WISHBONE</t>
  </si>
  <si>
    <t>ASSY - REAR LOWER WISHBONE</t>
  </si>
  <si>
    <t>ASSY - REAR UPRIGHT - LH</t>
  </si>
  <si>
    <t>ASSY - CENTRAL STOP LAMP CASING</t>
  </si>
  <si>
    <t>Hitesh Bhuta</t>
  </si>
  <si>
    <t>REAR WHEEL</t>
  </si>
  <si>
    <t xml:space="preserve">ASSY - OCCUPANT CELL TUB, ASSY - REAR QUARTER PANEL - LH, ASSY - REAR QUARTER PANEL  - RH, ASSY - REAR SUPPORT STRUCTURE, ASSY - REAR TOP WISHBONE - LH, ASSY - REAR TOP WISHBONE - RH, ASSY - REAR LOWER WISHBONE LH, ASSY - REAR LOWER WISHBONE RH, ASSY - REAR TOELINK, ASSY - REAR UPRIGHT - LH, ASSY - REAR UPRIGHT - RH, ASSY - REAR DAMPER - LH, ASSY - REAR DAMPER - RH, ASSY - REAR BRAKE CALIPER - LH, ASSY - REAR BRAKE CALIPER - RH, ASSY - REAR MASTER CYLINDER, ASSY - REAR MASTER CYLINDER RESERVOIR, ASSY - REAR BRAKE DISC, ASSY - REAR BRAKE LINE, ASSY - HAND BRAKE </t>
  </si>
  <si>
    <t>ASSY - CENTRAL STOP LAMP CASING, ASSY - CENTRAL STOP LAMP CONTROLLER</t>
  </si>
  <si>
    <t>ASSY - C-V2X PCB</t>
  </si>
  <si>
    <t>C-V2X</t>
  </si>
  <si>
    <t>V2X</t>
  </si>
  <si>
    <t>2 Months</t>
  </si>
  <si>
    <t>ASSY - C-V2V ANTENNA</t>
  </si>
  <si>
    <t>ASSY - C-V2V RADAR/LiDAR</t>
  </si>
  <si>
    <t>ASSY - FRONT CLAMSHELL</t>
  </si>
  <si>
    <t>Assy - Shingled Matrix Panels</t>
  </si>
  <si>
    <t>Shingled/Solar Array</t>
  </si>
  <si>
    <t>Energy systems</t>
  </si>
  <si>
    <t>3 months +</t>
  </si>
  <si>
    <t>ASSY-boot, ASSY-MPPT, ASSY-MC4 Cabling</t>
  </si>
  <si>
    <t>BOOT</t>
  </si>
  <si>
    <t>BONNET</t>
  </si>
  <si>
    <t>SOLAR ARRAY</t>
  </si>
  <si>
    <t>Sundrive (cell supplier), Corning (or alt provider), McCognaughy (for lamination), REOO (alt., laminator provider)</t>
  </si>
  <si>
    <t>12 weeks</t>
  </si>
  <si>
    <t>Harry Schaut</t>
  </si>
  <si>
    <t>ASSY-occupant cell spider, ASSY - occupant cell tub, ASSY-ceiling, ASSY-MPPT, ASSY-MC4 Cabling</t>
  </si>
  <si>
    <t>ASSY - SOLAR BOOT ARRAY</t>
  </si>
  <si>
    <t>Sundrive (cell supplier), Corning (or other glass provider), McCognaughy (Provides heat/pressure room for laminator), REOO (alt., potential chinese laminator provider)</t>
  </si>
  <si>
    <t>ASSY - SOLAR BOOT ASSAY</t>
  </si>
  <si>
    <t>ASSY - SOLAR BONNET ARRAY</t>
  </si>
  <si>
    <t>ASSY-bonnet, ASSY-MPPT, ASSY-MC4 Cabling</t>
  </si>
  <si>
    <t>ASSY - MC4 Cabling</t>
  </si>
  <si>
    <t>None, by off shelf, Maybe SunDrive</t>
  </si>
  <si>
    <t>ASSY- solar boot array, ASSY- Solar bonnet array, ASSY- Solar roof array, ASSY- Shingled Matrix Panels</t>
  </si>
  <si>
    <t>ASSY- Occupant cell spider, ASSY- boot, ASSY- Bonnet, ASSY - MPPT</t>
  </si>
  <si>
    <t>STEERING COLUMN</t>
  </si>
  <si>
    <t>Flaming River (1st Option)</t>
  </si>
  <si>
    <t>ASSY - STEERING WHEEL, ASSY - STEERING RACK</t>
  </si>
  <si>
    <t>ASSY - STEERING COLUMN MOUNT, ASSY - FRONT CRASH STRUCTURE</t>
  </si>
  <si>
    <t>STEERING RACK</t>
  </si>
  <si>
    <t>ASSY - OCCUPANT CELL TUB, ASSY - FRONT TIEROD LH, ASSY - FRONT TIEROD RH, ASSY - STEERING COLUMN</t>
  </si>
  <si>
    <t>ASSY - BLINDSPOT MONITORING SENSOR -  RH</t>
  </si>
  <si>
    <t>BLIND SPOT MONITORING</t>
  </si>
  <si>
    <t>EMB Member</t>
  </si>
  <si>
    <t>ASSY - SIDE CAMERA - RH, ASSY - SENSOR MOTHERBOARD - FL
ASSY -  SENSOR MOTHERBOARD- FR
ASSY - SENSOR MOTHERBOARD - BL
ASSY -  SENSOR MOTHERBOARD- BR</t>
  </si>
  <si>
    <t>ASSY - BLINDSPOT MONITORING SENSOR -  LH</t>
  </si>
  <si>
    <t>8 Week</t>
  </si>
  <si>
    <t>ASSY - SIDE CAMERA - LH, ASSY - SENSOR MOTHERBOARD - FL
ASSY -  SENSOR MOTHERBOARD- FR
ASSY - SENSOR MOTHERBOARD - BL
ASSY -  SENSOR MOTHERBOARD- BR</t>
  </si>
  <si>
    <t>ASSY-STEERING WHEEL PCB</t>
  </si>
  <si>
    <t>ASSY - DRIVER DISPLAY (BUTTONS &amp; FUNCTIONS), ASSY - STEERING COLUMN</t>
  </si>
  <si>
    <t>ASSY - ELECTRIC WINDOWS - RH, ASSY - SIDE INDICATOR EXTERIOR - RH, ASSY - DOOR AUDIO - RH, ASSY - DOOR HINGE - RH</t>
  </si>
  <si>
    <t>ASSY - OCCUPANT CELL SPIDER, ASSY - FRONT CLAMSHELL, ASSY - DOOR CARD - RH</t>
  </si>
  <si>
    <t xml:space="preserve">ASSY - DOOR HINGE - RH </t>
  </si>
  <si>
    <t>SUNSWIFT PHONE APP</t>
  </si>
  <si>
    <t xml:space="preserve">3 months + </t>
  </si>
  <si>
    <t>ASSY - HUMAN MACHINE INTERFACE (HMI) MVP, ASSY - INFOTAINMENT MVP, ASSY - BLUETOOTH CONNECTIVITY MVP, ASSY - APPLE &amp; ANDROID COMPATABILITY MVP</t>
  </si>
  <si>
    <t>ASSY - ELECTRIC WINDOWS - LH, ASSY - SIDE INDICATOR EXTERIOR - LH, ASSY - DOOR AUDIO - LH, ASSY - DOOR HINGE - LH</t>
  </si>
  <si>
    <t>ASSY - OCCUPANT CELL SPIDER, ASSY - FRONT CLAMSHELL, ASSY - DOOR CARD - LH</t>
  </si>
  <si>
    <t>2 week</t>
  </si>
  <si>
    <t>ASSY - OUTER DOOR HANDLE - RH, ASSY - OCCUPANT CELL TUB</t>
  </si>
  <si>
    <t>ASSY - AUDIO CONTROL SYSTEM</t>
  </si>
  <si>
    <t>ASSY - DOOR AUDIO - LH,
ASSY - DOOR AUDIO - RH,
ASSY - SUBWOOFER</t>
  </si>
  <si>
    <t>ASSY - ACTIVE AERO CONTROL PCB</t>
  </si>
  <si>
    <t>ACTIVE AERO</t>
  </si>
  <si>
    <t>AERO</t>
  </si>
  <si>
    <t>6 Weeks (when started)</t>
  </si>
  <si>
    <t>ASSY - ACTIVE AERO MOTORS</t>
  </si>
  <si>
    <t>ASSY-ACTIVE AERO CONTROLI PCB</t>
  </si>
  <si>
    <t>ASSY - ABS BRAKES CONTROL SYSTEM</t>
  </si>
  <si>
    <t>ABS BRAKES</t>
  </si>
  <si>
    <t>Bosch, or just Sunswift</t>
  </si>
  <si>
    <t xml:space="preserve">ASSY - EMBEDDED HIGH LEVEL SOFTWARE, ASSY - DRIVE CONTROL UNIT </t>
  </si>
  <si>
    <t>ASSY -  SENSOR MOTHERBOARD - FR</t>
  </si>
  <si>
    <t>ASSY - SENSOR MOTHERBOARD - FR</t>
  </si>
  <si>
    <t>ASSY - TELEMETRY MVP</t>
  </si>
  <si>
    <t>TELEMETRY</t>
  </si>
  <si>
    <t>AWS</t>
  </si>
  <si>
    <t>ASSY - PERFORMANCE OPTIMSATION MVP</t>
  </si>
  <si>
    <t>ASSY - OUTER DOOR HANDLE - LH, ASSY - OCCUPANT CELL TUB</t>
  </si>
  <si>
    <t>ASSY - BMS WIRING</t>
  </si>
  <si>
    <t>BLUETOOTH CONNECTIVITY</t>
  </si>
  <si>
    <t>ASSY - APPLE &amp; ANDROID COMPATABILITY MVP, ASSY - SUNSWIFT PHONE APP MVP</t>
  </si>
  <si>
    <t>ASSY - BLUETOOTH CONNECTIVITY</t>
  </si>
  <si>
    <t>ASSY - TELEMETRY</t>
  </si>
  <si>
    <t>ASSY - PERFORMANCE OPTIMSATION, ASSY - SUNSWIFT PHONE APP MVP</t>
  </si>
  <si>
    <t>Stabillus</t>
  </si>
  <si>
    <t>Jack Wilson</t>
  </si>
  <si>
    <t>ASSY - DOOR SHELL - RH, ASSY - DOOR CARD -RH</t>
  </si>
  <si>
    <t>ASSY - DOOR SHELL - LH, ASSY - DOOR CARD - LH</t>
  </si>
  <si>
    <t>VENTILATION</t>
  </si>
  <si>
    <t>ASSY - FRONT FLUID MANAGEMENT, ASSY - ACTIVE AERO FRONT RADIATOR FLAPS</t>
  </si>
  <si>
    <t>SUBFRAMES</t>
  </si>
  <si>
    <t xml:space="preserve">Divergent </t>
  </si>
  <si>
    <t>ASSY - GEARBOX - RH, ASSY - MOTOR UNIT - LH, ASSY - MOTOR MOUNTING FRAME - LH, ASSY - AXLE CV - LH, ASSY - AXLE CV - RH, ASSY - GEARBOX - LH, ASSY - MOTOR MOUNTING FRAME - RH, ASSY - MOTOR UNIT - RH</t>
  </si>
  <si>
    <t>ASSY - GEARBOX - LH</t>
  </si>
  <si>
    <t>ASSY - GEARBOX - RH</t>
  </si>
  <si>
    <t>ASSY - TRACKSIDE RADIO COMMUNICATION MVP</t>
  </si>
  <si>
    <t>TRACKSIDE RADIO COMMUNICATION</t>
  </si>
  <si>
    <t>COMMUNICATIONS</t>
  </si>
  <si>
    <t>D2N</t>
  </si>
  <si>
    <t>ASSY - TRACKSIDE RADIO COMMUNICATION</t>
  </si>
  <si>
    <t>TRANSMISSION</t>
  </si>
  <si>
    <t>Beginning Design</t>
  </si>
  <si>
    <t>Jack Lawson</t>
  </si>
  <si>
    <t>ASSY - OCCUPANT CELL TUB, ASSY - CHASSIS SUBFRAME, ASSY - CV AXLE - RH</t>
  </si>
  <si>
    <t>ASSY - OCCUPANT CELL TUB, ASSY - CHASSIS SUBFRAME, ASSY - CV AXLE - LH</t>
  </si>
  <si>
    <t>Ricardo/Off the shelf</t>
  </si>
  <si>
    <t>ASSY - MOTOR UNIT - RH, ASSY - GEARBOX - RH</t>
  </si>
  <si>
    <t>ASSY - OCCUPANT CELL TUB, ASSY - CHASSIS SUBFRAME, ASSY - CV AXLES</t>
  </si>
  <si>
    <t>ASSY - MOTOR UNIT - LH, ASSY - GEARBOX - LH</t>
  </si>
  <si>
    <t>ASSY - OCCUPANT CELL TUB, ASSY - CHASSIS SUBFRAME</t>
  </si>
  <si>
    <t>ASSY - TRIP ENERGY PREDICTION MVP</t>
  </si>
  <si>
    <t>TRIP ENERGY PREDICTION</t>
  </si>
  <si>
    <t>ASSY - TELEMETRY MVP, ASSY - INFOTAINMENT MVP</t>
  </si>
  <si>
    <t>ASSY - TRIP ENERGY PREDICTION</t>
  </si>
  <si>
    <t>ASSY - SUNSWIFT PHONE APP MVP, ASSY - TELEMETRY, ASSY - INFOTAINMENT</t>
  </si>
  <si>
    <t>ASSY - CENTRAL STOP LAMP PCB, ASSY - BOOT, ASSY - TAILLIGHT/INDICATOR EXTERIOR - LH,  ASSY - TAILLIGHT/INDICATOR EXTERIOR - RH, ASSY - HEADLIGHT EXTERIOR - RH, ASSY - HEADLIGHT EXTERIOR - LH</t>
  </si>
  <si>
    <t>McConaghy, Scott Bader, Colan and Stabillus</t>
  </si>
  <si>
    <t xml:space="preserve">Luca (PQ) Nguyen </t>
  </si>
  <si>
    <t>ASSY - CENTRAL STOP LAMP PCB, ASSY - TAILLIGHT/INDICATOR PCB - RH, ASSY - TAILLIGHT/INDICATOR EXTERIOR - LH, ASSY - REAR SUPPORT STRUCTURE, ASSY - CENTRAL STOP LAMP, ASSY - TAILLIGHT/INDICATOR EXTERIOR - RH, ASSY - SHINGLED MATRIX PANELS, ASSY - SOLAR BOOT ARRAY, ASSY - TAILLIGHT/INDICATOR PCB - LH, ASSY - REAR QUARTER PANEL - RH, ASSY - REAR QUARTER PANEL - LH</t>
  </si>
  <si>
    <t>Hydrogen venting</t>
  </si>
  <si>
    <t>ASSY - SOLAR BONNET ARRAY, ASSY - WINDSCREEN WIPER AERO GUARD, ASSY - FRONT CLAMSHELL</t>
  </si>
  <si>
    <t>ASSY - ACTIVE AERO FRONT RADIATOR FLAPS</t>
  </si>
  <si>
    <t>ASSY -  SENSOR MOTHERBOARD - BR</t>
  </si>
  <si>
    <t>ASSY - SENSOR MOTHERBOARD - BR</t>
  </si>
  <si>
    <t>ASSY -  HORN PCB CODE</t>
  </si>
  <si>
    <t>ASSY - DOOR CARD STRCUTURE</t>
  </si>
  <si>
    <t>DOOR CARDS</t>
  </si>
  <si>
    <t>COLOUR CODING</t>
  </si>
  <si>
    <t>Added in by project management but unordered</t>
  </si>
  <si>
    <t>Added in by project management, ordered under correct project</t>
  </si>
  <si>
    <t>Needs accurate timeframe (added in with 14 days timeframe)</t>
  </si>
  <si>
    <t>Needs dependencies added (added in with none)</t>
  </si>
  <si>
    <t>Added in by Systems but unordered</t>
  </si>
  <si>
    <t>Added in by Systems, ordered under project</t>
  </si>
  <si>
    <t>Added in by ELT as new assembly</t>
  </si>
  <si>
    <t>Needs Clarification</t>
  </si>
  <si>
    <t>IF THERE ARE NO DEPENDENCIES, WRITE N/A OR "-"</t>
  </si>
  <si>
    <t>SUNSWIFT 8 - PARTS MANAGEMENT SCREEN</t>
  </si>
  <si>
    <t>DEPARTMENT</t>
  </si>
  <si>
    <t>SECTION</t>
  </si>
  <si>
    <t>PROJECT #</t>
  </si>
  <si>
    <t>PROJECT</t>
  </si>
  <si>
    <t>APPROVED</t>
  </si>
  <si>
    <t>STATUS</t>
  </si>
  <si>
    <t>ONCAR SOFTWARE
OFFCAR</t>
  </si>
  <si>
    <t>BOM LEVEL</t>
  </si>
  <si>
    <t>PART NUMBER</t>
  </si>
  <si>
    <t>PART DESCRIPTION</t>
  </si>
  <si>
    <t>QTY PER</t>
  </si>
  <si>
    <t>CAR BUILD</t>
  </si>
  <si>
    <t>SHAKE-DOWN</t>
  </si>
  <si>
    <t>TRACK TEST 01</t>
  </si>
  <si>
    <t>TRACK TEST 02</t>
  </si>
  <si>
    <t>CAR LAUNCH</t>
  </si>
  <si>
    <t>PRESS LAUNCH</t>
  </si>
  <si>
    <t>ROAD TEST 01</t>
  </si>
  <si>
    <t>ST</t>
  </si>
  <si>
    <t>ADR'S</t>
  </si>
  <si>
    <t>ENG DWG REQ</t>
  </si>
  <si>
    <t>EST WEIGHT kg</t>
  </si>
  <si>
    <t>ACTUAL WEIGHT kg</t>
  </si>
  <si>
    <t>PROCUREMENT</t>
  </si>
  <si>
    <t>SUPPLIER / PARTNER</t>
  </si>
  <si>
    <t>ASSYEMBLY EST COST</t>
  </si>
  <si>
    <t>ASSEMLY ACTUAL COST</t>
  </si>
  <si>
    <t>ORDER STATUS</t>
  </si>
  <si>
    <t>STOCK QTY</t>
  </si>
  <si>
    <t>STOCK LOCATION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</si>
  <si>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</si>
  <si>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</si>
  <si>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</si>
  <si>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</si>
  <si>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</si>
  <si>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</si>
  <si>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</si>
  <si>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</si>
  <si>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</si>
  <si>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</si>
  <si>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</si>
  <si>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</si>
  <si>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</si>
  <si>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</si>
  <si>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</si>
  <si>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</si>
  <si>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</si>
  <si>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</si>
  <si>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</si>
  <si>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</si>
  <si>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</si>
  <si>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</si>
  <si>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</si>
  <si>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</si>
  <si>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</si>
  <si>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</si>
  <si>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</si>
  <si>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</si>
  <si>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</si>
  <si>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</si>
  <si>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</si>
  <si>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</si>
  <si>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</si>
  <si>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</si>
  <si>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</si>
  <si>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SUNSWIFT RACING</t>
  </si>
  <si>
    <t>CAR</t>
  </si>
  <si>
    <t>SRP8</t>
  </si>
  <si>
    <t>SUNSWIFT 8</t>
  </si>
  <si>
    <t>ACTIVE</t>
  </si>
  <si>
    <t>ONCAR</t>
  </si>
  <si>
    <t>SR8-</t>
  </si>
  <si>
    <t>INST - SUNSWIFT 8</t>
  </si>
  <si>
    <t>SRP8-065</t>
  </si>
  <si>
    <t>INST - OCCUPANT CELL</t>
  </si>
  <si>
    <t>MCCONAGHY</t>
  </si>
  <si>
    <t>SRP8-066</t>
  </si>
  <si>
    <t>SRP8-010</t>
  </si>
  <si>
    <t>SRP8-081</t>
  </si>
  <si>
    <t>SRP8-093</t>
  </si>
  <si>
    <t>INST - AIR CONDITIONING</t>
  </si>
  <si>
    <t>SRP8-094</t>
  </si>
  <si>
    <t>INST - THERMAL MANAGEMENT</t>
  </si>
  <si>
    <t>SRP8-122</t>
  </si>
  <si>
    <t>INST - BODYWORK</t>
  </si>
  <si>
    <t>SRP8-004</t>
  </si>
  <si>
    <t>SRP8-005</t>
  </si>
  <si>
    <t>SRP8-001</t>
  </si>
  <si>
    <t>INST - DOORS</t>
  </si>
  <si>
    <t>ADR 2, ADR 29, ADR 43, ADR 92</t>
  </si>
  <si>
    <t>SRP8-002</t>
  </si>
  <si>
    <t>INST - DOOR HANDLES</t>
  </si>
  <si>
    <t>SRP8-112</t>
  </si>
  <si>
    <t>SRP8-080</t>
  </si>
  <si>
    <t>TRACK AERO KIT</t>
  </si>
  <si>
    <t>INST - TRACK AERO KIT</t>
  </si>
  <si>
    <t>SRP8-083</t>
  </si>
  <si>
    <t>INST ACTIVE AERO KIT</t>
  </si>
  <si>
    <t>ASSY - ACTIVE AERO CONTROLl PCB</t>
  </si>
  <si>
    <t>SRP8-003</t>
  </si>
  <si>
    <t>INST - WINDSCREEN WIPERS</t>
  </si>
  <si>
    <t>SRP8-082</t>
  </si>
  <si>
    <t>INSTALLATION</t>
  </si>
  <si>
    <t>SRP8-043</t>
  </si>
  <si>
    <t>INST - FRONT SUSPENSION</t>
  </si>
  <si>
    <t>ASSY - FRONT PUSHROD</t>
  </si>
  <si>
    <t>ASSY - FRONT TRACKROD</t>
  </si>
  <si>
    <t>SRP8-088</t>
  </si>
  <si>
    <t>ASSY FRONT DAMPER - LH</t>
  </si>
  <si>
    <t>ASSY FRONT DAMPER - RH</t>
  </si>
  <si>
    <t>SRP8-050</t>
  </si>
  <si>
    <t>FRONT TYRE</t>
  </si>
  <si>
    <t>SRP8-044</t>
  </si>
  <si>
    <t>INST - REAR SUSPENSION</t>
  </si>
  <si>
    <t>SRP8-089</t>
  </si>
  <si>
    <t>SRP8-051</t>
  </si>
  <si>
    <t>REAR TYRE</t>
  </si>
  <si>
    <t>SRP8-045</t>
  </si>
  <si>
    <t>INST - FRONT BRAKE SYSTEM</t>
  </si>
  <si>
    <t>ASSY CHASSIS BRAKE LINE</t>
  </si>
  <si>
    <t>SRP8-046</t>
  </si>
  <si>
    <t>SRP8-047</t>
  </si>
  <si>
    <t>SRP8-115</t>
  </si>
  <si>
    <t>TYRE PRESSURE MONITORING SYSTEM</t>
  </si>
  <si>
    <t>INST - TPMS</t>
  </si>
  <si>
    <t>INST - STEERING</t>
  </si>
  <si>
    <t>SRP8-048</t>
  </si>
  <si>
    <t>SRP8-049</t>
  </si>
  <si>
    <t>SRP8-022</t>
  </si>
  <si>
    <t>SRP8-023</t>
  </si>
  <si>
    <t>SRP8-024</t>
  </si>
  <si>
    <t>SRP8-025</t>
  </si>
  <si>
    <t>SRP8-026</t>
  </si>
  <si>
    <t>INST - PEDALS</t>
  </si>
  <si>
    <t>ASSY - PEDAL POSITION SENSOR</t>
  </si>
  <si>
    <t>SRP8-027</t>
  </si>
  <si>
    <t>SRP8-037</t>
  </si>
  <si>
    <t>INST - DASHBOARD</t>
  </si>
  <si>
    <t>SRP8-028</t>
  </si>
  <si>
    <t>SRP8-029</t>
  </si>
  <si>
    <t>SRP8-030</t>
  </si>
  <si>
    <t>SRP8-085</t>
  </si>
  <si>
    <t>NOISE VIBRATION AND HARSHNESS</t>
  </si>
  <si>
    <t>SRP8-032</t>
  </si>
  <si>
    <t>INST - FRONT SEATS</t>
  </si>
  <si>
    <t>SRP8-034</t>
  </si>
  <si>
    <t>SRP8-036</t>
  </si>
  <si>
    <t>SRP8-038</t>
  </si>
  <si>
    <t>INST - MOTORS</t>
  </si>
  <si>
    <t>SRP8-039</t>
  </si>
  <si>
    <t>SRP8-086</t>
  </si>
  <si>
    <t>INST - GEARBOX</t>
  </si>
  <si>
    <t>OBSOLETE</t>
  </si>
  <si>
    <t>ASSY - DRIVESHAFT</t>
  </si>
  <si>
    <t>SRP8-117</t>
  </si>
  <si>
    <t>DRIVE MODES</t>
  </si>
  <si>
    <t>SOFTWARE</t>
  </si>
  <si>
    <t>SRP8-016</t>
  </si>
  <si>
    <t>INST - BATTERY SYSTEM</t>
  </si>
  <si>
    <t>AUX</t>
  </si>
  <si>
    <t>SRP8-017</t>
  </si>
  <si>
    <t>INST - AUX POWER SYSTEM</t>
  </si>
  <si>
    <t>SRP8-018</t>
  </si>
  <si>
    <t>ENERGY CONTROL SYSTEM</t>
  </si>
  <si>
    <t>INST - ENERGY CONTROL SYSTEM</t>
  </si>
  <si>
    <t>SRP8-021</t>
  </si>
  <si>
    <t>INST - CHARGING</t>
  </si>
  <si>
    <t>SRP8-019</t>
  </si>
  <si>
    <t>INST - MPPT</t>
  </si>
  <si>
    <t>SRP8-020</t>
  </si>
  <si>
    <t>INST - SOLAR ARRAYS</t>
  </si>
  <si>
    <t>SRP8-119</t>
  </si>
  <si>
    <t>SHINGLED MATRIX SOLAR CELLS</t>
  </si>
  <si>
    <t xml:space="preserve">INST - SHINGLED MATRIX SOLAR </t>
  </si>
  <si>
    <t>SRP8-011</t>
  </si>
  <si>
    <t>INST - TAILIGHTS/INDICATOR</t>
  </si>
  <si>
    <t>SRP8-077</t>
  </si>
  <si>
    <t>SRP8-012</t>
  </si>
  <si>
    <t>ASSY - HEADLAMP/INDICATOR PCB - LH</t>
  </si>
  <si>
    <t>ASSY - HEADLAMP/INDICATOR PCB - RH</t>
  </si>
  <si>
    <t>SRP8-013</t>
  </si>
  <si>
    <t>SRP8-014</t>
  </si>
  <si>
    <t>REGEN BRAKING</t>
  </si>
  <si>
    <t>INST - REGEN BRAKING</t>
  </si>
  <si>
    <t>SRP8-015</t>
  </si>
  <si>
    <t>CRUISE CONTROL</t>
  </si>
  <si>
    <t>SRP8-055</t>
  </si>
  <si>
    <t>SRP8-056</t>
  </si>
  <si>
    <t>EMBEDDED TESTBED</t>
  </si>
  <si>
    <t>SRP8-103</t>
  </si>
  <si>
    <t>EMBEDDED STANDARD LOW LEVEL CIRCUITRY</t>
  </si>
  <si>
    <t>SRP8-057</t>
  </si>
  <si>
    <t>SRP8-058</t>
  </si>
  <si>
    <t>SRP8-059</t>
  </si>
  <si>
    <t>ASSY -  SENSOR MOTHERBOARD- FR</t>
  </si>
  <si>
    <t>ASSY -  SENSOR MOTHERBOARD- BR</t>
  </si>
  <si>
    <t>SRP8-060</t>
  </si>
  <si>
    <t>INST - FATIGUE MONITORING</t>
  </si>
  <si>
    <t>SRP8-111</t>
  </si>
  <si>
    <t>CENTRAL LOCKING</t>
  </si>
  <si>
    <t>INST - CENTRAL LOCKING</t>
  </si>
  <si>
    <t>SRP8-095</t>
  </si>
  <si>
    <t>SRP8-091</t>
  </si>
  <si>
    <t>SRP8-084</t>
  </si>
  <si>
    <t>SRP8-092</t>
  </si>
  <si>
    <t>AUXILIARY SYSTEMS LOGIC</t>
  </si>
  <si>
    <t>SRP8-104</t>
  </si>
  <si>
    <t>OVER THE AIR FLASHING</t>
  </si>
  <si>
    <t>SRP8-105</t>
  </si>
  <si>
    <t>SROS2 MIDDLEWARE</t>
  </si>
  <si>
    <t>SRP8-126</t>
  </si>
  <si>
    <t>STANDARD EMBEDDED HOUSING</t>
  </si>
  <si>
    <t>SRP8-128</t>
  </si>
  <si>
    <t>INST - ABS BRAKES</t>
  </si>
  <si>
    <t>SRP8-129</t>
  </si>
  <si>
    <t>EMBEDDED LOW LEVEL CODE</t>
  </si>
  <si>
    <t>SRP8-130</t>
  </si>
  <si>
    <t xml:space="preserve">EMBEDDED HIGH LEVEL SOFTWARE </t>
  </si>
  <si>
    <t>INST - MAIN COMPUTER SOFTWARE</t>
  </si>
  <si>
    <t>ALTERNATIVE ENERGY</t>
  </si>
  <si>
    <t>HYDROGEN SYSTEM</t>
  </si>
  <si>
    <t>ACTICE</t>
  </si>
  <si>
    <t>INST - HYDROGEN SYSTEM</t>
  </si>
  <si>
    <t>SRP8-131</t>
  </si>
  <si>
    <t>ASSY - PRESSURE REGULATION</t>
  </si>
  <si>
    <t>ASSY - SAFETY VALVE</t>
  </si>
  <si>
    <t>SRP8-133</t>
  </si>
  <si>
    <t>HYDROGEN FUEL CELL</t>
  </si>
  <si>
    <t>ASSY - FUEL CELL ANCILLIARY SYSTEM</t>
  </si>
  <si>
    <t>ASSY- FUEL CELL SENSOR</t>
  </si>
  <si>
    <t>ASSY- FUEL CELL MONITORING SYSTEM</t>
  </si>
  <si>
    <t>SRP8-124</t>
  </si>
  <si>
    <t>ASSY - HYDROGEN EXHAUST MANAGEMENT</t>
  </si>
  <si>
    <t>ASSY - HYDROGEN LEAK DETECTION SYSTEM</t>
  </si>
  <si>
    <t>HEAD-UP DISPLAY</t>
  </si>
  <si>
    <t>SRP8-054</t>
  </si>
  <si>
    <t>SRP8-134</t>
  </si>
  <si>
    <t>CAR LIFTING</t>
  </si>
  <si>
    <t>SRP8-144</t>
  </si>
  <si>
    <t>BLUETOOTH AUDIO</t>
  </si>
  <si>
    <t>SRP8-156</t>
  </si>
  <si>
    <t>PHONE CHARGING</t>
  </si>
  <si>
    <t>SRP8-157</t>
  </si>
  <si>
    <t>SRP8-099</t>
  </si>
  <si>
    <t>TRACTION CONTROL</t>
  </si>
  <si>
    <t>HUMAN MACHINE INTERFACE (HMI)</t>
  </si>
  <si>
    <t>INST - HUMAN MACHINE INTERFACE (HMI)</t>
  </si>
  <si>
    <t>SRP8-108</t>
  </si>
  <si>
    <t>SRP8-132</t>
  </si>
  <si>
    <t>INST - DATA ANALYSIS</t>
  </si>
  <si>
    <t>SRP8-061</t>
  </si>
  <si>
    <t>SRP8-101</t>
  </si>
  <si>
    <t>INST - COMMUNICATIONS</t>
  </si>
  <si>
    <t>SRP8-063</t>
  </si>
  <si>
    <t>SRP8-102</t>
  </si>
  <si>
    <t>INST - INTRANET</t>
  </si>
  <si>
    <t>SRP8-178</t>
  </si>
  <si>
    <t>SRP8-097</t>
  </si>
  <si>
    <t>ELECTRONIC STABILITY PROGRAM</t>
  </si>
  <si>
    <t>MAIN COMPUTER</t>
  </si>
  <si>
    <t>EMBEDDED HIGH LEVEL SOFTWARE ARCHITECTURE</t>
  </si>
  <si>
    <t>ASSY - TAILLIGHT/INDICATOR STOP LAMP - LH</t>
  </si>
  <si>
    <t>ASSY - TAILLIGHT/INDICATOR STOP LAMP - RH</t>
  </si>
  <si>
    <t>ASSY - TAILLIGHT/INDICATOR INDICATOR LAMPS - LH</t>
  </si>
  <si>
    <t>ASSY - TAILLIGHT/INDICATOR INDICATOR LAMPS - RH</t>
  </si>
  <si>
    <t xml:space="preserve">ASSY - TAILLIGHT/INDICATOR RUNNING LIGHTS </t>
  </si>
  <si>
    <t>ASSY - TAILLIGHT/INDICATOR REVERSE LAMP - LH</t>
  </si>
  <si>
    <t>ASSY - TAILLIGHT/INDICATOR REVERSE LAMP - RH</t>
  </si>
  <si>
    <t>LIGHTs</t>
  </si>
  <si>
    <t xml:space="preserve">ASSY - CENTRAL STOPLAMP </t>
  </si>
  <si>
    <t>ASSY - CENTRAL STOPLAMP CASING</t>
  </si>
  <si>
    <t>ASSY - CENTRAL STOPLAMP CONTROLLER</t>
  </si>
  <si>
    <t>Time to complete</t>
  </si>
  <si>
    <t xml:space="preserve">PRESSURE VESSEL SUPPORT STRUCTURE  </t>
  </si>
  <si>
    <t>HYDROGEN COMPARTMENT STRUCTURE, PRESSURE REGULATION &amp; SAFETY</t>
  </si>
  <si>
    <t xml:space="preserve">REAR FLOOR, OCCUPANT CELL TUB  </t>
  </si>
  <si>
    <t>PRESSURE VESSEL SHELL, HYDROGEN COMPARTMENT STRUCTURE, PRESSURE REGULATION &amp; SAFETY</t>
  </si>
  <si>
    <t xml:space="preserve">PRESSURE VESSEL SHELL, PRESSURE VESSEL SUPPORT STRUCTURE  </t>
  </si>
  <si>
    <t>HYDROGEN COMPARTMENT VENTILATION, OCCUPANT CELL HYDROGEN SENSOR, FUEL CELL STACK</t>
  </si>
  <si>
    <t>HYDROGEN SUPPLY LINE, HYDROGEN SENSOR ARRAY, P&amp;ID HYDROGEN DOWNSTREAM LINE</t>
  </si>
  <si>
    <t xml:space="preserve">PRESSURE REGULATION &amp; SAFETY  </t>
  </si>
  <si>
    <t>PURGE MANAGEMENT, SENSOR ARRAY, FUEL CELL STACK</t>
  </si>
  <si>
    <t xml:space="preserve">FUEL CELL STACK, HYDROGEN SUPPLY LINE  </t>
  </si>
  <si>
    <t>P&amp;ID HYDROGEN RECYCLE STREAM</t>
  </si>
  <si>
    <t xml:space="preserve">HYDROGEN COMPARTMENT STRUCTURE  </t>
  </si>
  <si>
    <t>P&amp;ID AIR SUPPLY LINE, REARWHEEL HUB AIR INTAKE</t>
  </si>
  <si>
    <t>ASSY- OCCUPANT CELL HYDROGEN SENSOR</t>
  </si>
  <si>
    <t>OCCUPANT CELL SHUTDOWN VALVE, FC ELECTRICAL CONNECTIONS</t>
  </si>
  <si>
    <t>ASSY- P&amp;ID HYDROGEN RECYCLE STREAM</t>
  </si>
  <si>
    <t xml:space="preserve">HYDROGEN PURGE MANAGEMENT, FUEL CELL STACK  </t>
  </si>
  <si>
    <t xml:space="preserve">FC ELECTRICAL CONNECTIONS, HYDROGEN SENSOR ARRAY  </t>
  </si>
  <si>
    <t>HYDROGEN SYSTEM PERFORMANCE DISPLAY</t>
  </si>
  <si>
    <t>ASSY- OCCUPANT CELL SHUTDOWN VALVE</t>
  </si>
  <si>
    <t xml:space="preserve">OCCUPANT CELL HYDROGEN SENSOR, HYDROGEN CONTROL LOGIC  </t>
  </si>
  <si>
    <t>OCCUPANT CELL SHUTDOWN VALVE</t>
  </si>
  <si>
    <t xml:space="preserve">HYDROGEN SUPPLY LINE, PRESSURE REGULATION &amp; SAFETY, FUEL CELL STACK  </t>
  </si>
  <si>
    <t>HYDROGEN CONTROL LOGIC, HYDROGEN SYSTEM PERFORMANCE DISPLAY</t>
  </si>
  <si>
    <t xml:space="preserve">HYDROGEN SENSOR ARRAY, FUEL CELL STACK, HYDROGEN CONTROL SYSTEM  </t>
  </si>
  <si>
    <t>FUEL CELL STACK, HYDROGEN CONTROL SYSTEM</t>
  </si>
  <si>
    <t xml:space="preserve">HYDROGEN SUPPLY LINE, HYDROGEN COOLING SYSTEM, HYDROGEN COMPARTMENT STRUCTURE, BATTERY  </t>
  </si>
  <si>
    <t>HYDROGEN SENSOR ARRAY, FUEL CELL STACK, HYDROGEN CONTROL SYSTEM</t>
  </si>
  <si>
    <t xml:space="preserve">FUEL CELL STACK, REAR FLUID MANAGEMENT, FRONT FLUID MANAGEMENT  </t>
  </si>
  <si>
    <t>P&amp;ID HYDROGEN DOWNSTREAM LINE, FC ELECTRICAL CONNECTIONS</t>
  </si>
  <si>
    <t>ASSY - FC ELECTRICAL CONNECTIONS</t>
  </si>
  <si>
    <t xml:space="preserve">FUEL CELL STACK, POWER ELECTRONICS  </t>
  </si>
  <si>
    <t xml:space="preserve">FUEL CELL STACK, HYDROGEN SUPPLY LINE, HYDROGEN PURGE MANAGEMENT  </t>
  </si>
  <si>
    <t>P&amp;ID AIR SUPPLY LINE</t>
  </si>
  <si>
    <t xml:space="preserve">REARWHEEL HUB AIR INTAKE, AIR SOURCE  </t>
  </si>
  <si>
    <t>OCCUPANT CELL SHUTDOWN VALVE, P&amp;ID AIR SUPPLY LINE</t>
  </si>
  <si>
    <t>ASSY - HYDROGEN  CONTROL SYSTEM</t>
  </si>
  <si>
    <t>HYDROGEN CONTROL LOGIC, ECS, FC ELECTRICAL CONNECTIONS</t>
  </si>
  <si>
    <t>N/A (final system-level integration)</t>
  </si>
  <si>
    <t>Column111</t>
  </si>
  <si>
    <t>Column110</t>
  </si>
  <si>
    <t>Column92</t>
  </si>
  <si>
    <t>Column102</t>
  </si>
  <si>
    <t>Column103</t>
  </si>
  <si>
    <t>Column112</t>
  </si>
  <si>
    <t>Column136</t>
  </si>
  <si>
    <t>Column137</t>
  </si>
  <si>
    <t>Column138</t>
  </si>
  <si>
    <t>Column139</t>
  </si>
  <si>
    <t>Column134</t>
  </si>
  <si>
    <t>Column135</t>
  </si>
  <si>
    <t>Column133</t>
  </si>
  <si>
    <t>Column182</t>
  </si>
  <si>
    <t>Column183</t>
  </si>
  <si>
    <t>Column184</t>
  </si>
  <si>
    <t>Column185</t>
  </si>
  <si>
    <t>SRP8-009</t>
  </si>
  <si>
    <t>SRP8-087</t>
  </si>
  <si>
    <t>PACKAGING</t>
  </si>
  <si>
    <t>SRP8-135</t>
  </si>
  <si>
    <t>INTERIOR DOOR PANEL</t>
  </si>
  <si>
    <t>SRP8-145</t>
  </si>
  <si>
    <t>LOCK AND KEY</t>
  </si>
  <si>
    <t>SRP8-006</t>
  </si>
  <si>
    <t>EXTERIOR DESIGN</t>
  </si>
  <si>
    <t>SRP8-007</t>
  </si>
  <si>
    <t>FRONT WHEEL COVERS</t>
  </si>
  <si>
    <t>SRP8-008</t>
  </si>
  <si>
    <t>REAR WHEEL COVERS</t>
  </si>
  <si>
    <t>SRP8-162</t>
  </si>
  <si>
    <t>HUBS</t>
  </si>
  <si>
    <t>SRP8-151</t>
  </si>
  <si>
    <t>MASTER CYLINDERS</t>
  </si>
  <si>
    <t>SRP8-152</t>
  </si>
  <si>
    <t>BRAKE LINES</t>
  </si>
  <si>
    <t>????</t>
  </si>
  <si>
    <t>SRP8-159</t>
  </si>
  <si>
    <t>POWER STEERING</t>
  </si>
  <si>
    <t>SRP8-166</t>
  </si>
  <si>
    <t>ENTERTAINMENT MODULE</t>
  </si>
  <si>
    <t>SRP8-147</t>
  </si>
  <si>
    <t>ERGONOMIC CENTRAL DISPLAY TABLET</t>
  </si>
  <si>
    <t>SRP8-033</t>
  </si>
  <si>
    <t>REAR SEATBELTS</t>
  </si>
  <si>
    <t>SRP8-035</t>
  </si>
  <si>
    <t>REAR SEAT MOUNT</t>
  </si>
  <si>
    <t>SRP8-148</t>
  </si>
  <si>
    <t>AIR BAGS</t>
  </si>
  <si>
    <t>SRP8-161</t>
  </si>
  <si>
    <t>DRINKS HOLDERS</t>
  </si>
  <si>
    <t>XXXXX</t>
  </si>
  <si>
    <t>SRP8-070</t>
  </si>
  <si>
    <t>CHARGING PORT</t>
  </si>
  <si>
    <t>SRP8-053</t>
  </si>
  <si>
    <t>REQUIREMENTS MANAGEMENT</t>
  </si>
  <si>
    <t>SRP8-072</t>
  </si>
  <si>
    <t>SUSPENSION SENSOR</t>
  </si>
  <si>
    <t>SRP8-073</t>
  </si>
  <si>
    <t>BRAKE PRESSURE SENSOR</t>
  </si>
  <si>
    <t>SRP8-074</t>
  </si>
  <si>
    <t>SOLAR IRRADIANCE SENSOR</t>
  </si>
  <si>
    <t>SRP8-071</t>
  </si>
  <si>
    <t>SOLAR CURRENT SENSOR</t>
  </si>
  <si>
    <t>SRP8-136</t>
  </si>
  <si>
    <t>LEVEL 2 AUTONOMY</t>
  </si>
  <si>
    <t>SRP8-137</t>
  </si>
  <si>
    <t>LEVEL 3 AUTONOMY</t>
  </si>
  <si>
    <t>SRP8-064</t>
  </si>
  <si>
    <t>WIRING</t>
  </si>
  <si>
    <t>SRP8-067</t>
  </si>
  <si>
    <t>SECONDARY BATTERY BOX</t>
  </si>
  <si>
    <t>SRP8-068</t>
  </si>
  <si>
    <t>BATTERY MOUNTING</t>
  </si>
  <si>
    <t>SRP8-075</t>
  </si>
  <si>
    <t>ICE PACK VESTS</t>
  </si>
  <si>
    <t>SRP8-076</t>
  </si>
  <si>
    <t>SAFESTATE BUTTON</t>
  </si>
  <si>
    <t>SRP8-158</t>
  </si>
  <si>
    <t>SRP8-138</t>
  </si>
  <si>
    <t>SECURITY AUDIT</t>
  </si>
  <si>
    <t>SRP8-143</t>
  </si>
  <si>
    <t>GPS NAVIGATION</t>
  </si>
  <si>
    <t>SRP8-146</t>
  </si>
  <si>
    <t>IN-CAR WIRELESS CHARGING</t>
  </si>
  <si>
    <t>SRP8-153</t>
  </si>
  <si>
    <t>IN CAR ENTERTAINMENT</t>
  </si>
  <si>
    <t>SRP8-160</t>
  </si>
  <si>
    <t>TOWING</t>
  </si>
  <si>
    <t>SRP8-031</t>
  </si>
  <si>
    <t>XXXX</t>
  </si>
  <si>
    <t>SRP8-040</t>
  </si>
  <si>
    <t>SRP8-041</t>
  </si>
  <si>
    <t>RD EMERGENCY BRAKE</t>
  </si>
  <si>
    <t>SRP8-042</t>
  </si>
  <si>
    <t>NOT</t>
  </si>
  <si>
    <t>SRP8-052</t>
  </si>
  <si>
    <t>BOM</t>
  </si>
  <si>
    <t>SRP8-107</t>
  </si>
  <si>
    <t>INTERIOR LAYOUT</t>
  </si>
  <si>
    <t>SRP8-078</t>
  </si>
  <si>
    <t>INTERIOR STORAGE</t>
  </si>
  <si>
    <t>SRP8-079</t>
  </si>
  <si>
    <t>JUNCTION BOX</t>
  </si>
  <si>
    <t>SRP8-125</t>
  </si>
  <si>
    <t>ELECTRICAL GUIDELINES</t>
  </si>
  <si>
    <t>SRP8-120</t>
  </si>
  <si>
    <t>BATTERY GAS RELEASE TUNNELS</t>
  </si>
  <si>
    <t>RESEARCH</t>
  </si>
  <si>
    <t>SRP8-062</t>
  </si>
  <si>
    <t xml:space="preserve">PARTS MANAGEMENT SCREEN - SUNSWIFT </t>
  </si>
  <si>
    <t>SRP8-154</t>
  </si>
  <si>
    <t>ELECTROMAGNETIC DAMPERS</t>
  </si>
  <si>
    <t>SRP8-149</t>
  </si>
  <si>
    <t>BRAKE CALIPERS - BESPOKE</t>
  </si>
  <si>
    <t>SRP8-150</t>
  </si>
  <si>
    <t>BRAKE DISCS &amp; PADS</t>
  </si>
  <si>
    <t>SRP8-140</t>
  </si>
  <si>
    <t>LANE KEEP</t>
  </si>
  <si>
    <t>SRP8-141</t>
  </si>
  <si>
    <t>ADAPTIVE HEADLIGHTS</t>
  </si>
  <si>
    <t>SRP8-100</t>
  </si>
  <si>
    <t>AUTOMATED EMERGENCY BRAKING</t>
  </si>
  <si>
    <t>SRP8-155</t>
  </si>
  <si>
    <t>AUTONOMOUS DRIVING</t>
  </si>
  <si>
    <t>SRP8-163</t>
  </si>
  <si>
    <t xml:space="preserve">V2I - VEHICLE TO INFRASTRUCTURE </t>
  </si>
  <si>
    <t>SRP8-164</t>
  </si>
  <si>
    <t>V2V - VEHICLE TO VEHICLE</t>
  </si>
  <si>
    <t>SRP8-165</t>
  </si>
  <si>
    <t>V2X - VEHICLE TO ANYTHING</t>
  </si>
  <si>
    <t>SRP8-123</t>
  </si>
  <si>
    <t>OFF-CAR HYDROGEN ELECTROLYSER</t>
  </si>
  <si>
    <t>OFFCAR</t>
  </si>
  <si>
    <t>SRP8-139</t>
  </si>
  <si>
    <t>AUTOMOTIVE ETHERNET FEASIBILITY</t>
  </si>
  <si>
    <t>SRP8-142</t>
  </si>
  <si>
    <t>PROGRAMMABLE SEAT POSITIONING</t>
  </si>
  <si>
    <t>SRP8-106</t>
  </si>
  <si>
    <t>IN-CAR DRIVING SIMULATOR</t>
  </si>
  <si>
    <t>SRP8-127</t>
  </si>
  <si>
    <t>CLUTCH</t>
  </si>
  <si>
    <t>SRPR-38</t>
  </si>
  <si>
    <t>IN-HOUSE MOTOR DEVELOPMENT</t>
  </si>
  <si>
    <t>SRP8-114</t>
  </si>
  <si>
    <t>PV REAR LIGHTS</t>
  </si>
  <si>
    <t>INST - PV REAR LIGHTS</t>
  </si>
  <si>
    <t>SRP8-118</t>
  </si>
  <si>
    <t>AC CHARGING CONTROL</t>
  </si>
  <si>
    <t>SRP8-110</t>
  </si>
  <si>
    <t>VEHICLE TO GRID</t>
  </si>
  <si>
    <t>SRP8-109</t>
  </si>
  <si>
    <t>SUPER CAPACITORS</t>
  </si>
  <si>
    <t>INST - SUPER CAPACITORS</t>
  </si>
  <si>
    <t>SRP8-116</t>
  </si>
  <si>
    <t>INTEGRATED AGILITY CONTROL SYSTEM</t>
  </si>
  <si>
    <t>SRP8-096</t>
  </si>
  <si>
    <t>PARK ASSIST</t>
  </si>
  <si>
    <t>SRP8-098</t>
  </si>
  <si>
    <t>AUTOMATED PARKING</t>
  </si>
  <si>
    <t>SRP8-121</t>
  </si>
  <si>
    <t>SRP8-113</t>
  </si>
  <si>
    <t>CARBON WHEELS</t>
  </si>
  <si>
    <t>CARBON WHEEL</t>
  </si>
  <si>
    <t>SRP8-090</t>
  </si>
  <si>
    <t>WIRELESS CHARGING</t>
  </si>
  <si>
    <t>INST - WIRELESS CHARGING</t>
  </si>
  <si>
    <t>ASSY - DRIVE MODES</t>
  </si>
  <si>
    <t>ASSY - COMMUNICATION</t>
  </si>
  <si>
    <t>ASSY - HMI</t>
  </si>
  <si>
    <t>ASSY - USER INTERACTION</t>
  </si>
  <si>
    <t>SUNSWIFT 8 PARTS MANAGEMENT</t>
  </si>
  <si>
    <t>RH COMMENTS</t>
  </si>
  <si>
    <t>ONCAR
OFFCAR</t>
  </si>
  <si>
    <t>SHAKEDOWN  JUNE 2025</t>
  </si>
  <si>
    <t>TEST #1
JULY 2025</t>
  </si>
  <si>
    <t>BWSC
AUGUST 2025</t>
  </si>
  <si>
    <t>SUPPLIER</t>
  </si>
  <si>
    <t>WEIGHT</t>
  </si>
  <si>
    <t>COST</t>
  </si>
  <si>
    <t>STOCK</t>
  </si>
  <si>
    <t>SHOULD THIS BE SPLIT FRONT AND REAR</t>
  </si>
  <si>
    <t>BREAKDOWN TO INDIVIDUAL PANELS - TO BE OBSOLETED</t>
  </si>
  <si>
    <t>BODY PANELS</t>
  </si>
  <si>
    <t>REDUNDANT</t>
  </si>
  <si>
    <t>THIS IS A TASK, NOT A PROJECT - TO BE OBSOLETED</t>
  </si>
  <si>
    <t>INACTIVE</t>
  </si>
  <si>
    <t>PART OF TAILIGHTS SRP8-011 - TO BE OBSOLETED</t>
  </si>
  <si>
    <t>ONCAR?</t>
  </si>
  <si>
    <t>SRP8-069</t>
  </si>
  <si>
    <t>CHARGING MOUNTING</t>
  </si>
  <si>
    <t>ASSY - PEDALS</t>
  </si>
  <si>
    <t>ASSY THROTTLE PEDAL</t>
  </si>
  <si>
    <t>CHANGE TO SRP8-167</t>
  </si>
  <si>
    <t>BRING BACK TO LIFE</t>
  </si>
  <si>
    <t>PART OF STEERING RACK?</t>
  </si>
  <si>
    <t>STEEREING</t>
  </si>
  <si>
    <t>SENSOR</t>
  </si>
  <si>
    <t>MAYBE SHOULD BREAK DOWN TO EACH ARRAY</t>
  </si>
  <si>
    <t>BREAKDOWN TO INDIVIDUAL FUNCTIONS - TO BE OBSOLETED</t>
  </si>
  <si>
    <t>v2</t>
  </si>
  <si>
    <t>COMMUNICATION</t>
  </si>
  <si>
    <t>WHAT PROJECT CONTAINS WIRING HARNESSES??</t>
  </si>
  <si>
    <t>JUNCTION BOX FOR WHAT?</t>
  </si>
  <si>
    <t>NOICE VIBRATION AND HARSHNESS</t>
  </si>
  <si>
    <t>CHANGE NAME TO GEARBOX</t>
  </si>
  <si>
    <t>GEARBOX</t>
  </si>
  <si>
    <t>NOT PART OF THE CAR  - TO BE OBSOLETED</t>
  </si>
  <si>
    <t>MAYBE BIOMETRIC</t>
  </si>
  <si>
    <t>BLUETOOTH</t>
  </si>
  <si>
    <t>RD LSP UNITS</t>
  </si>
  <si>
    <t>DOOR WINDOWS</t>
  </si>
  <si>
    <t>PV ARRAY GLASS</t>
  </si>
  <si>
    <t>EMOTION</t>
  </si>
  <si>
    <t>DIGITAL TWIN</t>
  </si>
  <si>
    <t>AI</t>
  </si>
  <si>
    <t>AUGMENTED REALITY</t>
  </si>
  <si>
    <t>CANCEL RESEARCH PROJECT NAMING</t>
  </si>
  <si>
    <t>ASSY - FRONT CRASH STRUCTURE, ASSY - FRONT TOP WISHBONE - LH, ASSY - FRONT TOP WISHBONE - RH, ASSY - FRONT LOWER WISHBONE - LH, ASSY - FRONT LOWER WISHBONE - RH, ASSY - FRONT TIEROD LH, ASSY - FRONT TIEROD RH, ASSY - FRONT UPRIGHT - LH, ASSY - FRONT UPRIGHT - RH, ASSY - STEERING RACK, ASSY - PEDAL BOX, ASSY - BRAKE PEDAL</t>
  </si>
  <si>
    <t>Ray He</t>
  </si>
  <si>
    <t>ASSY - OCCUPANT CELL TUB, ASSY - REAR TOP WISHBONE - LH, ASSY - REAR TOP WISHBONE - RH, ASSY - REAR LOWER WISHBONE LH, ASSY - REAR LOWER WISHBONE RH</t>
  </si>
  <si>
    <t>ASSY - FRONT CRASH STRUCTURE, ASSY - FRONT TOP WISHBONE - LH, ASSY - FRONT TOP WISHBONE - RH, ASSY - FRONT LOWER WISHBONE - LH, ASSY - FRONT LOWER WISHBONE - RH, ASSY - FRONT TIEROD LH, ASSY - FRONT TIEROD RH, ASSY - FRONT UPRIGHT - LH, ASSY - FRONT UPRIGHT - RH, ASSY - STEERING RACKASSY - PEDAL BOX, ASSY - BRAKE PEDAL</t>
  </si>
  <si>
    <t>ASSY - THERMAL BOX, ASSY - FRONT FLUID MANAGEMENT, ASSY - MOTORS, ASSY - POWER ELECTRONICS, ASSY - HYDROGEN COOLING SYSTEM</t>
  </si>
  <si>
    <t>ASSY - REAR WHEEL, ASSY - REAR UPRIGHT - RH</t>
  </si>
  <si>
    <t>ASSY - REAR WHEEL, ASSY - REAR UPRIGHT - LH</t>
  </si>
  <si>
    <t xml:space="preserve">6 weeks </t>
  </si>
  <si>
    <t>ASSY - REAR FLOOR, ASSY - REAR SUPPORT STRUCTURE, ASSY - DOOR CARD - LH, ASSY - FRONT CLAMSHELL</t>
  </si>
  <si>
    <t>ASSY - SOLAR ROOF ARRAY, ASSY - DOOR SHELL - LH, ASSY - DOOR SHELL - RH</t>
  </si>
  <si>
    <t>ASSY - WINDSCREEN, ASSY - CEILING, ASSY - DOOR CARD - LH, ASSY - WINDSCREEN WIPER AERO GUARD</t>
  </si>
  <si>
    <t>10 weeks</t>
  </si>
  <si>
    <t>0, 6 weeks</t>
  </si>
  <si>
    <t>16 weeks</t>
  </si>
  <si>
    <t>ASSY - P&amp;ID AIR SUPPLY LINE, ASSY - REARWHEEL HUB AIR INTAKE</t>
  </si>
  <si>
    <t>Ballard or Intelligent Energy (2-3 months)</t>
  </si>
  <si>
    <t>Ricardo/Unknown</t>
  </si>
  <si>
    <t>ASSY - FRONT UPRIGHT - RH, ASSY - FRONT DAMPER - RH, ASSY - FRONT CALIPER - RH, ASSY - FRONT BRAKE DISC, ASSY - STEERING RACK</t>
  </si>
  <si>
    <t>ASSY - FRONT UPRIGHT - LH, ASSY - FRONT DAMPER - LH, ASSY - FRONT CALIPER - LH, ASSY - FRONT BRAKE DISC</t>
  </si>
  <si>
    <t>Sebastian Williams</t>
  </si>
  <si>
    <t>ASSY - HVAC PIPING, ASSY - HVAC BOX, ASSY - THERMAL BOX</t>
  </si>
  <si>
    <t>ASSY - CHASSIS VENTILATION, ASSY - REAR FLUID MANAGEMENT, ASSY - BATTERY MODULE, ASSY - OCCUPANT CELL TUB</t>
  </si>
  <si>
    <t>ASSY- OCUPANT CELL SPIDER,ASSY- OCUPANT CELL TUB ,ASSY - DOOR SHELL - RH, ASSY - DOOR HINGE, ASSY - DOOR AUDIO - RH</t>
  </si>
  <si>
    <t>ASSY - CENTRAL STOPLAMP</t>
  </si>
  <si>
    <t>ASSY - CENTRAL STOPLAMP CASING, ASSY - CENTRAL STOPLAMP CONTROLLER</t>
  </si>
  <si>
    <t>ASSY - CENTRAL STOP LAMP PCB, ASSY - BOOT</t>
  </si>
  <si>
    <t>ASSY - REAR VISION CAMERA (mount), ASSY - SUN VISOR LH, ASSY - SUN VISOR RH, ASSY - OCCUPANT CELL 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</si>
</sst>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9" x14ac:knownFonts="1">
    <font>
      <sz val="12"/>
      <color theme="1"/>
      <name val="Aptos Narrow"/>
      <family val="2"/>
      <scheme val="minor"/>
    </font>
    <font>
      <b/>
      <sz val="22"/>
      <color theme="0"/>
      <name val="Roboto"/>
    </font>
    <font>
      <sz val="12"/>
      <color theme="1"/>
      <name val="Roboto"/>
    </font>
    <font>
      <b/>
      <sz val="11"/>
      <color rgb="FF0070C0"/>
      <name val="Roboto"/>
    </font>
    <font>
      <b/>
      <sz val="11"/>
      <color theme="1"/>
      <name val="Roboto"/>
    </font>
    <font>
      <b/>
      <sz val="10"/>
      <color rgb="FF0070C0"/>
      <name val="Roboto"/>
    </font>
    <font>
      <sz val="10"/>
      <color theme="1"/>
      <name val="Roboto"/>
    </font>
    <font>
      <b/>
      <sz val="10"/>
      <color theme="1"/>
      <name val="Roboto"/>
    </font>
    <font>
      <sz val="10"/>
      <color rgb="FFFF0000"/>
      <name val="Roboto"/>
    </font>
    <font>
      <b/>
      <sz val="10"/>
      <color rgb="FFFF0000"/>
      <name val="Roboto"/>
    </font>
    <font>
      <sz val="10"/>
      <color rgb="FF104861"/>
      <name val="Roboto"/>
    </font>
    <font>
      <b/>
      <sz val="10"/>
      <color rgb="FF104861"/>
      <name val="Roboto"/>
    </font>
    <font>
      <sz val="8"/>
      <name val="Aptos Narrow"/>
      <family val="2"/>
      <scheme val="minor"/>
    </font>
    <font>
      <sz val="12"/>
      <color rgb="FF0070C0"/>
      <name val="Roboto"/>
    </font>
    <font>
      <sz val="12"/>
      <color rgb="FFFF0000"/>
      <name val="Roboto"/>
    </font>
    <font>
      <sz val="12"/>
      <name val="Roboto"/>
    </font>
    <font>
      <b/>
      <sz val="9"/>
      <color theme="1"/>
      <name val="Roboto"/>
    </font>
    <font>
      <b/>
      <sz val="9"/>
      <color rgb="FF0070C0"/>
      <name val="Roboto"/>
    </font>
    <font>
      <sz val="9"/>
      <color theme="1"/>
      <name val="Roboto"/>
    </font>
    <font>
      <sz val="9"/>
      <name val="Roboto"/>
    </font>
    <font>
      <b/>
      <sz val="9"/>
      <name val="Roboto"/>
    </font>
    <font>
      <sz val="9"/>
      <color rgb="FF0070C0"/>
      <name val="Roboto"/>
    </font>
    <font>
      <sz val="9"/>
      <color rgb="FF104861"/>
      <name val="Roboto"/>
    </font>
    <font>
      <b/>
      <sz val="9"/>
      <color rgb="FF000000"/>
      <name val="Roboto"/>
    </font>
    <font>
      <b/>
      <sz val="9"/>
      <color rgb="FFFF0000"/>
      <name val="Roboto"/>
    </font>
    <font>
      <sz val="9"/>
      <color rgb="FFFF0000"/>
      <name val="Roboto"/>
    </font>
    <font>
      <b/>
      <sz val="8"/>
      <color theme="1"/>
      <name val="Roboto"/>
    </font>
    <font>
      <sz val="9"/>
      <color rgb="FF000000"/>
      <name val="Roboto"/>
    </font>
    <font>
      <b/>
      <strike/>
      <sz val="9"/>
      <color rgb="FF0070C0"/>
      <name val="Roboto"/>
    </font>
    <font>
      <strike/>
      <sz val="9"/>
      <color theme="1"/>
      <name val="Roboto"/>
    </font>
    <font>
      <b/>
      <sz val="11"/>
      <color rgb="FF000000"/>
      <name val="Calibri"/>
      <family val="2"/>
    </font>
    <font>
      <sz val="9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trike/>
      <sz val="12"/>
      <color theme="1"/>
      <name val="Aptos Narrow"/>
      <family val="2"/>
      <scheme val="minor"/>
    </font>
    <font>
      <b/>
      <sz val="9"/>
      <color rgb="FF000000"/>
      <name val="Tahoma"/>
      <family val="2"/>
    </font>
    <font>
      <sz val="10"/>
      <color theme="1"/>
      <name val="Aptos Narrow"/>
      <family val="2"/>
      <scheme val="minor"/>
    </font>
    <font>
      <sz val="12"/>
      <color rgb="FF000000"/>
      <name val="Aptos Narrow"/>
      <family val="2"/>
    </font>
    <font>
      <sz val="12"/>
      <color rgb="FF0000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1"/>
      <color rgb="FF000000"/>
      <name val="Calibri"/>
      <family val="2"/>
    </font>
    <font>
      <strike/>
      <sz val="9"/>
      <color rgb="FF000000"/>
      <name val="Roboto"/>
    </font>
    <font>
      <strike/>
      <sz val="9"/>
      <color theme="1"/>
      <name val="Aptos Narrow"/>
      <family val="2"/>
      <scheme val="minor"/>
    </font>
    <font>
      <b/>
      <strike/>
      <sz val="9"/>
      <color rgb="FF000000"/>
      <name val="Roboto"/>
    </font>
    <font>
      <strike/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7030A0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rgb="FFC0E6F5"/>
        <bgColor rgb="FFC0E6F5"/>
      </patternFill>
    </fill>
    <fill>
      <patternFill patternType="solid">
        <fgColor theme="4"/>
        <bgColor theme="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D9D2E9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305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vertical="center"/>
    </xf>
    <xf numFmtId="0" fontId="6" fillId="7" borderId="14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vertical="center"/>
    </xf>
    <xf numFmtId="0" fontId="7" fillId="7" borderId="16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vertical="center"/>
    </xf>
    <xf numFmtId="0" fontId="6" fillId="7" borderId="18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7" borderId="19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7" borderId="20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7" borderId="18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7" borderId="20" xfId="0" applyFont="1" applyFill="1" applyBorder="1" applyAlignment="1">
      <alignment horizontal="center" vertical="center"/>
    </xf>
    <xf numFmtId="0" fontId="5" fillId="0" borderId="21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vertical="center"/>
    </xf>
    <xf numFmtId="0" fontId="6" fillId="0" borderId="14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16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17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vertical="center"/>
    </xf>
    <xf numFmtId="0" fontId="9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6" fillId="0" borderId="21" xfId="0" applyFont="1" applyBorder="1" applyAlignment="1">
      <alignment vertical="center"/>
    </xf>
    <xf numFmtId="0" fontId="10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vertical="center"/>
    </xf>
    <xf numFmtId="0" fontId="7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3" xfId="0" applyFont="1" applyBorder="1" applyAlignment="1">
      <alignment vertical="center"/>
    </xf>
    <xf numFmtId="0" fontId="6" fillId="0" borderId="25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23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24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2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6" fillId="7" borderId="16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8" fillId="0" borderId="16" xfId="0" applyFont="1" applyBorder="1" applyAlignment="1">
      <alignment vertical="center"/>
    </xf>
    <xf numFmtId="0" fontId="18" fillId="0" borderId="16" xfId="0" applyFont="1" applyBorder="1" applyAlignment="1">
      <alignment horizontal="center" vertical="center"/>
    </xf>
    <xf numFmtId="0" fontId="18" fillId="0" borderId="16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9" fillId="0" borderId="16" xfId="0" applyFont="1" applyBorder="1" applyAlignment="1">
      <alignment vertical="center"/>
    </xf>
    <xf numFmtId="0" fontId="19" fillId="0" borderId="16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9" fillId="0" borderId="16" xfId="0" applyFont="1" applyBorder="1" applyAlignment="1">
      <alignment horizontal="center" vertical="center"/>
    </xf>
    <xf numFmtId="0" fontId="21" fillId="0" borderId="16" xfId="0" applyFont="1" applyBorder="1" applyAlignment="1">
      <alignment vertical="center"/>
    </xf>
    <xf numFmtId="0" fontId="17" fillId="0" borderId="16" xfId="0" applyFont="1" applyBorder="1" applyAlignment="1">
      <alignment vertical="center"/>
    </xf>
    <xf numFmtId="0" fontId="21" fillId="0" borderId="16" xfId="0" applyFont="1" applyBorder="1" applyAlignment="1">
      <alignment horizontal="center" vertical="center"/>
    </xf>
    <xf numFmtId="0" fontId="21" fillId="0" borderId="16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2" fillId="0" borderId="16" xfId="0" applyFont="1" applyBorder="1" applyAlignment="1">
      <alignment vertical="center"/>
    </xf>
    <xf numFmtId="0" fontId="16" fillId="0" borderId="16" xfId="0" applyFont="1" applyBorder="1" applyAlignment="1">
      <alignment vertical="center"/>
    </xf>
    <xf numFmtId="0" fontId="25" fillId="0" borderId="16" xfId="0" applyFont="1" applyBorder="1" applyAlignment="1">
      <alignment vertical="center"/>
    </xf>
    <xf numFmtId="0" fontId="25" fillId="0" borderId="16" xfId="0" applyFont="1" applyBorder="1" applyAlignment="1">
      <alignment horizontal="center" vertical="center"/>
    </xf>
    <xf numFmtId="0" fontId="25" fillId="0" borderId="16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4" fillId="0" borderId="16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7" fillId="3" borderId="16" xfId="0" applyFont="1" applyFill="1" applyBorder="1" applyAlignment="1">
      <alignment vertical="center"/>
    </xf>
    <xf numFmtId="0" fontId="16" fillId="3" borderId="16" xfId="0" applyFont="1" applyFill="1" applyBorder="1" applyAlignment="1">
      <alignment horizontal="center" vertical="center" wrapText="1"/>
    </xf>
    <xf numFmtId="0" fontId="26" fillId="3" borderId="16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26" fillId="3" borderId="16" xfId="0" applyFont="1" applyFill="1" applyBorder="1" applyAlignment="1">
      <alignment horizontal="center" vertical="center" wrapText="1"/>
    </xf>
    <xf numFmtId="0" fontId="26" fillId="4" borderId="16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vertical="center"/>
    </xf>
    <xf numFmtId="0" fontId="16" fillId="4" borderId="16" xfId="0" applyFont="1" applyFill="1" applyBorder="1" applyAlignment="1">
      <alignment horizontal="center" vertical="center" wrapText="1"/>
    </xf>
    <xf numFmtId="0" fontId="26" fillId="5" borderId="16" xfId="0" applyFont="1" applyFill="1" applyBorder="1" applyAlignment="1">
      <alignment horizontal="center" vertical="center" wrapText="1"/>
    </xf>
    <xf numFmtId="17" fontId="26" fillId="5" borderId="16" xfId="0" applyNumberFormat="1" applyFont="1" applyFill="1" applyBorder="1" applyAlignment="1">
      <alignment horizontal="center" vertical="center" wrapText="1"/>
    </xf>
    <xf numFmtId="0" fontId="26" fillId="5" borderId="16" xfId="0" applyFont="1" applyFill="1" applyBorder="1" applyAlignment="1">
      <alignment horizontal="center" vertical="center"/>
    </xf>
    <xf numFmtId="0" fontId="26" fillId="7" borderId="16" xfId="0" applyFont="1" applyFill="1" applyBorder="1" applyAlignment="1">
      <alignment horizontal="center" vertical="center" wrapText="1"/>
    </xf>
    <xf numFmtId="0" fontId="26" fillId="6" borderId="16" xfId="0" applyFont="1" applyFill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5" fillId="7" borderId="16" xfId="0" applyFont="1" applyFill="1" applyBorder="1" applyAlignment="1">
      <alignment vertical="center"/>
    </xf>
    <xf numFmtId="0" fontId="6" fillId="7" borderId="16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164" fontId="18" fillId="0" borderId="16" xfId="0" applyNumberFormat="1" applyFont="1" applyBorder="1" applyAlignment="1">
      <alignment horizontal="center" vertical="center"/>
    </xf>
    <xf numFmtId="0" fontId="23" fillId="0" borderId="16" xfId="0" applyFont="1" applyBorder="1"/>
    <xf numFmtId="164" fontId="19" fillId="0" borderId="16" xfId="0" applyNumberFormat="1" applyFont="1" applyBorder="1" applyAlignment="1">
      <alignment horizontal="center" vertical="center"/>
    </xf>
    <xf numFmtId="0" fontId="20" fillId="0" borderId="16" xfId="0" applyFont="1" applyBorder="1"/>
    <xf numFmtId="164" fontId="21" fillId="0" borderId="16" xfId="0" applyNumberFormat="1" applyFont="1" applyBorder="1" applyAlignment="1">
      <alignment horizontal="center" vertical="center"/>
    </xf>
    <xf numFmtId="0" fontId="17" fillId="0" borderId="16" xfId="0" applyFont="1" applyBorder="1"/>
    <xf numFmtId="164" fontId="25" fillId="0" borderId="16" xfId="0" applyNumberFormat="1" applyFont="1" applyBorder="1" applyAlignment="1">
      <alignment horizontal="center" vertical="center"/>
    </xf>
    <xf numFmtId="0" fontId="24" fillId="0" borderId="16" xfId="0" applyFont="1" applyBorder="1"/>
    <xf numFmtId="0" fontId="18" fillId="0" borderId="21" xfId="0" applyFont="1" applyBorder="1" applyAlignment="1">
      <alignment horizontal="center" vertical="center"/>
    </xf>
    <xf numFmtId="0" fontId="23" fillId="8" borderId="16" xfId="0" applyFont="1" applyFill="1" applyBorder="1"/>
    <xf numFmtId="0" fontId="20" fillId="8" borderId="16" xfId="0" applyFont="1" applyFill="1" applyBorder="1"/>
    <xf numFmtId="0" fontId="17" fillId="8" borderId="16" xfId="0" applyFont="1" applyFill="1" applyBorder="1" applyAlignment="1">
      <alignment vertical="center"/>
    </xf>
    <xf numFmtId="0" fontId="18" fillId="8" borderId="16" xfId="0" applyFont="1" applyFill="1" applyBorder="1" applyAlignment="1">
      <alignment vertical="center"/>
    </xf>
    <xf numFmtId="0" fontId="21" fillId="8" borderId="16" xfId="0" applyFont="1" applyFill="1" applyBorder="1" applyAlignment="1">
      <alignment vertical="center"/>
    </xf>
    <xf numFmtId="0" fontId="16" fillId="8" borderId="16" xfId="0" applyFont="1" applyFill="1" applyBorder="1" applyAlignment="1">
      <alignment vertical="center"/>
    </xf>
    <xf numFmtId="0" fontId="19" fillId="8" borderId="16" xfId="0" applyFont="1" applyFill="1" applyBorder="1" applyAlignment="1">
      <alignment vertical="center"/>
    </xf>
    <xf numFmtId="0" fontId="0" fillId="9" borderId="0" xfId="0" applyFill="1"/>
    <xf numFmtId="0" fontId="22" fillId="8" borderId="16" xfId="0" applyFont="1" applyFill="1" applyBorder="1" applyAlignment="1">
      <alignment vertical="center"/>
    </xf>
    <xf numFmtId="0" fontId="23" fillId="0" borderId="0" xfId="0" applyFont="1"/>
    <xf numFmtId="0" fontId="23" fillId="8" borderId="0" xfId="0" applyFont="1" applyFill="1"/>
    <xf numFmtId="0" fontId="16" fillId="0" borderId="0" xfId="0" applyFont="1" applyAlignment="1">
      <alignment vertical="center"/>
    </xf>
    <xf numFmtId="0" fontId="27" fillId="10" borderId="0" xfId="0" applyFont="1" applyFill="1"/>
    <xf numFmtId="0" fontId="27" fillId="0" borderId="0" xfId="0" applyFont="1"/>
    <xf numFmtId="0" fontId="16" fillId="0" borderId="27" xfId="0" applyFont="1" applyBorder="1" applyAlignment="1">
      <alignment vertical="center"/>
    </xf>
    <xf numFmtId="0" fontId="18" fillId="0" borderId="27" xfId="0" applyFont="1" applyBorder="1" applyAlignment="1">
      <alignment horizontal="center" vertical="center"/>
    </xf>
    <xf numFmtId="0" fontId="18" fillId="0" borderId="27" xfId="0" applyFont="1" applyBorder="1" applyAlignment="1">
      <alignment vertical="center"/>
    </xf>
    <xf numFmtId="0" fontId="18" fillId="0" borderId="27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164" fontId="18" fillId="0" borderId="27" xfId="0" applyNumberFormat="1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8" borderId="27" xfId="0" applyFont="1" applyFill="1" applyBorder="1" applyAlignment="1">
      <alignment vertical="center"/>
    </xf>
    <xf numFmtId="0" fontId="23" fillId="11" borderId="0" xfId="0" applyFont="1" applyFill="1"/>
    <xf numFmtId="0" fontId="23" fillId="11" borderId="16" xfId="0" applyFont="1" applyFill="1" applyBorder="1"/>
    <xf numFmtId="0" fontId="0" fillId="0" borderId="0" xfId="0" applyAlignment="1">
      <alignment wrapText="1"/>
    </xf>
    <xf numFmtId="0" fontId="18" fillId="8" borderId="16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1" fillId="8" borderId="16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8" fillId="8" borderId="16" xfId="0" applyFont="1" applyFill="1" applyBorder="1" applyAlignment="1">
      <alignment vertical="center"/>
    </xf>
    <xf numFmtId="0" fontId="29" fillId="0" borderId="16" xfId="0" applyFont="1" applyBorder="1" applyAlignment="1">
      <alignment vertical="center"/>
    </xf>
    <xf numFmtId="0" fontId="29" fillId="0" borderId="16" xfId="0" applyFont="1" applyBorder="1" applyAlignment="1">
      <alignment horizontal="center" vertical="center"/>
    </xf>
    <xf numFmtId="0" fontId="29" fillId="8" borderId="16" xfId="0" applyFont="1" applyFill="1" applyBorder="1" applyAlignment="1">
      <alignment horizontal="center" vertical="center"/>
    </xf>
    <xf numFmtId="0" fontId="18" fillId="8" borderId="0" xfId="0" applyFont="1" applyFill="1" applyAlignment="1">
      <alignment vertical="center"/>
    </xf>
    <xf numFmtId="0" fontId="19" fillId="8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30" fillId="0" borderId="0" xfId="0" applyFont="1"/>
    <xf numFmtId="0" fontId="16" fillId="8" borderId="0" xfId="0" applyFont="1" applyFill="1" applyAlignment="1">
      <alignment vertical="center"/>
    </xf>
    <xf numFmtId="0" fontId="18" fillId="0" borderId="0" xfId="0" applyFont="1" applyAlignment="1">
      <alignment vertical="center" wrapText="1"/>
    </xf>
    <xf numFmtId="0" fontId="16" fillId="13" borderId="16" xfId="0" applyFont="1" applyFill="1" applyBorder="1" applyAlignment="1">
      <alignment vertical="center"/>
    </xf>
    <xf numFmtId="0" fontId="18" fillId="13" borderId="16" xfId="0" applyFont="1" applyFill="1" applyBorder="1" applyAlignment="1">
      <alignment vertical="center"/>
    </xf>
    <xf numFmtId="0" fontId="19" fillId="13" borderId="16" xfId="0" applyFont="1" applyFill="1" applyBorder="1" applyAlignment="1">
      <alignment vertical="center"/>
    </xf>
    <xf numFmtId="0" fontId="18" fillId="13" borderId="0" xfId="0" applyFont="1" applyFill="1" applyAlignment="1">
      <alignment vertical="center"/>
    </xf>
    <xf numFmtId="0" fontId="0" fillId="13" borderId="0" xfId="0" applyFill="1"/>
    <xf numFmtId="0" fontId="0" fillId="14" borderId="0" xfId="0" applyFill="1"/>
    <xf numFmtId="0" fontId="20" fillId="8" borderId="16" xfId="0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38" fillId="0" borderId="0" xfId="0" applyFont="1"/>
    <xf numFmtId="0" fontId="21" fillId="0" borderId="16" xfId="0" applyFont="1" applyBorder="1"/>
    <xf numFmtId="0" fontId="18" fillId="14" borderId="16" xfId="0" applyFont="1" applyFill="1" applyBorder="1" applyAlignment="1">
      <alignment vertical="center"/>
    </xf>
    <xf numFmtId="0" fontId="34" fillId="17" borderId="0" xfId="0" applyFont="1" applyFill="1" applyAlignment="1">
      <alignment horizontal="center" vertical="center" wrapText="1"/>
    </xf>
    <xf numFmtId="0" fontId="18" fillId="11" borderId="0" xfId="0" applyFont="1" applyFill="1" applyAlignment="1">
      <alignment vertical="center"/>
    </xf>
    <xf numFmtId="0" fontId="18" fillId="11" borderId="16" xfId="0" applyFont="1" applyFill="1" applyBorder="1" applyAlignment="1">
      <alignment vertical="center"/>
    </xf>
    <xf numFmtId="0" fontId="31" fillId="0" borderId="0" xfId="0" applyFont="1"/>
    <xf numFmtId="0" fontId="27" fillId="21" borderId="0" xfId="0" applyFont="1" applyFill="1" applyAlignment="1">
      <alignment vertical="center"/>
    </xf>
    <xf numFmtId="0" fontId="41" fillId="9" borderId="30" xfId="0" applyFont="1" applyFill="1" applyBorder="1"/>
    <xf numFmtId="0" fontId="41" fillId="9" borderId="29" xfId="0" applyFont="1" applyFill="1" applyBorder="1"/>
    <xf numFmtId="0" fontId="41" fillId="14" borderId="29" xfId="0" applyFont="1" applyFill="1" applyBorder="1"/>
    <xf numFmtId="0" fontId="41" fillId="14" borderId="31" xfId="0" applyFont="1" applyFill="1" applyBorder="1"/>
    <xf numFmtId="0" fontId="41" fillId="22" borderId="29" xfId="0" applyFont="1" applyFill="1" applyBorder="1"/>
    <xf numFmtId="0" fontId="27" fillId="0" borderId="16" xfId="0" applyFont="1" applyBorder="1" applyAlignment="1">
      <alignment vertical="center"/>
    </xf>
    <xf numFmtId="0" fontId="23" fillId="10" borderId="0" xfId="0" applyFont="1" applyFill="1"/>
    <xf numFmtId="0" fontId="21" fillId="10" borderId="0" xfId="0" applyFont="1" applyFill="1"/>
    <xf numFmtId="0" fontId="17" fillId="0" borderId="0" xfId="0" applyFont="1"/>
    <xf numFmtId="0" fontId="17" fillId="10" borderId="0" xfId="0" applyFont="1" applyFill="1"/>
    <xf numFmtId="0" fontId="20" fillId="0" borderId="0" xfId="0" applyFont="1"/>
    <xf numFmtId="0" fontId="20" fillId="10" borderId="0" xfId="0" applyFont="1" applyFill="1"/>
    <xf numFmtId="0" fontId="23" fillId="15" borderId="16" xfId="0" applyFont="1" applyFill="1" applyBorder="1" applyAlignment="1">
      <alignment vertical="center" wrapText="1"/>
    </xf>
    <xf numFmtId="0" fontId="0" fillId="14" borderId="0" xfId="0" applyFill="1" applyAlignment="1">
      <alignment wrapText="1"/>
    </xf>
    <xf numFmtId="0" fontId="31" fillId="11" borderId="0" xfId="0" applyFont="1" applyFill="1" applyAlignment="1">
      <alignment wrapText="1"/>
    </xf>
    <xf numFmtId="49" fontId="0" fillId="0" borderId="0" xfId="0" applyNumberFormat="1" applyAlignment="1">
      <alignment wrapText="1"/>
    </xf>
    <xf numFmtId="0" fontId="31" fillId="19" borderId="0" xfId="0" applyFont="1" applyFill="1" applyAlignment="1">
      <alignment wrapText="1"/>
    </xf>
    <xf numFmtId="0" fontId="27" fillId="0" borderId="0" xfId="0" applyFont="1" applyAlignment="1">
      <alignment wrapText="1"/>
    </xf>
    <xf numFmtId="0" fontId="23" fillId="17" borderId="16" xfId="0" applyFont="1" applyFill="1" applyBorder="1" applyAlignment="1">
      <alignment vertical="center" wrapText="1"/>
    </xf>
    <xf numFmtId="0" fontId="18" fillId="8" borderId="0" xfId="0" applyFont="1" applyFill="1" applyAlignment="1">
      <alignment vertical="center" wrapText="1"/>
    </xf>
    <xf numFmtId="0" fontId="18" fillId="13" borderId="0" xfId="0" applyFont="1" applyFill="1" applyAlignment="1">
      <alignment vertical="center" wrapText="1"/>
    </xf>
    <xf numFmtId="0" fontId="31" fillId="0" borderId="0" xfId="0" applyFont="1" applyAlignment="1">
      <alignment wrapText="1"/>
    </xf>
    <xf numFmtId="0" fontId="0" fillId="16" borderId="0" xfId="0" applyFill="1" applyAlignment="1">
      <alignment wrapText="1"/>
    </xf>
    <xf numFmtId="0" fontId="40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36" fillId="0" borderId="0" xfId="0" applyFont="1" applyAlignment="1">
      <alignment wrapText="1"/>
    </xf>
    <xf numFmtId="0" fontId="34" fillId="16" borderId="0" xfId="0" applyFont="1" applyFill="1" applyAlignment="1">
      <alignment horizontal="center" vertical="center" wrapText="1"/>
    </xf>
    <xf numFmtId="0" fontId="35" fillId="18" borderId="0" xfId="0" applyFont="1" applyFill="1" applyAlignment="1">
      <alignment wrapText="1"/>
    </xf>
    <xf numFmtId="0" fontId="35" fillId="0" borderId="0" xfId="0" applyFont="1" applyAlignment="1">
      <alignment wrapText="1"/>
    </xf>
    <xf numFmtId="0" fontId="0" fillId="17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23" borderId="0" xfId="0" applyFill="1" applyAlignment="1">
      <alignment wrapText="1"/>
    </xf>
    <xf numFmtId="0" fontId="42" fillId="0" borderId="32" xfId="0" applyFont="1" applyBorder="1" applyAlignment="1">
      <alignment horizontal="center" vertical="center" wrapText="1"/>
    </xf>
    <xf numFmtId="0" fontId="29" fillId="8" borderId="16" xfId="0" applyFont="1" applyFill="1" applyBorder="1" applyAlignment="1">
      <alignment vertical="center"/>
    </xf>
    <xf numFmtId="0" fontId="0" fillId="12" borderId="0" xfId="0" applyFill="1" applyAlignment="1">
      <alignment wrapText="1"/>
    </xf>
    <xf numFmtId="0" fontId="18" fillId="19" borderId="0" xfId="0" applyFont="1" applyFill="1" applyAlignment="1">
      <alignment vertical="center"/>
    </xf>
    <xf numFmtId="0" fontId="18" fillId="24" borderId="0" xfId="0" applyFont="1" applyFill="1" applyAlignment="1">
      <alignment vertical="center" wrapText="1"/>
    </xf>
    <xf numFmtId="0" fontId="18" fillId="25" borderId="0" xfId="0" applyFont="1" applyFill="1" applyAlignment="1">
      <alignment vertical="center" wrapText="1"/>
    </xf>
    <xf numFmtId="0" fontId="18" fillId="26" borderId="0" xfId="0" applyFont="1" applyFill="1" applyAlignment="1">
      <alignment vertical="center" wrapText="1"/>
    </xf>
    <xf numFmtId="0" fontId="18" fillId="27" borderId="0" xfId="0" applyFont="1" applyFill="1" applyAlignment="1">
      <alignment vertical="center" wrapText="1"/>
    </xf>
    <xf numFmtId="0" fontId="18" fillId="28" borderId="0" xfId="0" applyFont="1" applyFill="1" applyAlignment="1">
      <alignment vertical="center" wrapText="1"/>
    </xf>
    <xf numFmtId="0" fontId="18" fillId="29" borderId="0" xfId="0" applyFont="1" applyFill="1" applyAlignment="1">
      <alignment vertical="center" wrapText="1"/>
    </xf>
    <xf numFmtId="0" fontId="18" fillId="30" borderId="0" xfId="0" applyFont="1" applyFill="1" applyAlignment="1">
      <alignment vertical="center" wrapText="1"/>
    </xf>
    <xf numFmtId="0" fontId="18" fillId="31" borderId="0" xfId="0" applyFont="1" applyFill="1" applyAlignment="1">
      <alignment vertical="center" wrapText="1"/>
    </xf>
    <xf numFmtId="0" fontId="18" fillId="32" borderId="0" xfId="0" applyFont="1" applyFill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18" fillId="34" borderId="0" xfId="0" applyFont="1" applyFill="1" applyAlignment="1">
      <alignment vertical="center" wrapText="1"/>
    </xf>
    <xf numFmtId="0" fontId="18" fillId="35" borderId="0" xfId="0" applyFont="1" applyFill="1" applyAlignment="1">
      <alignment vertical="center" wrapText="1"/>
    </xf>
    <xf numFmtId="0" fontId="31" fillId="27" borderId="0" xfId="0" applyFont="1" applyFill="1" applyAlignment="1">
      <alignment wrapText="1"/>
    </xf>
    <xf numFmtId="0" fontId="39" fillId="0" borderId="0" xfId="0" applyFont="1" applyAlignment="1">
      <alignment wrapText="1"/>
    </xf>
    <xf numFmtId="0" fontId="23" fillId="15" borderId="16" xfId="0" applyFont="1" applyFill="1" applyBorder="1" applyAlignment="1">
      <alignment wrapText="1"/>
    </xf>
    <xf numFmtId="0" fontId="40" fillId="9" borderId="0" xfId="0" applyFont="1" applyFill="1" applyAlignment="1">
      <alignment wrapText="1"/>
    </xf>
    <xf numFmtId="0" fontId="23" fillId="14" borderId="16" xfId="0" applyFont="1" applyFill="1" applyBorder="1" applyAlignment="1">
      <alignment vertical="center" wrapText="1"/>
    </xf>
    <xf numFmtId="0" fontId="27" fillId="15" borderId="16" xfId="0" applyFont="1" applyFill="1" applyBorder="1" applyAlignment="1">
      <alignment vertical="center" wrapText="1"/>
    </xf>
    <xf numFmtId="0" fontId="23" fillId="16" borderId="16" xfId="0" applyFont="1" applyFill="1" applyBorder="1" applyAlignment="1">
      <alignment vertical="center" wrapText="1"/>
    </xf>
    <xf numFmtId="0" fontId="23" fillId="15" borderId="27" xfId="0" applyFont="1" applyFill="1" applyBorder="1" applyAlignment="1">
      <alignment vertical="center" wrapText="1"/>
    </xf>
    <xf numFmtId="0" fontId="23" fillId="16" borderId="16" xfId="0" applyFont="1" applyFill="1" applyBorder="1" applyAlignment="1">
      <alignment wrapText="1"/>
    </xf>
    <xf numFmtId="0" fontId="45" fillId="14" borderId="16" xfId="0" applyFont="1" applyFill="1" applyBorder="1" applyAlignment="1">
      <alignment wrapText="1"/>
    </xf>
    <xf numFmtId="0" fontId="23" fillId="15" borderId="27" xfId="0" applyFont="1" applyFill="1" applyBorder="1" applyAlignment="1">
      <alignment wrapText="1"/>
    </xf>
    <xf numFmtId="0" fontId="23" fillId="20" borderId="27" xfId="0" applyFont="1" applyFill="1" applyBorder="1" applyAlignment="1">
      <alignment wrapText="1"/>
    </xf>
    <xf numFmtId="0" fontId="23" fillId="8" borderId="27" xfId="0" applyFont="1" applyFill="1" applyBorder="1" applyAlignment="1">
      <alignment wrapText="1"/>
    </xf>
    <xf numFmtId="0" fontId="47" fillId="6" borderId="0" xfId="0" applyFont="1" applyFill="1" applyAlignment="1">
      <alignment wrapText="1"/>
    </xf>
    <xf numFmtId="0" fontId="47" fillId="9" borderId="0" xfId="0" applyFont="1" applyFill="1" applyAlignment="1">
      <alignment wrapText="1"/>
    </xf>
    <xf numFmtId="0" fontId="47" fillId="12" borderId="0" xfId="0" applyFont="1" applyFill="1" applyAlignment="1">
      <alignment wrapText="1"/>
    </xf>
    <xf numFmtId="0" fontId="47" fillId="15" borderId="0" xfId="0" applyFont="1" applyFill="1" applyAlignment="1">
      <alignment wrapText="1"/>
    </xf>
    <xf numFmtId="0" fontId="23" fillId="8" borderId="27" xfId="0" applyFont="1" applyFill="1" applyBorder="1" applyAlignment="1">
      <alignment vertical="center" wrapText="1"/>
    </xf>
    <xf numFmtId="0" fontId="27" fillId="13" borderId="0" xfId="0" applyFont="1" applyFill="1" applyAlignment="1">
      <alignment wrapText="1"/>
    </xf>
    <xf numFmtId="0" fontId="27" fillId="13" borderId="16" xfId="0" applyFont="1" applyFill="1" applyBorder="1" applyAlignment="1">
      <alignment wrapText="1"/>
    </xf>
    <xf numFmtId="0" fontId="0" fillId="0" borderId="16" xfId="0" applyBorder="1"/>
    <xf numFmtId="0" fontId="20" fillId="8" borderId="0" xfId="0" applyFont="1" applyFill="1"/>
    <xf numFmtId="0" fontId="17" fillId="8" borderId="0" xfId="0" applyFont="1" applyFill="1" applyAlignment="1">
      <alignment vertical="center"/>
    </xf>
    <xf numFmtId="0" fontId="0" fillId="13" borderId="0" xfId="0" applyFill="1" applyAlignment="1">
      <alignment wrapText="1"/>
    </xf>
    <xf numFmtId="0" fontId="39" fillId="0" borderId="0" xfId="0" applyFont="1"/>
    <xf numFmtId="0" fontId="18" fillId="14" borderId="0" xfId="0" applyFont="1" applyFill="1" applyAlignment="1">
      <alignment vertical="center"/>
    </xf>
    <xf numFmtId="0" fontId="40" fillId="15" borderId="16" xfId="0" applyFont="1" applyFill="1" applyBorder="1" applyAlignment="1">
      <alignment wrapText="1"/>
    </xf>
    <xf numFmtId="0" fontId="27" fillId="21" borderId="16" xfId="0" applyFont="1" applyFill="1" applyBorder="1" applyAlignment="1">
      <alignment vertical="center"/>
    </xf>
    <xf numFmtId="0" fontId="44" fillId="0" borderId="16" xfId="0" applyFont="1" applyBorder="1"/>
    <xf numFmtId="0" fontId="31" fillId="0" borderId="16" xfId="0" applyFont="1" applyBorder="1"/>
    <xf numFmtId="0" fontId="17" fillId="0" borderId="0" xfId="0" applyFont="1" applyAlignment="1">
      <alignment vertical="center" wrapText="1"/>
    </xf>
    <xf numFmtId="0" fontId="23" fillId="0" borderId="27" xfId="0" applyFont="1" applyBorder="1"/>
    <xf numFmtId="0" fontId="20" fillId="16" borderId="0" xfId="0" applyFont="1" applyFill="1" applyAlignment="1">
      <alignment wrapText="1"/>
    </xf>
    <xf numFmtId="0" fontId="17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3" fillId="20" borderId="16" xfId="0" applyFont="1" applyFill="1" applyBorder="1" applyAlignment="1">
      <alignment wrapText="1"/>
    </xf>
    <xf numFmtId="0" fontId="23" fillId="20" borderId="0" xfId="0" applyFont="1" applyFill="1" applyAlignment="1">
      <alignment wrapText="1"/>
    </xf>
    <xf numFmtId="0" fontId="46" fillId="14" borderId="16" xfId="0" applyFont="1" applyFill="1" applyBorder="1" applyAlignment="1">
      <alignment wrapText="1"/>
    </xf>
    <xf numFmtId="0" fontId="23" fillId="15" borderId="0" xfId="0" applyFont="1" applyFill="1" applyAlignment="1">
      <alignment wrapText="1"/>
    </xf>
    <xf numFmtId="0" fontId="23" fillId="15" borderId="0" xfId="0" applyFont="1" applyFill="1" applyAlignment="1">
      <alignment vertical="center" wrapText="1"/>
    </xf>
    <xf numFmtId="0" fontId="23" fillId="16" borderId="0" xfId="0" applyFont="1" applyFill="1" applyAlignment="1">
      <alignment wrapText="1"/>
    </xf>
    <xf numFmtId="0" fontId="23" fillId="11" borderId="16" xfId="0" applyFont="1" applyFill="1" applyBorder="1" applyAlignment="1">
      <alignment vertical="center" wrapText="1"/>
    </xf>
    <xf numFmtId="0" fontId="27" fillId="15" borderId="27" xfId="0" applyFont="1" applyFill="1" applyBorder="1" applyAlignment="1">
      <alignment vertical="center" wrapText="1"/>
    </xf>
    <xf numFmtId="0" fontId="43" fillId="21" borderId="16" xfId="0" applyFont="1" applyFill="1" applyBorder="1" applyAlignment="1">
      <alignment vertical="center"/>
    </xf>
    <xf numFmtId="0" fontId="16" fillId="13" borderId="27" xfId="0" applyFont="1" applyFill="1" applyBorder="1" applyAlignment="1">
      <alignment vertical="center"/>
    </xf>
    <xf numFmtId="0" fontId="0" fillId="0" borderId="16" xfId="0" applyBorder="1" applyAlignment="1">
      <alignment wrapText="1"/>
    </xf>
    <xf numFmtId="0" fontId="31" fillId="11" borderId="16" xfId="0" applyFont="1" applyFill="1" applyBorder="1" applyAlignment="1">
      <alignment wrapText="1"/>
    </xf>
    <xf numFmtId="0" fontId="0" fillId="13" borderId="16" xfId="0" applyFill="1" applyBorder="1" applyAlignment="1">
      <alignment wrapText="1"/>
    </xf>
    <xf numFmtId="0" fontId="20" fillId="8" borderId="0" xfId="0" applyFont="1" applyFill="1" applyAlignment="1">
      <alignment vertical="center"/>
    </xf>
    <xf numFmtId="0" fontId="23" fillId="8" borderId="27" xfId="0" applyFont="1" applyFill="1" applyBorder="1"/>
    <xf numFmtId="0" fontId="0" fillId="0" borderId="27" xfId="0" applyBorder="1"/>
    <xf numFmtId="0" fontId="38" fillId="0" borderId="16" xfId="0" applyFont="1" applyBorder="1"/>
    <xf numFmtId="0" fontId="0" fillId="13" borderId="16" xfId="0" applyFill="1" applyBorder="1"/>
    <xf numFmtId="0" fontId="17" fillId="11" borderId="0" xfId="0" applyFont="1" applyFill="1" applyAlignment="1">
      <alignment vertical="center"/>
    </xf>
    <xf numFmtId="0" fontId="23" fillId="8" borderId="0" xfId="0" applyFont="1" applyFill="1" applyAlignment="1">
      <alignment vertical="center"/>
    </xf>
    <xf numFmtId="0" fontId="21" fillId="8" borderId="0" xfId="0" applyFont="1" applyFill="1" applyAlignment="1">
      <alignment vertical="center"/>
    </xf>
    <xf numFmtId="0" fontId="20" fillId="8" borderId="0" xfId="0" applyFont="1" applyFill="1" applyAlignment="1">
      <alignment wrapText="1"/>
    </xf>
    <xf numFmtId="0" fontId="17" fillId="8" borderId="0" xfId="0" applyFont="1" applyFill="1"/>
    <xf numFmtId="0" fontId="23" fillId="8" borderId="16" xfId="0" applyFont="1" applyFill="1" applyBorder="1" applyAlignment="1">
      <alignment vertical="center" wrapText="1"/>
    </xf>
    <xf numFmtId="0" fontId="27" fillId="15" borderId="0" xfId="0" applyFont="1" applyFill="1" applyAlignment="1">
      <alignment vertical="center" wrapText="1"/>
    </xf>
    <xf numFmtId="0" fontId="23" fillId="16" borderId="0" xfId="0" applyFont="1" applyFill="1" applyAlignment="1">
      <alignment vertical="center" wrapText="1"/>
    </xf>
    <xf numFmtId="0" fontId="22" fillId="0" borderId="0" xfId="0" applyFont="1" applyAlignment="1">
      <alignment vertical="center"/>
    </xf>
    <xf numFmtId="0" fontId="22" fillId="8" borderId="0" xfId="0" applyFont="1" applyFill="1" applyAlignment="1">
      <alignment vertical="center"/>
    </xf>
    <xf numFmtId="0" fontId="0" fillId="16" borderId="16" xfId="0" applyFill="1" applyBorder="1" applyAlignment="1">
      <alignment wrapText="1"/>
    </xf>
    <xf numFmtId="0" fontId="17" fillId="11" borderId="16" xfId="0" applyFont="1" applyFill="1" applyBorder="1" applyAlignment="1">
      <alignment vertical="center"/>
    </xf>
    <xf numFmtId="0" fontId="40" fillId="6" borderId="0" xfId="0" applyFont="1" applyFill="1" applyAlignment="1">
      <alignment wrapText="1"/>
    </xf>
    <xf numFmtId="0" fontId="23" fillId="16" borderId="27" xfId="0" applyFont="1" applyFill="1" applyBorder="1" applyAlignment="1">
      <alignment wrapText="1"/>
    </xf>
    <xf numFmtId="0" fontId="23" fillId="8" borderId="0" xfId="0" applyFont="1" applyFill="1" applyAlignment="1">
      <alignment vertical="center" wrapText="1"/>
    </xf>
    <xf numFmtId="0" fontId="18" fillId="27" borderId="16" xfId="0" applyFont="1" applyFill="1" applyBorder="1" applyAlignment="1">
      <alignment vertical="center" wrapText="1"/>
    </xf>
    <xf numFmtId="0" fontId="18" fillId="8" borderId="27" xfId="0" applyFont="1" applyFill="1" applyBorder="1" applyAlignment="1">
      <alignment vertical="center" wrapText="1"/>
    </xf>
    <xf numFmtId="0" fontId="0" fillId="0" borderId="27" xfId="0" applyBorder="1" applyAlignment="1">
      <alignment wrapText="1"/>
    </xf>
    <xf numFmtId="0" fontId="0" fillId="16" borderId="27" xfId="0" applyFill="1" applyBorder="1" applyAlignment="1">
      <alignment wrapText="1"/>
    </xf>
    <xf numFmtId="0" fontId="20" fillId="8" borderId="27" xfId="0" applyFont="1" applyFill="1" applyBorder="1" applyAlignment="1">
      <alignment vertical="center"/>
    </xf>
    <xf numFmtId="0" fontId="16" fillId="13" borderId="0" xfId="0" applyFont="1" applyFill="1" applyAlignment="1">
      <alignment vertical="center"/>
    </xf>
    <xf numFmtId="0" fontId="44" fillId="0" borderId="0" xfId="0" applyFont="1"/>
    <xf numFmtId="0" fontId="18" fillId="13" borderId="27" xfId="0" applyFont="1" applyFill="1" applyBorder="1" applyAlignment="1">
      <alignment vertical="center"/>
    </xf>
    <xf numFmtId="0" fontId="16" fillId="8" borderId="27" xfId="0" applyFont="1" applyFill="1" applyBorder="1" applyAlignment="1">
      <alignment vertical="center"/>
    </xf>
    <xf numFmtId="0" fontId="17" fillId="0" borderId="27" xfId="0" applyFont="1" applyBorder="1"/>
    <xf numFmtId="0" fontId="48" fillId="0" borderId="0" xfId="0" applyFont="1"/>
    <xf numFmtId="0" fontId="1" fillId="2" borderId="2" xfId="0" applyFont="1" applyFill="1" applyBorder="1" applyAlignment="1">
      <alignment horizontal="left" vertical="center"/>
    </xf>
    <xf numFmtId="0" fontId="1" fillId="2" borderId="26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174">
    <dxf>
      <font>
        <color rgb="FFFF0000"/>
      </font>
    </dxf>
    <dxf>
      <fill>
        <patternFill patternType="solid">
          <fgColor indexed="64"/>
          <bgColor theme="5"/>
        </patternFill>
      </fill>
      <alignment wrapText="1"/>
    </dxf>
    <dxf>
      <fill>
        <patternFill patternType="solid">
          <fgColor indexed="64"/>
          <bgColor theme="5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5"/>
        </patternFill>
      </fill>
      <alignment wrapText="1"/>
    </dxf>
    <dxf>
      <alignment horizontal="general" vertical="bottom" textRotation="0" wrapText="1" indent="0" justifyLastLine="0" shrinkToFit="0" readingOrder="0"/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alignment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numFmt numFmtId="164" formatCode="&quot;$&quot;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numFmt numFmtId="164" formatCode="&quot;$&quot;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numFmt numFmtId="164" formatCode="&quot;$&quot;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numFmt numFmtId="164" formatCode="&quot;$&quot;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1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1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1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1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1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1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1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1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numFmt numFmtId="164" formatCode="&quot;$&quot;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numFmt numFmtId="164" formatCode="&quot;$&quot;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/>
        </patternFill>
      </fill>
      <alignment wrapText="1"/>
    </dxf>
    <dxf>
      <fill>
        <patternFill patternType="solid">
          <fgColor indexed="64"/>
          <bgColor theme="5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5"/>
        </patternFill>
      </fill>
      <alignment wrapText="1"/>
    </dxf>
    <dxf>
      <alignment horizontal="general" vertical="bottom" textRotation="0" wrapText="1" indent="0" justifyLastLine="0" shrinkToFit="0" readingOrder="0"/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alignment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Relationship Id="rId22" Type="http://schemas.openxmlformats.org/officeDocument/2006/relationships/customXml" Target="../customXml/item3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2</bagId>
      <bagId>5</bagId>
    </a>
  </bag>
</FeaturePropertyBag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ssembly 1" id="{9C953C97-E165-4EDB-A553-73423839D79E}">
    <nsvFilter filterId="{F867CAD9-B476-44FD-AFCA-FA90FDAFA8DE}" ref="A1:BQ251" tableId="5">
      <columnFilter colId="13" id="{B3E52CF2-BE70-41F5-940C-8631A7EDA064}">
        <filter colId="13">
          <x:filters>
            <x:filter val="ASSY - SOLAR BONNET ARRAY"/>
            <x:filter val="ASSY - SOLAR BOOT ASSAY"/>
            <x:filter val="ASSY - SOLAR ROOF ARRAY"/>
          </x:filters>
        </filter>
      </columnFilter>
    </nsvFilter>
  </namedSheetView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ssembly 1" id="{0131E404-23B9-8647-8900-967161F58B33}">
    <nsvFilter filterId="{F867CAD9-B476-44FD-AFCA-FA90FDAFA8DE}" ref="A1:BP248" tableId="7">
      <columnFilter colId="12" id="{65AFF95E-7B86-794F-B887-EC30CC3C7894}">
        <filter colId="12">
          <x:filters>
            <x:filter val="ASSY - SOLAR BONNET ARRAY"/>
            <x:filter val="ASSY - SOLAR BOOT ASSAY"/>
            <x:filter val="ASSY - SOLAR ROOF ARRAY"/>
          </x:filters>
        </filter>
      </columnFilter>
    </nsvFilter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Doha Goreishi" id="{8BB25432-CF46-4198-A11C-319269385C23}" userId="S::z5363219@ad.unsw.edu.au::67347ad7-0906-4b23-ad67-3af8ca2306fd" providerId="AD"/>
  <person displayName="Henry Jiang" id="{825157FE-A0D2-7A43-AEA8-D6703B15E93D}" userId="S::z5416365@ad.unsw.edu.au::6edb0525-eb4b-4132-893a-f0e90a716022" providerId="AD"/>
  <person displayName="Andy Danis" id="{F1F5E05C-3058-4878-923C-EF03E9E7EB2F}" userId="S::z5419361@ad.unsw.edu.au::7ecc4aeb-3f71-4726-9774-5b44caa90eef" providerId="AD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C8420B-1087-46AF-A8A3-A188D24AB696}" name="Table76" displayName="Table76" ref="A1:BQ251" totalsRowShown="0">
  <autoFilter ref="A1:BQ251" xr:uid="{F867CAD9-B476-44FD-AFCA-FA90FDAFA8DE}"/>
  <tableColumns count="69">
    <tableColumn id="1" xr3:uid="{C722946E-8D23-4611-B97B-889BE149B16F}" name="Your Assembly" dataDxfId="173"/>
    <tableColumn id="2" xr3:uid="{33119986-845E-4436-A6EE-28046C99C26A}" name="Project" dataDxfId="172"/>
    <tableColumn id="3" xr3:uid="{8590D14A-EAE0-452C-8805-BAA839FD716C}" name="Section" dataDxfId="171"/>
    <tableColumn id="4" xr3:uid="{6EF8F950-D27A-4273-9799-FB2FAAF2AF57}" name="Department" dataDxfId="170"/>
    <tableColumn id="69" xr3:uid="{3F0493C6-1A8C-432F-BB2B-4E67F70C18CB}" name="Notes (Add any useful context here)" dataDxfId="169"/>
    <tableColumn id="65" xr3:uid="{0C1F3916-8CFB-49BF-ACEF-E4E1F83D5B2C}" name="External Dependency (Put Sunswift if none needed)" dataDxfId="168"/>
    <tableColumn id="66" xr3:uid="{ED54E1D5-83A3-4B07-A01B-C9B1CAAF1FE6}" name="External Partner (How long securing partnership  / acquiring material takes)" dataDxfId="167"/>
    <tableColumn id="62" xr3:uid="{AF9042FE-8569-4F88-9693-0192A3A60082}" name="Assigned Person" dataDxfId="166"/>
    <tableColumn id="5" xr3:uid="{26603609-5B4F-4E81-AD8C-91845FC285D4}" name="Time to complete (How long it takes after Sunswift can start working on it?)" dataDxfId="165"/>
    <tableColumn id="67" xr3:uid="{FB881C16-3C22-4F16-BBDA-5535C080AA13}" name="Mat Sci Consultant" dataDxfId="164"/>
    <tableColumn id="63" xr3:uid="{B4C234F5-67AF-47CA-BB69-D0C86EA7F44A}" name="Depends on (List all underneath)" dataDxfId="163"/>
    <tableColumn id="68" xr3:uid="{B85651D0-3CA5-41DE-B683-E2860EFF40AE}" name="Same Time (Can/need to be designed)" dataDxfId="162"/>
    <tableColumn id="64" xr3:uid="{3CA0F396-A638-4B15-B87A-D029D284D687}" name="Impacts (List all underneath)" dataDxfId="161"/>
    <tableColumn id="6" xr3:uid="{B3E52CF2-BE70-41F5-940C-8631A7EDA064}" name="Assembly 1"/>
    <tableColumn id="7" xr3:uid="{4AF89408-8D74-4742-9BAC-575D5B8016AA}" name="Assembly 2"/>
    <tableColumn id="8" xr3:uid="{724DB238-B6D1-4015-9A0F-112180EFD640}" name="Assembly 3"/>
    <tableColumn id="9" xr3:uid="{784BAE78-AB66-48A8-B84D-967860B06A04}" name="Assembly 4"/>
    <tableColumn id="10" xr3:uid="{EA77D5C6-6E09-41B6-BACB-E4869759BC6D}" name="Assembly 5"/>
    <tableColumn id="11" xr3:uid="{AE043737-F837-4BD4-A154-695211D7935C}" name="Assembly 6"/>
    <tableColumn id="12" xr3:uid="{CD71929E-DE3A-4C76-B8BA-FD2FE0439D03}" name="Assembly 7"/>
    <tableColumn id="13" xr3:uid="{80C4118C-804F-481B-9525-AACED10AB546}" name="Assembly 8"/>
    <tableColumn id="14" xr3:uid="{DD82039B-4E16-4500-A4E8-0D350A1310EB}" name="Assembly 9"/>
    <tableColumn id="15" xr3:uid="{DC59016A-9CE4-4549-9501-EC3A1416F756}" name="Assembly 10"/>
    <tableColumn id="16" xr3:uid="{B45E4AFC-1D83-4E6D-ACB9-7ACC49199C09}" name="Assembly 11"/>
    <tableColumn id="17" xr3:uid="{062B07EF-81CA-4FBF-92C1-57BAFB74B755}" name="Assembly 12"/>
    <tableColumn id="18" xr3:uid="{526C06BF-B339-4984-B38F-EAA1FD6B5DD6}" name="Assembly 13"/>
    <tableColumn id="19" xr3:uid="{261BF9AA-7BA0-458C-A9F8-D7A8CC3F0085}" name="Assembly 14"/>
    <tableColumn id="20" xr3:uid="{CA983D00-A70D-4B3C-BA62-375597439819}" name="Assembly 15"/>
    <tableColumn id="21" xr3:uid="{EB92AF69-1909-4CD5-8467-9513B6491E0F}" name="Assembly 16"/>
    <tableColumn id="22" xr3:uid="{D5BCDB16-C52D-4587-A574-B8BCD90A4313}" name="Assembly 17"/>
    <tableColumn id="23" xr3:uid="{C86EF9C8-C05C-482E-90A5-EDA644C28A56}" name="Assembly 18"/>
    <tableColumn id="24" xr3:uid="{2FE43794-7E80-4AA3-8F26-CFF8640A9747}" name="Assembly 19"/>
    <tableColumn id="25" xr3:uid="{9FAC1C51-BFA7-4692-B25E-E1C62C0155E6}" name="Assembly 20"/>
    <tableColumn id="26" xr3:uid="{3299D8F0-80BF-4A51-B62D-B2E7899CB629}" name="Assembly 21"/>
    <tableColumn id="27" xr3:uid="{AF781F34-C1A0-4AAB-8E4C-E8BC8EB354D3}" name="Assembly 22"/>
    <tableColumn id="28" xr3:uid="{ACFE587D-C4F2-4083-9423-F66D66B980BE}" name="Assembly 23"/>
    <tableColumn id="29" xr3:uid="{AF036207-AA53-4A36-B4A1-67AA113027A2}" name="Assembly 24"/>
    <tableColumn id="30" xr3:uid="{794DAA33-FDF4-49DF-972E-CF5699F0C8A7}" name="Assembly 25"/>
    <tableColumn id="31" xr3:uid="{FA6748CB-0D92-4A92-8661-75087D3BB7AE}" name="Assembly 26"/>
    <tableColumn id="32" xr3:uid="{A7E929AF-9475-45D3-85E9-4518E130608F}" name="Assembly 27"/>
    <tableColumn id="33" xr3:uid="{C070605D-7497-4A65-AE01-24924C2C646D}" name="Assembly 28"/>
    <tableColumn id="34" xr3:uid="{79F9092B-9725-42CC-A139-16CAF0AF40F6}" name="Assembly 29"/>
    <tableColumn id="35" xr3:uid="{C39268C7-F29C-42C0-B6E6-7759B3F618A0}" name="Assembly 30"/>
    <tableColumn id="36" xr3:uid="{1380DED7-0289-4684-8A19-2484E96791C9}" name="Assembly 31"/>
    <tableColumn id="37" xr3:uid="{BCB3DFB1-58DC-4B89-AA81-1ED201575470}" name="Assembly 32"/>
    <tableColumn id="38" xr3:uid="{6228CD62-BC80-4F4E-B7F6-8B3A20BCFE74}" name="Assembly 33"/>
    <tableColumn id="39" xr3:uid="{82709735-E989-4732-9B5C-EAD97CA3E3F4}" name="Assembly 34"/>
    <tableColumn id="40" xr3:uid="{EF30B489-7E49-4128-9A65-FF543F33BCC4}" name="Assembly 35"/>
    <tableColumn id="41" xr3:uid="{870470F0-7CF3-4BCE-90C9-EAAEF6774E4F}" name="Assembly 36"/>
    <tableColumn id="42" xr3:uid="{666522C0-CC23-499A-A744-853FD0092C5B}" name="Assembly 37"/>
    <tableColumn id="43" xr3:uid="{0EE4277B-65BF-4D09-8215-2FC26192EE8E}" name="Assembly 38"/>
    <tableColumn id="44" xr3:uid="{F2444D37-FF84-48E6-AC0E-DB7F021F7FDF}" name="Assembly 39"/>
    <tableColumn id="45" xr3:uid="{7BCFC512-E8CD-4E66-B641-1B58A4F804A1}" name="Assembly 40"/>
    <tableColumn id="46" xr3:uid="{03755681-50BC-4F9D-9855-956C83E77D49}" name="Assembly 41"/>
    <tableColumn id="47" xr3:uid="{2A4E385C-5C17-47EB-94BC-BF3160E0EA4F}" name="Assembly 42"/>
    <tableColumn id="48" xr3:uid="{7FCDF4D9-1160-4B56-8FB9-C6308BBE9A58}" name="Assembly 43"/>
    <tableColumn id="49" xr3:uid="{9A99C955-CFEF-4A24-84D7-A8F052346FCC}" name="Assembly 44"/>
    <tableColumn id="50" xr3:uid="{2F9084F9-3DF3-4E75-98F1-20177EF644A5}" name="Assembly 45"/>
    <tableColumn id="51" xr3:uid="{71545EE2-A552-45CC-8054-7E001012CF5C}" name="Assembly 46"/>
    <tableColumn id="52" xr3:uid="{736DDED0-50A9-4557-BC91-E6556BCE8B10}" name="Assembly 47"/>
    <tableColumn id="53" xr3:uid="{3EB85B24-01B2-46DA-B2CE-1A82EA403A87}" name="Assembly 48"/>
    <tableColumn id="54" xr3:uid="{C83D656B-C7A8-4DB4-A1BA-8849366C55A6}" name="Assembly 49"/>
    <tableColumn id="55" xr3:uid="{7EDEE465-8D3A-4D86-B590-27E86F5899D7}" name="Assembly 50"/>
    <tableColumn id="56" xr3:uid="{0F1F6CC3-44CB-4088-8DE1-9323669DF6D4}" name="Assembly 51"/>
    <tableColumn id="57" xr3:uid="{4637555B-4973-4383-AFA5-1ACA7DD1B8EB}" name="Assembly 52"/>
    <tableColumn id="58" xr3:uid="{02F19C75-03E3-4C25-A803-BAEDE9A32A79}" name="Assembly 53"/>
    <tableColumn id="59" xr3:uid="{86D727CC-FB6B-4B94-910B-C0B32014813B}" name="Assembly 54"/>
    <tableColumn id="60" xr3:uid="{3D3FD295-B7B1-47D2-AF56-B5028A30C99E}" name="Assembly 55"/>
    <tableColumn id="61" xr3:uid="{EDEB5D09-A9CF-4A56-93C4-5E601D6BFEB2}" name="Assembly 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82DBF3-E3CD-8D44-AE99-ED158CEAA7BD}" name="Table3" displayName="Table3" ref="A4:AI328" totalsRowShown="0" headerRowDxfId="160" dataDxfId="158" headerRowBorderDxfId="159" tableBorderDxfId="157" totalsRowBorderDxfId="156">
  <autoFilter ref="A4:AI328" xr:uid="{BC82DBF3-E3CD-8D44-AE99-ED158CEAA7BD}"/>
  <tableColumns count="35">
    <tableColumn id="22" xr3:uid="{B4CBF1C2-8FF0-BC4F-AA33-BA617CD3A54A}" name="Column1" dataDxfId="155"/>
    <tableColumn id="21" xr3:uid="{DC03157E-7137-D942-9004-49F8A8B69A71}" name="Column2" dataDxfId="154"/>
    <tableColumn id="2" xr3:uid="{91A9C9A9-471C-3B49-B03F-AE18EA63194E}" name="Column3" dataDxfId="153"/>
    <tableColumn id="3" xr3:uid="{67AC9051-3B9A-4546-9E46-328A6A9BE2A2}" name="Column4" dataDxfId="152"/>
    <tableColumn id="40" xr3:uid="{E367A782-0BFF-4E49-96D3-3EA2DB1B50C1}" name="Column5" dataDxfId="151"/>
    <tableColumn id="20" xr3:uid="{DB99FDD4-228A-6A48-A4AF-0073FCD25A55}" name="Column6" dataDxfId="150"/>
    <tableColumn id="4" xr3:uid="{7024EE70-343F-1141-AFBD-129694DA40F9}" name="Column7" dataDxfId="149"/>
    <tableColumn id="5" xr3:uid="{FFD48BBE-E664-1241-B7C3-3CF84DBD240E}" name="Column8" dataDxfId="148"/>
    <tableColumn id="6" xr3:uid="{14F543F9-7B56-F14A-917F-139F64AF9DE8}" name="Column9" dataDxfId="147"/>
    <tableColumn id="7" xr3:uid="{62498077-87DB-AD4E-8405-EB5ECD5B0381}" name="Column10" dataDxfId="146"/>
    <tableColumn id="8" xr3:uid="{C4FA5AC7-393F-EC4C-97CC-DE8DD64177DF}" name="Column11" dataDxfId="145"/>
    <tableColumn id="9" xr3:uid="{9CB90ACB-1FC1-1646-8D9D-2A8DF9396EE5}" name="Column12" dataDxfId="144"/>
    <tableColumn id="25" xr3:uid="{B9D990B0-6A7F-1140-85CE-5CCFF7ED6FBD}" name="Column13" dataDxfId="143"/>
    <tableColumn id="10" xr3:uid="{ED0FD18E-0D31-CC4D-8BB4-E79577749E36}" name="Column14" dataDxfId="142"/>
    <tableColumn id="14" xr3:uid="{44F128BB-FFD7-594C-9E6F-2083BC774C83}" name="Column15" dataDxfId="141"/>
    <tableColumn id="26" xr3:uid="{58F820EE-BC3E-1B4F-8843-C8C13B5952B2}" name="Column16" dataDxfId="140"/>
    <tableColumn id="15" xr3:uid="{11C01321-7202-A040-968B-E7C41AEE42CA}" name="Column17" dataDxfId="139"/>
    <tableColumn id="27" xr3:uid="{346CDB7F-D180-0945-899B-082D97C72BA2}" name="Column18" dataDxfId="138"/>
    <tableColumn id="12" xr3:uid="{1B2B86D4-E343-2044-BB67-8B2589A7F9B5}" name="Column19" dataDxfId="137"/>
    <tableColumn id="13" xr3:uid="{C358458E-A9E8-0342-9911-0B7F02991A31}" name="Column20" dataDxfId="136"/>
    <tableColumn id="36" xr3:uid="{695B7B2F-2388-6D46-B346-B7CD830EA083}" name="Column21" dataDxfId="135"/>
    <tableColumn id="37" xr3:uid="{2A859A58-CBE8-AD4E-9CD6-3BF75FE22D62}" name="Column22" dataDxfId="134"/>
    <tableColumn id="41" xr3:uid="{BE191434-DAC7-4B4C-B034-1F8667B56A41}" name="Column23" dataDxfId="133"/>
    <tableColumn id="39" xr3:uid="{65FF49A1-3B76-7F49-AF1B-1607B0AE27C3}" name="Column24" dataDxfId="132"/>
    <tableColumn id="34" xr3:uid="{13A206B1-3903-D544-A9BD-4BC91D372657}" name="Column25" dataDxfId="131"/>
    <tableColumn id="35" xr3:uid="{4BACADCB-7D5E-7E45-A6FA-2080616F0901}" name="Column26" dataDxfId="130"/>
    <tableColumn id="33" xr3:uid="{B826D765-DDDA-9649-A048-ED71B472C4A2}" name="Column27" dataDxfId="129"/>
    <tableColumn id="16" xr3:uid="{1188E865-DD0B-7F4D-9D05-7AD51DB54143}" name="Column28" dataDxfId="128"/>
    <tableColumn id="17" xr3:uid="{9B5A3CFB-1B73-1F40-A2B3-CE689B27C373}" name="Column29" dataDxfId="127"/>
    <tableColumn id="18" xr3:uid="{279A2108-E3F8-A54B-B1C6-E3112F2FB45D}" name="Column30" dataDxfId="126"/>
    <tableColumn id="29" xr3:uid="{F7EF8219-8AB2-FB45-B4DC-F224FD4A7BB4}" name="Column31" dataDxfId="125"/>
    <tableColumn id="30" xr3:uid="{FEFEA717-5301-F14B-AEE2-D6F6F26F60FA}" name="Column32" dataDxfId="124"/>
    <tableColumn id="31" xr3:uid="{62A74759-6A9B-DB41-B8B2-FF5F1208B43E}" name="Column33" dataDxfId="123"/>
    <tableColumn id="32" xr3:uid="{3872EFA0-74A7-0E4F-8583-6B0E10385116}" name="Column34" dataDxfId="122"/>
    <tableColumn id="19" xr3:uid="{9A4DFCEE-E240-154F-AF3A-A57025DB9FC6}" name="Column35" dataDxfId="12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8B8773-4441-8143-B4A2-0C97C615D2D5}" name="Table34" displayName="Table34" ref="A4:AI325" totalsRowShown="0" headerRowDxfId="120" dataDxfId="118" headerRowBorderDxfId="119" tableBorderDxfId="117" totalsRowBorderDxfId="116">
  <autoFilter ref="A4:AI325" xr:uid="{9F8B8773-4441-8143-B4A2-0C97C615D2D5}"/>
  <tableColumns count="35">
    <tableColumn id="22" xr3:uid="{5C0D565D-482B-8D48-9DEF-761DCAA71450}" name="Column111" dataDxfId="115"/>
    <tableColumn id="21" xr3:uid="{0F8AF6F1-A849-BC44-92B9-A4E73644B4DC}" name="Column110" dataDxfId="114"/>
    <tableColumn id="2" xr3:uid="{9C1D566A-D232-8A46-9E4D-93D3D8A0FEC6}" name="Column2" dataDxfId="113"/>
    <tableColumn id="3" xr3:uid="{24B09C4D-AE37-464B-A499-1290F279E98E}" name="Column3" dataDxfId="112"/>
    <tableColumn id="40" xr3:uid="{0F810BC1-661A-0D4F-970B-924413676339}" name="Column33" dataDxfId="111"/>
    <tableColumn id="20" xr3:uid="{1A3409C3-C740-AD47-8899-E26BA49799E8}" name="Column32" dataDxfId="110"/>
    <tableColumn id="4" xr3:uid="{33169135-64A0-D14E-A02B-BC2EE2DF658C}" name="Column4" dataDxfId="109"/>
    <tableColumn id="5" xr3:uid="{D512A65A-993C-814E-95EE-35660AF6C7FE}" name="Column5" dataDxfId="108"/>
    <tableColumn id="6" xr3:uid="{6BC5E923-A26D-854F-9D76-2BDF75498E0C}" name="Column6" dataDxfId="107"/>
    <tableColumn id="7" xr3:uid="{EA0BD861-8598-F649-BDD1-5E32A807D8CE}" name="Column7" dataDxfId="106"/>
    <tableColumn id="8" xr3:uid="{8BB772D3-3399-C947-BBE6-393B29CCC291}" name="Column8" dataDxfId="105"/>
    <tableColumn id="9" xr3:uid="{4F235BD7-B499-5947-A2BE-97B3EE219BBD}" name="Column9" dataDxfId="104"/>
    <tableColumn id="25" xr3:uid="{491E538F-63C0-7746-8F4A-A9055D387A18}" name="Column92" dataDxfId="103"/>
    <tableColumn id="10" xr3:uid="{1F6CB829-5D80-3549-9D87-B8B76D21A9EB}" name="Column10" dataDxfId="102"/>
    <tableColumn id="14" xr3:uid="{BB11CE87-7E28-4447-B5AE-81E745A0456E}" name="Column11" dataDxfId="101"/>
    <tableColumn id="26" xr3:uid="{424FED1A-7B76-3544-9735-BCE085FE1AC0}" name="Column102" dataDxfId="100"/>
    <tableColumn id="15" xr3:uid="{97397EBF-FD8A-D648-B8D8-E8457A68881C}" name="Column103" dataDxfId="99"/>
    <tableColumn id="27" xr3:uid="{48B6A3DD-12E0-E742-8A99-38079D6C1306}" name="Column112" dataDxfId="98"/>
    <tableColumn id="12" xr3:uid="{90906416-D825-A843-B3D6-B0E79552DF6D}" name="Column12" dataDxfId="97"/>
    <tableColumn id="13" xr3:uid="{D38442DC-AC2C-624C-88DE-A67BF6E98198}" name="Column13" dataDxfId="96"/>
    <tableColumn id="36" xr3:uid="{43209376-6EBF-B640-9156-63AB5F6C6F03}" name="Column136" dataDxfId="95"/>
    <tableColumn id="37" xr3:uid="{7393A00F-509A-0E41-B6D8-8022686654B3}" name="Column137" dataDxfId="94"/>
    <tableColumn id="41" xr3:uid="{A8E10366-4416-714A-BA3C-060BED825E91}" name="Column138" dataDxfId="93"/>
    <tableColumn id="39" xr3:uid="{12D2A895-F7F7-EF40-B2A7-E9BF9C518D87}" name="Column139" dataDxfId="92"/>
    <tableColumn id="34" xr3:uid="{960D10E2-0E93-C84B-9207-B69E25561963}" name="Column134" dataDxfId="91"/>
    <tableColumn id="35" xr3:uid="{279ADB16-8A33-F84F-9160-090B49E08E33}" name="Column135" dataDxfId="90"/>
    <tableColumn id="33" xr3:uid="{8E1FE303-3DB7-244F-994C-295BFFC5D829}" name="Column133" dataDxfId="89"/>
    <tableColumn id="16" xr3:uid="{0F249C7B-5BEE-F345-AE29-98AC0E7D477C}" name="Column16" dataDxfId="88"/>
    <tableColumn id="17" xr3:uid="{739480EF-462E-CD45-A863-A47030EC057F}" name="Column17" dataDxfId="87"/>
    <tableColumn id="18" xr3:uid="{6762458F-4CE5-6F46-A035-177B69F44692}" name="Column18" dataDxfId="86"/>
    <tableColumn id="29" xr3:uid="{90D79262-B73D-C144-A2E3-B30374F12C17}" name="Column182" dataDxfId="85"/>
    <tableColumn id="30" xr3:uid="{00DD42D2-3786-E940-AB8C-11881F125DEB}" name="Column183" dataDxfId="84"/>
    <tableColumn id="31" xr3:uid="{AE8785EA-D292-884A-BFF2-4646C12241F1}" name="Column184" dataDxfId="83"/>
    <tableColumn id="32" xr3:uid="{29F56E9C-2F4A-2C49-B116-D355872AE48E}" name="Column185" dataDxfId="82"/>
    <tableColumn id="19" xr3:uid="{AC989BEF-7059-E54D-B58E-CD77F733B8B1}" name="Column19" dataDxfId="81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40C6D1-D08F-D04A-AE2C-7C7BB1D37791}" name="Table35" displayName="Table35" ref="A4:AI317" totalsRowShown="0" headerRowDxfId="80" dataDxfId="78" headerRowBorderDxfId="79" tableBorderDxfId="77" totalsRowBorderDxfId="76">
  <autoFilter ref="A4:AI317" xr:uid="{C940C6D1-D08F-D04A-AE2C-7C7BB1D37791}"/>
  <tableColumns count="35">
    <tableColumn id="22" xr3:uid="{6F8C0060-7783-5E4F-89D1-766E0E74879B}" name="Column111" dataDxfId="75"/>
    <tableColumn id="21" xr3:uid="{554F5AF5-7427-BB42-A452-54D270C3277C}" name="Column110" dataDxfId="74"/>
    <tableColumn id="2" xr3:uid="{847D6D73-4DAA-C948-99CE-F4D852A2B494}" name="Column2" dataDxfId="73"/>
    <tableColumn id="3" xr3:uid="{E29B664C-6EFF-3448-98FD-21E91679B9B8}" name="Column3" dataDxfId="72"/>
    <tableColumn id="40" xr3:uid="{AA86146B-ACE5-FF4D-81FD-C06E2E447F93}" name="Column33" dataDxfId="71"/>
    <tableColumn id="20" xr3:uid="{37FCC5A5-B5B5-194A-B617-3EBA6668A6C0}" name="Column32" dataDxfId="70"/>
    <tableColumn id="4" xr3:uid="{21D37A90-AE67-4D4E-BD38-7ACB0A8C7886}" name="Column4" dataDxfId="69"/>
    <tableColumn id="5" xr3:uid="{5652898A-7E1A-544A-9555-225CE2C7D7D6}" name="Column5" dataDxfId="68"/>
    <tableColumn id="6" xr3:uid="{94391A7B-5A0D-5547-98A7-87C910C29AD1}" name="Column6" dataDxfId="67"/>
    <tableColumn id="7" xr3:uid="{460DF859-EF93-8F4A-88EE-E1F9519D4E81}" name="Column7" dataDxfId="66"/>
    <tableColumn id="8" xr3:uid="{982D862C-B2B7-F942-BB3D-BCC0EF4914FA}" name="Column8" dataDxfId="65"/>
    <tableColumn id="9" xr3:uid="{BA16A554-5EBB-DB4F-A9F6-A3E6935EA93D}" name="Column9" dataDxfId="64"/>
    <tableColumn id="25" xr3:uid="{58156747-3563-0E4C-BF98-79EDE0515C55}" name="Column92" dataDxfId="63"/>
    <tableColumn id="10" xr3:uid="{C9CA493B-720C-3446-92A6-200A6CCA2952}" name="Column10" dataDxfId="62"/>
    <tableColumn id="14" xr3:uid="{2C984B9D-1BDC-774A-A916-B7AFEF16737A}" name="Column11" dataDxfId="61"/>
    <tableColumn id="26" xr3:uid="{FA27416A-C102-8141-A9F1-5A33FFA67F66}" name="Column102" dataDxfId="60"/>
    <tableColumn id="15" xr3:uid="{818C3C5B-4AA4-B643-ABD2-06C56DA3EF09}" name="Column103" dataDxfId="59"/>
    <tableColumn id="27" xr3:uid="{4762260C-4430-0C4A-A60E-2508E8A98FC7}" name="Column112" dataDxfId="58"/>
    <tableColumn id="12" xr3:uid="{8B2D8AAA-658F-414C-AFB8-A6F69EF181AF}" name="Column12" dataDxfId="57"/>
    <tableColumn id="13" xr3:uid="{12AD318E-F02D-D448-BD64-DFEA03A64FC1}" name="Column13" dataDxfId="56"/>
    <tableColumn id="36" xr3:uid="{6A6EB0D2-33B9-AC49-B911-F75B45A9FC8F}" name="Column136" dataDxfId="55"/>
    <tableColumn id="37" xr3:uid="{0B6ACB40-1159-804D-93C0-5C516594C59A}" name="Column137" dataDxfId="54"/>
    <tableColumn id="41" xr3:uid="{5F3F4A49-63D6-BD43-8AA3-5BE78A097A11}" name="Column138" dataDxfId="53"/>
    <tableColumn id="39" xr3:uid="{32FA1485-7CAB-B244-8B40-89A9FD0BFAD0}" name="Column139" dataDxfId="52"/>
    <tableColumn id="34" xr3:uid="{6512A746-666C-6D46-888E-3523F994318B}" name="Column134" dataDxfId="51"/>
    <tableColumn id="35" xr3:uid="{6808879F-A414-054B-8D5F-C5A0DD44FFCC}" name="Column135" dataDxfId="50"/>
    <tableColumn id="33" xr3:uid="{99B736EF-175E-D84C-AFCD-3ABAAE6B8F71}" name="Column133" dataDxfId="49"/>
    <tableColumn id="16" xr3:uid="{DD5D53EA-18A5-264B-934F-A754AC6A5855}" name="Column16" dataDxfId="48"/>
    <tableColumn id="17" xr3:uid="{99DEF7B3-D685-514F-8576-328C2E84C301}" name="Column17" dataDxfId="47"/>
    <tableColumn id="18" xr3:uid="{10F64A8C-B72F-5F4A-9978-4BAE024CDEB7}" name="Column18" dataDxfId="46"/>
    <tableColumn id="29" xr3:uid="{FE61601C-276C-6B49-A85A-8CFDAE5AA42E}" name="Column182" dataDxfId="45"/>
    <tableColumn id="30" xr3:uid="{9D88A840-51F4-C542-B7F6-289E4EE8BBDB}" name="Column183" dataDxfId="44"/>
    <tableColumn id="31" xr3:uid="{73763EF9-866D-8F48-A5D6-9E62789BB3CD}" name="Column184" dataDxfId="43"/>
    <tableColumn id="32" xr3:uid="{06D2FCCC-39E4-A84B-A2B3-320BBCE5418D}" name="Column185" dataDxfId="42"/>
    <tableColumn id="19" xr3:uid="{D6C8BFE8-7FB0-F84C-8261-43C24B8CD1D9}" name="Column19" dataDxfId="41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6EFA5C-B8C3-1A4C-AEA1-908C5980C869}" name="Table33" displayName="Table33" ref="A3:W230" totalsRowShown="0" headerRowDxfId="40" dataDxfId="38" headerRowBorderDxfId="39" tableBorderDxfId="37" totalsRowBorderDxfId="36">
  <autoFilter ref="A3:W230" xr:uid="{EC6EFA5C-B8C3-1A4C-AEA1-908C5980C869}"/>
  <tableColumns count="23">
    <tableColumn id="1" xr3:uid="{C52E6D6A-BDCD-5A4E-857B-C136FAC5163C}" name="Column1" dataDxfId="35"/>
    <tableColumn id="22" xr3:uid="{3BDCDB45-DCD8-9D41-A9CF-AC8923A7698D}" name="Column111" dataDxfId="34"/>
    <tableColumn id="21" xr3:uid="{48C7BC3E-B225-244C-9DFC-351D87BA9E7B}" name="Column110" dataDxfId="33"/>
    <tableColumn id="2" xr3:uid="{42BC68C8-EEBB-1946-AD71-793BFC20F2E8}" name="Column2" dataDxfId="32"/>
    <tableColumn id="23" xr3:uid="{9C744DC3-3621-FD48-A2E0-590746B5D00A}" name="Column22" dataDxfId="31"/>
    <tableColumn id="3" xr3:uid="{A77326DD-0CAE-F24D-96B3-453DB21C9F24}" name="Column3" dataDxfId="30"/>
    <tableColumn id="20" xr3:uid="{4A9120AD-7688-FE42-A453-F713A38D8B54}" name="Column32" dataDxfId="29"/>
    <tableColumn id="4" xr3:uid="{550DF051-9EE7-C343-8695-FC60D0EE19D6}" name="Column4" dataDxfId="28"/>
    <tableColumn id="5" xr3:uid="{35102101-7457-8E40-8FBC-742F1596078D}" name="Column5" dataDxfId="27"/>
    <tableColumn id="6" xr3:uid="{87FB5E1B-4CB7-524C-A99A-774BBA1069D7}" name="Column6" dataDxfId="26"/>
    <tableColumn id="7" xr3:uid="{8FB49646-2CEB-604D-A4D4-2DC57D5A5A48}" name="Column7" dataDxfId="25"/>
    <tableColumn id="8" xr3:uid="{23D158A7-C482-FC42-AB50-FF9F3A3FABD7}" name="Column8" dataDxfId="24"/>
    <tableColumn id="9" xr3:uid="{750BBC84-F753-0A4A-9152-D2B007F9D80A}" name="Column9" dataDxfId="23"/>
    <tableColumn id="10" xr3:uid="{A2C12F34-5D2E-7842-8BB9-632F7ED2F8D9}" name="Column10" dataDxfId="22"/>
    <tableColumn id="11" xr3:uid="{718C534E-A474-8C4D-93B2-3E296F41895A}" name="Column11" dataDxfId="21"/>
    <tableColumn id="12" xr3:uid="{25BCF270-5AD1-D04E-9D76-65F50E029F71}" name="Column12" dataDxfId="20"/>
    <tableColumn id="13" xr3:uid="{41B4B793-424F-B94A-B8C5-1061ED3783E9}" name="Column13" dataDxfId="19"/>
    <tableColumn id="14" xr3:uid="{76803C42-141D-1A47-B75A-4606E314E166}" name="Column14" dataDxfId="18"/>
    <tableColumn id="15" xr3:uid="{F93FEA7E-9716-4C4F-B0F3-B0F1D9322465}" name="Column15" dataDxfId="17"/>
    <tableColumn id="16" xr3:uid="{1C82870F-70A9-9343-8632-FA4B05BCCF20}" name="Column16" dataDxfId="16"/>
    <tableColumn id="17" xr3:uid="{5E46CC8F-0A2B-2143-B65D-45310D0AEA04}" name="Column17" dataDxfId="15"/>
    <tableColumn id="18" xr3:uid="{355B6BF0-1F16-8340-B66A-4186E7EBB11F}" name="Column18" dataDxfId="14"/>
    <tableColumn id="19" xr3:uid="{3DEC15C1-45FF-2844-9243-CB666C76C805}" name="Column19" dataDxfId="13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002FE-A158-7D49-AAB7-C15916CDFC47}" name="Table768" displayName="Table768" ref="A1:BP248" totalsRowShown="0">
  <autoFilter ref="A1:BP248" xr:uid="{F867CAD9-B476-44FD-AFCA-FA90FDAFA8DE}"/>
  <sortState xmlns:xlrd2="http://schemas.microsoft.com/office/spreadsheetml/2017/richdata2" ref="A2:BP246">
    <sortCondition descending="1" ref="A1:A248"/>
  </sortState>
  <tableColumns count="68">
    <tableColumn id="1" xr3:uid="{6A73C0B1-1893-0049-B4B7-CF3D2B04D702}" name="Your Assembly" dataDxfId="12"/>
    <tableColumn id="2" xr3:uid="{6964834B-408F-AE4A-90C5-BA9EAB44A9F3}" name="Project" dataDxfId="11"/>
    <tableColumn id="3" xr3:uid="{FB820679-0CDA-DC45-AF87-AAC239314B8C}" name="Section" dataDxfId="10"/>
    <tableColumn id="4" xr3:uid="{C4D671E9-AC0E-8548-969B-EA646FA84AA6}" name="Department" dataDxfId="9"/>
    <tableColumn id="65" xr3:uid="{17BCF061-D9BB-3E46-A9D6-C68740A326AC}" name="External Dependency (Put Sunswift if none needed)" dataDxfId="8"/>
    <tableColumn id="66" xr3:uid="{BFCFE6EB-58F8-8048-9202-E52B550AB674}" name="External Partner (How long securing partnership  / acquiring material takes)" dataDxfId="7"/>
    <tableColumn id="62" xr3:uid="{E0888716-10AC-874B-87B0-C745FCF23C98}" name="Assigned Person" dataDxfId="6"/>
    <tableColumn id="5" xr3:uid="{04DBF1F8-C4CA-DD45-AE46-EB547C07D806}" name="Time to complete (How long it takes after Sunswift can start working on it?)" dataDxfId="5"/>
    <tableColumn id="67" xr3:uid="{9FE9409C-6184-C74B-BBA2-9B41F600CCA7}" name="Mat Sci Consultant" dataDxfId="4"/>
    <tableColumn id="63" xr3:uid="{64173976-F319-D640-8D11-A0E31870CEC1}" name="Depends on (List all underneath)" dataDxfId="3"/>
    <tableColumn id="68" xr3:uid="{EE4C8FC8-A7D8-C540-AD20-15D0EEED5259}" name="Same Time (Can/need to be designed)" dataDxfId="2"/>
    <tableColumn id="64" xr3:uid="{52EC48B9-F03A-1A47-9B2D-A1D1E165A6FA}" name="Impacts (List all underneath)" dataDxfId="1"/>
    <tableColumn id="6" xr3:uid="{65AFF95E-7B86-794F-B887-EC30CC3C7894}" name="Assembly 1"/>
    <tableColumn id="7" xr3:uid="{D0117194-954E-754E-8F2B-F522EF0D7F32}" name="Assembly 2"/>
    <tableColumn id="8" xr3:uid="{72385EA5-2B1B-824D-A01D-96EA2BF35A40}" name="Assembly 3"/>
    <tableColumn id="9" xr3:uid="{E0B51188-BBC2-C84E-ABB4-FB292E02F03A}" name="Assembly 4"/>
    <tableColumn id="10" xr3:uid="{2ABFA806-87AA-704B-BDC9-64F8E405B1BD}" name="Assembly 5"/>
    <tableColumn id="11" xr3:uid="{65440C48-30E0-E941-8A38-F00DC17E074E}" name="Assembly 6"/>
    <tableColumn id="12" xr3:uid="{F718D072-453A-5241-8782-CDA0E5EC4F5D}" name="Assembly 7"/>
    <tableColumn id="13" xr3:uid="{8ABBE5D9-E18B-CB44-89B0-55E2ACAF8B75}" name="Assembly 8"/>
    <tableColumn id="14" xr3:uid="{5B677BDB-3B3A-F449-B1D5-703878B7899D}" name="Assembly 9"/>
    <tableColumn id="15" xr3:uid="{BE66E8F2-3DD8-8149-82EE-B59BBD56FAD8}" name="Assembly 10"/>
    <tableColumn id="16" xr3:uid="{D6DAD120-5C8F-464B-9A58-B063626EB656}" name="Assembly 11"/>
    <tableColumn id="17" xr3:uid="{CFF39A2E-EA14-0C4E-BFDE-739000620C8E}" name="Assembly 12"/>
    <tableColumn id="18" xr3:uid="{389F21B1-4FC3-A440-A57A-37420EEFF746}" name="Assembly 13"/>
    <tableColumn id="19" xr3:uid="{554FBE31-8D91-B44D-8DEB-96E001F75651}" name="Assembly 14"/>
    <tableColumn id="20" xr3:uid="{573C53D5-9913-0445-9871-C17FB8EFF778}" name="Assembly 15"/>
    <tableColumn id="21" xr3:uid="{6C23D385-BBF8-EE41-B922-FADE3E10CA07}" name="Assembly 16"/>
    <tableColumn id="22" xr3:uid="{14C9E457-D86D-0941-8F64-4D260170D985}" name="Assembly 17"/>
    <tableColumn id="23" xr3:uid="{30CE5515-ABA0-B141-8722-D58192871871}" name="Assembly 18"/>
    <tableColumn id="24" xr3:uid="{305E5E20-2E1F-5745-B667-53020AD4D211}" name="Assembly 19"/>
    <tableColumn id="25" xr3:uid="{50D54D26-6C73-7C4C-98DC-81FB8641B1C7}" name="Assembly 20"/>
    <tableColumn id="26" xr3:uid="{E7AF963F-99AA-2A48-B4CF-C39278CF72E2}" name="Assembly 21"/>
    <tableColumn id="27" xr3:uid="{55055B77-0105-424C-8B3B-3F8BE90E2D37}" name="Assembly 22"/>
    <tableColumn id="28" xr3:uid="{B783F35F-5815-9343-8C6C-09B878F476B3}" name="Assembly 23"/>
    <tableColumn id="29" xr3:uid="{55AD263F-0843-6F42-B139-64F709E23EDD}" name="Assembly 24"/>
    <tableColumn id="30" xr3:uid="{C8FA8E28-DEE4-E24C-926C-FEF34A4CC00F}" name="Assembly 25"/>
    <tableColumn id="31" xr3:uid="{9A644DB5-C32E-BA4D-8CD3-9EEC9E0AA94E}" name="Assembly 26"/>
    <tableColumn id="32" xr3:uid="{631226BC-FC31-1843-A8FE-6F7CB27887C4}" name="Assembly 27"/>
    <tableColumn id="33" xr3:uid="{65FEAE1B-313B-E941-8616-6648C6DC2278}" name="Assembly 28"/>
    <tableColumn id="34" xr3:uid="{E4EEF9B5-25F6-EC4E-AF69-4C281C67327F}" name="Assembly 29"/>
    <tableColumn id="35" xr3:uid="{949752F5-CC87-514B-8842-9784A3D7EA62}" name="Assembly 30"/>
    <tableColumn id="36" xr3:uid="{4F42FF14-6C52-AB45-8E55-CC271A87C990}" name="Assembly 31"/>
    <tableColumn id="37" xr3:uid="{5C811AA8-8427-ED4A-A737-35CE28505279}" name="Assembly 32"/>
    <tableColumn id="38" xr3:uid="{380F6773-444D-7540-8568-4CC3A4B9495A}" name="Assembly 33"/>
    <tableColumn id="39" xr3:uid="{00FE272E-2EA5-7F45-8D54-FC7BA491E139}" name="Assembly 34"/>
    <tableColumn id="40" xr3:uid="{DBE491FF-5DED-C244-8812-2E7E26D23FBB}" name="Assembly 35"/>
    <tableColumn id="41" xr3:uid="{BD530A44-7AFA-2946-9CCD-0B2BEE5C5352}" name="Assembly 36"/>
    <tableColumn id="42" xr3:uid="{BD2D9B47-91F9-1B41-BC67-C4232B24A569}" name="Assembly 37"/>
    <tableColumn id="43" xr3:uid="{0E70B848-0118-1B45-9289-94547978D36D}" name="Assembly 38"/>
    <tableColumn id="44" xr3:uid="{1CACF592-2C9F-E94A-8AA7-F951F0FC5AAE}" name="Assembly 39"/>
    <tableColumn id="45" xr3:uid="{C450726A-9193-4C42-A707-B6821E9402C9}" name="Assembly 40"/>
    <tableColumn id="46" xr3:uid="{FB40E971-0F6D-984A-B3B2-CD8F8647522D}" name="Assembly 41"/>
    <tableColumn id="47" xr3:uid="{16391A46-AF4D-EE4B-AF01-189C8E256886}" name="Assembly 42"/>
    <tableColumn id="48" xr3:uid="{A08809B2-9287-F94D-994C-1B30A32C01CF}" name="Assembly 43"/>
    <tableColumn id="49" xr3:uid="{6F2354EE-E2FE-3941-8AE4-BE29F719AFD9}" name="Assembly 44"/>
    <tableColumn id="50" xr3:uid="{95A42172-2E54-7F43-A757-CA14AC3C7EAC}" name="Assembly 45"/>
    <tableColumn id="51" xr3:uid="{C8DF1831-D8BC-F544-9098-77F3853BDD0B}" name="Assembly 46"/>
    <tableColumn id="52" xr3:uid="{08118A7F-E2A5-0249-8A61-644E8BAA480E}" name="Assembly 47"/>
    <tableColumn id="53" xr3:uid="{4BF56E77-26D5-E94C-A3E5-7D6D4C78B67F}" name="Assembly 48"/>
    <tableColumn id="54" xr3:uid="{A07AD32B-7425-9E4E-98A4-FC088B2AB6C4}" name="Assembly 49"/>
    <tableColumn id="55" xr3:uid="{681490A4-44E9-DF4E-89F8-14786696315F}" name="Assembly 50"/>
    <tableColumn id="56" xr3:uid="{20A8443A-9509-8A41-81F1-B219342544BD}" name="Assembly 51"/>
    <tableColumn id="57" xr3:uid="{475BC30F-7E40-8C44-8762-18C604A158D6}" name="Assembly 52"/>
    <tableColumn id="58" xr3:uid="{76D65CB0-8BED-F74E-973F-DE3BC08B783B}" name="Assembly 53"/>
    <tableColumn id="59" xr3:uid="{3996D11E-DB47-6643-9FF4-DDB5B6DA366D}" name="Assembly 54"/>
    <tableColumn id="60" xr3:uid="{88AFA34B-F29B-CB47-84FC-B24AF813DBF4}" name="Assembly 55"/>
    <tableColumn id="61" xr3:uid="{9AE59799-691A-A74A-BF80-3CC252660A84}" name="Assembly 5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0" dT="2025-07-27T03:48:57.97" personId="{825157FE-A0D2-7A43-AEA8-D6703B15E93D}" id="{B00D075A-C01B-624E-B98D-7CE4D796D3F9}">
    <text>Side cameras in workshop?</text>
  </threadedComment>
  <threadedComment ref="A82" dT="2025-04-27T03:55:32.77" personId="{F1F5E05C-3058-4878-923C-EF03E9E7EB2F}" id="{C2F37C6C-42B3-4495-9845-8378AB06F981}">
    <text>Reservoir assembly repeated twice -&gt; check if just cylinder dependencies are the same</text>
  </threadedComment>
  <threadedComment ref="I110" dT="2025-07-27T03:50:39.36" personId="{825157FE-A0D2-7A43-AEA8-D6703B15E93D}" id="{176B52B4-B820-3A47-BFA9-4ED6FC03CAFB}">
    <text>Design timeline, design basically finished</text>
  </threadedComment>
  <threadedComment ref="A132" dT="2025-05-09T21:46:41.96" personId="{8BB25432-CF46-4198-A11C-319269385C23}" id="{AB7E2168-11E7-4A20-A256-AD00B0329EFA}">
    <text xml:space="preserve">Remove all red ALT assemblies
</text>
  </threadedComment>
  <threadedComment ref="A147" dT="2025-05-09T21:40:19.00" personId="{8BB25432-CF46-4198-A11C-319269385C23}" id="{DB4F10BE-E5CF-47B2-94AF-4159FB588DBB}">
    <text>Delete all red assemblies relating to ALT</text>
  </threadedComment>
  <threadedComment ref="A185" dT="2025-04-27T05:09:36.71" personId="{F1F5E05C-3058-4878-923C-EF03E9E7EB2F}" id="{8575A064-F31A-4901-BA8C-B1CE2CC86546}">
    <text>Please Check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60" dT="2025-04-27T05:09:36.71" personId="{F1F5E05C-3058-4878-923C-EF03E9E7EB2F}" id="{638F2B16-58FF-0944-B643-7DC799A6C39C}">
    <text>Please Check</text>
  </threadedComment>
  <threadedComment ref="A78" dT="2025-05-09T21:40:19.00" personId="{8BB25432-CF46-4198-A11C-319269385C23}" id="{0A80D574-C323-A548-965E-27AEA4C07107}">
    <text>Delete all red assemblies relating to ALT</text>
  </threadedComment>
  <threadedComment ref="A119" dT="2025-05-09T21:46:41.96" personId="{8BB25432-CF46-4198-A11C-319269385C23}" id="{C4B992AA-CD1F-1648-9240-B688185FF0E9}">
    <text xml:space="preserve">Remove all red ALT assemblies
</text>
  </threadedComment>
  <threadedComment ref="A166" dT="2025-04-27T03:55:32.77" personId="{F1F5E05C-3058-4878-923C-EF03E9E7EB2F}" id="{4354BDDD-790F-E045-9512-6EBDE6E11D36}">
    <text>Reservoir assembly repeated twice -&gt; check if just cylinder dependencies are the same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5" Type="http://schemas.microsoft.com/office/2019/04/relationships/namedSheetView" Target="../namedSheetViews/namedSheetView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2.vml"/><Relationship Id="rId5" Type="http://schemas.microsoft.com/office/2019/04/relationships/namedSheetView" Target="../namedSheetViews/namedSheetView2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70FC-54B3-4812-AAEF-707219C9AAC7}">
  <dimension ref="A1:BY264"/>
  <sheetViews>
    <sheetView tabSelected="1" zoomScale="99" zoomScaleNormal="90" workbookViewId="0">
      <pane xSplit="1" topLeftCell="J1" activePane="topRight" state="frozen"/>
      <selection pane="topRight" activeCell="K124" sqref="K124"/>
    </sheetView>
  </sheetViews>
  <sheetFormatPr baseColWidth="10" defaultColWidth="8.83203125" defaultRowHeight="15.75" customHeight="1" x14ac:dyDescent="0.2"/>
  <cols>
    <col min="1" max="1" width="26.6640625" style="191" customWidth="1"/>
    <col min="2" max="2" width="39.6640625" customWidth="1"/>
    <col min="3" max="3" width="27.1640625" customWidth="1"/>
    <col min="4" max="5" width="29" customWidth="1"/>
    <col min="6" max="6" width="32.5" style="139" customWidth="1"/>
    <col min="7" max="7" width="39.1640625" customWidth="1"/>
    <col min="8" max="8" width="18.5" customWidth="1"/>
    <col min="9" max="9" width="24.1640625" style="139" customWidth="1"/>
    <col min="10" max="10" width="16.6640625" style="139" customWidth="1"/>
    <col min="11" max="12" width="30.1640625" style="139" customWidth="1"/>
    <col min="13" max="13" width="31.6640625" style="139" customWidth="1"/>
    <col min="14" max="14" width="41.6640625" hidden="1" customWidth="1"/>
    <col min="15" max="15" width="36" hidden="1" customWidth="1"/>
    <col min="16" max="16" width="30.6640625" hidden="1" customWidth="1"/>
    <col min="17" max="17" width="26.83203125" hidden="1" customWidth="1"/>
    <col min="18" max="18" width="29.83203125" hidden="1" customWidth="1"/>
    <col min="19" max="19" width="15.1640625" hidden="1" customWidth="1"/>
    <col min="20" max="20" width="13.5" hidden="1" customWidth="1"/>
    <col min="21" max="22" width="12.1640625" hidden="1" customWidth="1"/>
    <col min="23" max="35" width="13.1640625" hidden="1" customWidth="1"/>
    <col min="36" max="45" width="8.83203125" hidden="1" customWidth="1"/>
    <col min="46" max="46" width="18.1640625" hidden="1" customWidth="1"/>
    <col min="47" max="47" width="8.83203125" hidden="1" customWidth="1"/>
    <col min="48" max="48" width="16.83203125" hidden="1" customWidth="1"/>
    <col min="49" max="68" width="8.83203125" hidden="1" customWidth="1"/>
    <col min="69" max="69" width="10.1640625" hidden="1" customWidth="1"/>
    <col min="70" max="70" width="8.83203125" customWidth="1"/>
    <col min="71" max="71" width="8.83203125" bestFit="1" customWidth="1"/>
    <col min="72" max="72" width="42" customWidth="1"/>
    <col min="73" max="73" width="26.33203125" customWidth="1"/>
    <col min="74" max="74" width="18.33203125" customWidth="1"/>
    <col min="75" max="75" width="21.83203125" customWidth="1"/>
    <col min="76" max="76" width="26.1640625" customWidth="1"/>
    <col min="77" max="77" width="59" customWidth="1"/>
  </cols>
  <sheetData>
    <row r="1" spans="1:77" ht="51" x14ac:dyDescent="0.2">
      <c r="A1" s="219" t="s">
        <v>0</v>
      </c>
      <c r="B1" s="123" t="s">
        <v>1</v>
      </c>
      <c r="C1" s="123" t="s">
        <v>2</v>
      </c>
      <c r="D1" s="123" t="s">
        <v>3</v>
      </c>
      <c r="E1" s="123" t="s">
        <v>4</v>
      </c>
      <c r="F1" s="199" t="s">
        <v>5</v>
      </c>
      <c r="G1" s="199" t="s">
        <v>6</v>
      </c>
      <c r="H1" s="157" t="s">
        <v>7</v>
      </c>
      <c r="I1" s="181" t="s">
        <v>8</v>
      </c>
      <c r="J1" s="202" t="s">
        <v>9</v>
      </c>
      <c r="K1" s="181" t="s">
        <v>10</v>
      </c>
      <c r="L1" s="181" t="s">
        <v>11</v>
      </c>
      <c r="M1" s="18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T1" s="294" t="s">
        <v>69</v>
      </c>
      <c r="BU1" s="294" t="s">
        <v>70</v>
      </c>
      <c r="BV1" s="294" t="s">
        <v>71</v>
      </c>
      <c r="BW1" s="294" t="s">
        <v>72</v>
      </c>
      <c r="BX1" s="294" t="s">
        <v>73</v>
      </c>
      <c r="BY1" s="294" t="s">
        <v>74</v>
      </c>
    </row>
    <row r="2" spans="1:77" ht="17" x14ac:dyDescent="0.2">
      <c r="A2" s="180" t="s">
        <v>75</v>
      </c>
      <c r="B2" s="71" t="s">
        <v>76</v>
      </c>
      <c r="C2" s="71" t="s">
        <v>77</v>
      </c>
      <c r="D2" s="71" t="s">
        <v>78</v>
      </c>
      <c r="E2" s="87"/>
      <c r="F2" s="151" t="s">
        <v>79</v>
      </c>
      <c r="G2" s="87" t="s">
        <v>80</v>
      </c>
      <c r="H2" s="146" t="s">
        <v>81</v>
      </c>
      <c r="I2" s="139" t="s">
        <v>82</v>
      </c>
      <c r="K2" s="239" t="s">
        <v>83</v>
      </c>
      <c r="L2" s="239"/>
      <c r="N2" t="s">
        <v>84</v>
      </c>
      <c r="O2" t="s">
        <v>85</v>
      </c>
      <c r="T2" s="236"/>
      <c r="BT2" t="str" cm="1">
        <f t="array" ref="BT2">CleanAssy(A2)</f>
        <v>ASSY - CHASSIS BRAKE LINE</v>
      </c>
      <c r="BU2" t="str">
        <f>F2</f>
        <v>Compfriction/AP Racing</v>
      </c>
      <c r="BV2" cm="1">
        <f t="array" ref="BV2">CleanToWeeks(G2)</f>
        <v>0</v>
      </c>
      <c r="BW2" cm="1">
        <f t="array" ref="BW2">CleanToWeeks(I2)</f>
        <v>2</v>
      </c>
      <c r="BX2" t="str" cm="1">
        <f t="array" ref="BX2">CleanAssyList(K2)</f>
        <v>ASSY - OCCUPANT CELL TUB</v>
      </c>
      <c r="BY2" t="str" cm="1">
        <f t="array" ref="BY2">CleanAssyList(M2)</f>
        <v/>
      </c>
    </row>
    <row r="3" spans="1:77" ht="25" x14ac:dyDescent="0.2">
      <c r="A3" s="218" t="s">
        <v>86</v>
      </c>
      <c r="B3" s="119" t="s">
        <v>87</v>
      </c>
      <c r="C3" s="119" t="s">
        <v>88</v>
      </c>
      <c r="D3" s="153" t="s">
        <v>89</v>
      </c>
      <c r="E3" s="155"/>
      <c r="F3" s="210" t="s">
        <v>90</v>
      </c>
      <c r="G3" s="146" t="s">
        <v>80</v>
      </c>
      <c r="H3" s="146" t="s">
        <v>91</v>
      </c>
      <c r="I3" s="139" t="s">
        <v>92</v>
      </c>
      <c r="K3" s="190" t="s">
        <v>93</v>
      </c>
      <c r="L3" s="190"/>
      <c r="M3" s="190"/>
      <c r="N3" t="s">
        <v>93</v>
      </c>
      <c r="O3" t="s">
        <v>86</v>
      </c>
      <c r="BQ3" s="236"/>
      <c r="BT3" t="str" cm="1">
        <f t="array" ref="BT3">CleanAssy(A3)</f>
        <v>ASSY - WINDSCREEN WIPER MOTOR</v>
      </c>
      <c r="BU3" t="str">
        <f t="shared" ref="BU3:BU66" si="0">F3</f>
        <v xml:space="preserve">Sunswift </v>
      </c>
      <c r="BV3" cm="1">
        <f t="array" ref="BV3">CleanToWeeks(G3)</f>
        <v>0</v>
      </c>
      <c r="BW3" cm="1">
        <f t="array" ref="BW3">CleanToWeeks(I3)</f>
        <v>2</v>
      </c>
      <c r="BX3" t="str" cm="1">
        <f t="array" ref="BX3">CleanAssyList(K3)</f>
        <v>ASSY - WINDSCREEN WIPER</v>
      </c>
      <c r="BY3" t="str" cm="1">
        <f t="array" ref="BY3">CleanAssyList(M3)</f>
        <v/>
      </c>
    </row>
    <row r="4" spans="1:77" ht="289" x14ac:dyDescent="0.2">
      <c r="A4" s="180" t="s">
        <v>94</v>
      </c>
      <c r="B4" s="119" t="s">
        <v>87</v>
      </c>
      <c r="C4" s="119" t="s">
        <v>88</v>
      </c>
      <c r="D4" s="119" t="s">
        <v>95</v>
      </c>
      <c r="E4" s="146"/>
      <c r="F4" s="207" t="s">
        <v>96</v>
      </c>
      <c r="G4" s="146"/>
      <c r="H4" s="146"/>
      <c r="I4" s="139" t="s">
        <v>97</v>
      </c>
      <c r="J4" s="139" t="s">
        <v>98</v>
      </c>
      <c r="K4" s="139" t="s">
        <v>98</v>
      </c>
      <c r="L4" s="139" t="s">
        <v>99</v>
      </c>
      <c r="M4" s="139" t="s">
        <v>98</v>
      </c>
      <c r="N4" s="264" t="s">
        <v>94</v>
      </c>
      <c r="P4" s="236"/>
      <c r="BT4" t="str" cm="1">
        <f t="array" ref="BT4">CleanAssy(A4)</f>
        <v>ASSY - WINDSCREEN WIPER CONTROL PCB CODE</v>
      </c>
      <c r="BU4" t="str">
        <f t="shared" si="0"/>
        <v>Sunswift</v>
      </c>
      <c r="BV4" cm="1">
        <f t="array" ref="BV4">CleanToWeeks(G4)</f>
        <v>0</v>
      </c>
      <c r="BW4" cm="1">
        <f t="array" ref="BW4">CleanToWeeks(I4)</f>
        <v>4</v>
      </c>
      <c r="BX4" t="str" cm="1">
        <f t="array" ref="BX4">CleanAssyList(K4)</f>
        <v/>
      </c>
      <c r="BY4" t="str" cm="1">
        <f t="array" ref="BY4">CleanAssyList(M4)</f>
        <v/>
      </c>
    </row>
    <row r="5" spans="1:77" ht="68" x14ac:dyDescent="0.2">
      <c r="A5" s="218" t="s">
        <v>100</v>
      </c>
      <c r="B5" s="71" t="s">
        <v>87</v>
      </c>
      <c r="C5" s="71" t="s">
        <v>88</v>
      </c>
      <c r="D5" s="71" t="s">
        <v>89</v>
      </c>
      <c r="E5" s="87"/>
      <c r="F5" s="210" t="s">
        <v>90</v>
      </c>
      <c r="G5" s="87" t="s">
        <v>101</v>
      </c>
      <c r="H5" s="87" t="s">
        <v>91</v>
      </c>
      <c r="I5" s="139" t="s">
        <v>102</v>
      </c>
      <c r="J5" s="139" t="s">
        <v>103</v>
      </c>
      <c r="K5" s="190" t="s">
        <v>104</v>
      </c>
      <c r="L5" s="190" t="s">
        <v>105</v>
      </c>
      <c r="M5" s="190"/>
      <c r="N5" s="126" t="s">
        <v>104</v>
      </c>
      <c r="O5" s="125" t="s">
        <v>93</v>
      </c>
      <c r="P5" s="179" t="s">
        <v>106</v>
      </c>
      <c r="Q5" s="126" t="s">
        <v>107</v>
      </c>
      <c r="BT5" t="str" cm="1">
        <f t="array" ref="BT5">CleanAssy(A5)</f>
        <v>ASSY - WINDSCREEN WIPER AERO GUARD</v>
      </c>
      <c r="BU5" t="str">
        <f t="shared" si="0"/>
        <v xml:space="preserve">Sunswift </v>
      </c>
      <c r="BV5" cm="1">
        <f t="array" ref="BV5">CleanToWeeks(G5)</f>
        <v>0</v>
      </c>
      <c r="BW5" cm="1">
        <f t="array" ref="BW5">CleanToWeeks(I5)</f>
        <v>3</v>
      </c>
      <c r="BX5" t="str" cm="1">
        <f t="array" ref="BX5">CleanAssyList(K5)</f>
        <v>ASSY - WINDSCREEN</v>
      </c>
      <c r="BY5" t="str" cm="1">
        <f t="array" ref="BY5">CleanAssyList(M5)</f>
        <v/>
      </c>
    </row>
    <row r="6" spans="1:77" ht="68" x14ac:dyDescent="0.2">
      <c r="A6" s="218" t="s">
        <v>93</v>
      </c>
      <c r="B6" s="71" t="s">
        <v>87</v>
      </c>
      <c r="C6" s="71" t="s">
        <v>88</v>
      </c>
      <c r="D6" s="71" t="s">
        <v>89</v>
      </c>
      <c r="E6" s="87"/>
      <c r="F6" s="211" t="s">
        <v>108</v>
      </c>
      <c r="G6" s="146" t="s">
        <v>109</v>
      </c>
      <c r="H6" s="87" t="s">
        <v>91</v>
      </c>
      <c r="I6" s="139" t="s">
        <v>110</v>
      </c>
      <c r="J6" s="139" t="s">
        <v>103</v>
      </c>
      <c r="K6" s="190" t="s">
        <v>104</v>
      </c>
      <c r="L6" s="190" t="s">
        <v>105</v>
      </c>
      <c r="M6" s="190" t="s">
        <v>86</v>
      </c>
      <c r="N6" s="126" t="s">
        <v>107</v>
      </c>
      <c r="O6" s="126" t="s">
        <v>104</v>
      </c>
      <c r="P6" s="126" t="s">
        <v>111</v>
      </c>
      <c r="Q6" s="125" t="s">
        <v>100</v>
      </c>
      <c r="BT6" t="str" cm="1">
        <f t="array" ref="BT6">CleanAssy(A6)</f>
        <v>ASSY - WINDSCREEN WIPER</v>
      </c>
      <c r="BU6" t="str">
        <f t="shared" si="0"/>
        <v xml:space="preserve">Unknown </v>
      </c>
      <c r="BV6" cm="1">
        <f t="array" ref="BV6">CleanToWeeks(G6)</f>
        <v>4</v>
      </c>
      <c r="BW6" cm="1">
        <f t="array" ref="BW6">CleanToWeeks(I6)</f>
        <v>3</v>
      </c>
      <c r="BX6" t="str" cm="1">
        <f t="array" ref="BX6">CleanAssyList(K6)</f>
        <v>ASSY - WINDSCREEN</v>
      </c>
      <c r="BY6" t="str" cm="1">
        <f t="array" ref="BY6">CleanAssyList(M6)</f>
        <v>ASSY - WINDSCREEN WIPER MOTOR</v>
      </c>
    </row>
    <row r="7" spans="1:77" ht="34" x14ac:dyDescent="0.2">
      <c r="A7" s="218" t="s">
        <v>112</v>
      </c>
      <c r="B7" s="71" t="s">
        <v>87</v>
      </c>
      <c r="C7" s="71" t="s">
        <v>88</v>
      </c>
      <c r="D7" s="71" t="s">
        <v>95</v>
      </c>
      <c r="E7" s="87"/>
      <c r="F7" s="207" t="s">
        <v>96</v>
      </c>
      <c r="G7" s="87"/>
      <c r="H7" s="127" t="s">
        <v>113</v>
      </c>
      <c r="I7" s="139" t="s">
        <v>114</v>
      </c>
      <c r="J7" s="139" t="s">
        <v>98</v>
      </c>
      <c r="K7" s="139" t="s">
        <v>86</v>
      </c>
      <c r="M7" s="139" t="s">
        <v>98</v>
      </c>
      <c r="N7" t="s">
        <v>86</v>
      </c>
      <c r="O7" t="s">
        <v>112</v>
      </c>
      <c r="Q7" s="236"/>
      <c r="BT7" t="str" cm="1">
        <f t="array" ref="BT7">CleanAssy(A7)</f>
        <v>ASSY - WINDSCREEN WIPER CONTROL PCB</v>
      </c>
      <c r="BU7" t="str">
        <f t="shared" si="0"/>
        <v>Sunswift</v>
      </c>
      <c r="BV7" cm="1">
        <f t="array" ref="BV7">CleanToWeeks(G7)</f>
        <v>0</v>
      </c>
      <c r="BW7" cm="1">
        <f t="array" ref="BW7">CleanToWeeks(I7)</f>
        <v>4</v>
      </c>
      <c r="BX7" t="str" cm="1">
        <f t="array" ref="BX7">CleanAssyList(K7)</f>
        <v>ASSY - WINDSCREEN WIPER MOTOR</v>
      </c>
      <c r="BY7" t="str" cm="1">
        <f t="array" ref="BY7">CleanAssyList(M7)</f>
        <v/>
      </c>
    </row>
    <row r="8" spans="1:77" ht="68" x14ac:dyDescent="0.2">
      <c r="A8" s="218" t="s">
        <v>111</v>
      </c>
      <c r="B8" s="119" t="s">
        <v>87</v>
      </c>
      <c r="C8" s="119" t="s">
        <v>88</v>
      </c>
      <c r="D8" s="119" t="s">
        <v>89</v>
      </c>
      <c r="E8" s="146"/>
      <c r="F8" s="211" t="s">
        <v>108</v>
      </c>
      <c r="G8" s="146" t="s">
        <v>109</v>
      </c>
      <c r="H8" s="146" t="s">
        <v>91</v>
      </c>
      <c r="I8" s="139" t="s">
        <v>92</v>
      </c>
      <c r="J8" s="139" t="s">
        <v>103</v>
      </c>
      <c r="K8" s="190" t="s">
        <v>104</v>
      </c>
      <c r="L8" s="190" t="s">
        <v>105</v>
      </c>
      <c r="M8" s="190"/>
      <c r="N8" s="125" t="s">
        <v>93</v>
      </c>
      <c r="O8" s="126" t="s">
        <v>104</v>
      </c>
      <c r="BT8" t="str" cm="1">
        <f t="array" ref="BT8">CleanAssy(A8)</f>
        <v>ASSY - WINDSCREEN WASHER</v>
      </c>
      <c r="BU8" t="str">
        <f t="shared" si="0"/>
        <v xml:space="preserve">Unknown </v>
      </c>
      <c r="BV8" cm="1">
        <f t="array" ref="BV8">CleanToWeeks(G8)</f>
        <v>4</v>
      </c>
      <c r="BW8" cm="1">
        <f t="array" ref="BW8">CleanToWeeks(I8)</f>
        <v>2</v>
      </c>
      <c r="BX8" t="str" cm="1">
        <f t="array" ref="BX8">CleanAssyList(K8)</f>
        <v>ASSY - WINDSCREEN</v>
      </c>
      <c r="BY8" t="str" cm="1">
        <f t="array" ref="BY8">CleanAssyList(M8)</f>
        <v/>
      </c>
    </row>
    <row r="9" spans="1:77" ht="34" x14ac:dyDescent="0.2">
      <c r="A9" s="242" t="s">
        <v>115</v>
      </c>
      <c r="B9" s="243" t="s">
        <v>116</v>
      </c>
      <c r="C9" s="245" t="s">
        <v>117</v>
      </c>
      <c r="D9" s="245" t="s">
        <v>118</v>
      </c>
      <c r="E9" s="166"/>
      <c r="F9" s="216" t="s">
        <v>96</v>
      </c>
      <c r="G9" s="166"/>
      <c r="H9" s="166" t="s">
        <v>119</v>
      </c>
      <c r="I9" s="139" t="s">
        <v>120</v>
      </c>
      <c r="J9" s="139" t="s">
        <v>121</v>
      </c>
      <c r="K9" s="139" t="s">
        <v>122</v>
      </c>
      <c r="M9" s="139" t="s">
        <v>123</v>
      </c>
      <c r="N9" t="s">
        <v>124</v>
      </c>
      <c r="BT9" t="str" cm="1">
        <f t="array" ref="BT9">CleanAssy(A9)</f>
        <v>ASSY - REARWHEEL HUB AIR INTAKE</v>
      </c>
      <c r="BU9" t="str">
        <f t="shared" si="0"/>
        <v>Sunswift</v>
      </c>
      <c r="BV9" cm="1">
        <f t="array" ref="BV9">CleanToWeeks(G9)</f>
        <v>0</v>
      </c>
      <c r="BW9" cm="1">
        <f t="array" ref="BW9">CleanToWeeks(I9)</f>
        <v>8</v>
      </c>
      <c r="BX9" t="str" cm="1">
        <f t="array" ref="BX9">CleanAssyList(K9)</f>
        <v>ASSY - HYDROGEN COMPARTMENT STRUCTURE</v>
      </c>
      <c r="BY9" t="str" cm="1">
        <f t="array" ref="BY9">CleanAssyList(M9)</f>
        <v>ASSY - HYDROGEN CONTROL LOGIC</v>
      </c>
    </row>
    <row r="10" spans="1:77" ht="34" x14ac:dyDescent="0.2">
      <c r="A10" s="242" t="s">
        <v>125</v>
      </c>
      <c r="B10" s="243" t="s">
        <v>116</v>
      </c>
      <c r="C10" s="245" t="s">
        <v>117</v>
      </c>
      <c r="D10" s="245" t="s">
        <v>118</v>
      </c>
      <c r="E10" s="166"/>
      <c r="F10" s="189" t="s">
        <v>126</v>
      </c>
      <c r="G10" s="166"/>
      <c r="H10" s="166" t="s">
        <v>119</v>
      </c>
      <c r="I10" s="139" t="s">
        <v>120</v>
      </c>
      <c r="J10" s="139" t="s">
        <v>103</v>
      </c>
      <c r="K10" s="139" t="s">
        <v>122</v>
      </c>
      <c r="L10" s="139" t="s">
        <v>127</v>
      </c>
      <c r="M10" s="139" t="s">
        <v>128</v>
      </c>
      <c r="N10" s="236" t="s">
        <v>124</v>
      </c>
      <c r="BT10" t="str" cm="1">
        <f t="array" ref="BT10">CleanAssy(A10)</f>
        <v>ASSY - HYDROGEN COMPARTMENT VENTILATION</v>
      </c>
      <c r="BU10" t="str">
        <f t="shared" si="0"/>
        <v>Sunswift (a supplier for fans or IP-rated components)</v>
      </c>
      <c r="BV10" cm="1">
        <f t="array" ref="BV10">CleanToWeeks(G10)</f>
        <v>0</v>
      </c>
      <c r="BW10" cm="1">
        <f t="array" ref="BW10">CleanToWeeks(I10)</f>
        <v>8</v>
      </c>
      <c r="BX10" t="str" cm="1">
        <f t="array" ref="BX10">CleanAssyList(K10)</f>
        <v>ASSY - HYDROGEN COMPARTMENT STRUCTURE</v>
      </c>
      <c r="BY10" t="str" cm="1">
        <f t="array" ref="BY10">CleanAssyList(M10)</f>
        <v>ASSY - P&amp;ID AIR SUPPLY LINE</v>
      </c>
    </row>
    <row r="11" spans="1:77" ht="34" x14ac:dyDescent="0.2">
      <c r="A11" s="218" t="s">
        <v>129</v>
      </c>
      <c r="B11" s="119" t="s">
        <v>130</v>
      </c>
      <c r="C11" s="119" t="s">
        <v>131</v>
      </c>
      <c r="D11" s="119" t="s">
        <v>132</v>
      </c>
      <c r="E11" s="146"/>
      <c r="F11" s="187" t="s">
        <v>96</v>
      </c>
      <c r="G11" s="146"/>
      <c r="H11" s="146" t="s">
        <v>133</v>
      </c>
      <c r="J11" s="139" t="s">
        <v>98</v>
      </c>
      <c r="K11" s="139" t="s">
        <v>134</v>
      </c>
      <c r="M11" s="139" t="s">
        <v>135</v>
      </c>
      <c r="N11" s="236"/>
      <c r="O11" s="236"/>
      <c r="P11" s="236"/>
      <c r="BT11" t="str" cm="1">
        <f t="array" ref="BT11">CleanAssy(A11)</f>
        <v>ASSY - APPLE &amp; ANDROID COMPATABILITY MVP</v>
      </c>
      <c r="BU11" t="str">
        <f t="shared" si="0"/>
        <v>Sunswift</v>
      </c>
      <c r="BV11" cm="1">
        <f t="array" ref="BV11">CleanToWeeks(G11)</f>
        <v>0</v>
      </c>
      <c r="BW11" cm="1">
        <f t="array" ref="BW11">CleanToWeeks(I11)</f>
        <v>0</v>
      </c>
      <c r="BX11" t="str" cm="1">
        <f t="array" ref="BX11">CleanAssyList(K11)</f>
        <v>ASSY - BLUETOOTH CONNECTIVITY MVP</v>
      </c>
      <c r="BY11" t="str" cm="1">
        <f t="array" ref="BY11">CleanAssyList(M11)</f>
        <v>ASSY - SUNSWIFT PHONE APP MVP</v>
      </c>
    </row>
    <row r="12" spans="1:77" ht="25" x14ac:dyDescent="0.2">
      <c r="A12" s="251" t="s">
        <v>136</v>
      </c>
      <c r="B12" s="119" t="s">
        <v>130</v>
      </c>
      <c r="C12" s="119" t="s">
        <v>131</v>
      </c>
      <c r="D12" s="119" t="s">
        <v>132</v>
      </c>
      <c r="E12" s="146"/>
      <c r="F12" s="187" t="s">
        <v>96</v>
      </c>
      <c r="G12" s="146"/>
      <c r="H12" s="146" t="s">
        <v>133</v>
      </c>
      <c r="J12" s="139" t="s">
        <v>98</v>
      </c>
      <c r="K12" s="139" t="s">
        <v>135</v>
      </c>
      <c r="N12" s="236"/>
      <c r="BT12" t="str" cm="1">
        <f t="array" ref="BT12">CleanAssy(A12)</f>
        <v>ASSY - APPLE &amp; ANDROID COMPATABILITY</v>
      </c>
      <c r="BU12" t="str">
        <f t="shared" si="0"/>
        <v>Sunswift</v>
      </c>
      <c r="BV12" cm="1">
        <f t="array" ref="BV12">CleanToWeeks(G12)</f>
        <v>0</v>
      </c>
      <c r="BW12" cm="1">
        <f t="array" ref="BW12">CleanToWeeks(I12)</f>
        <v>0</v>
      </c>
      <c r="BX12" t="str" cm="1">
        <f t="array" ref="BX12">CleanAssyList(K12)</f>
        <v>ASSY - SUNSWIFT PHONE APP MVP</v>
      </c>
      <c r="BY12" t="str" cm="1">
        <f t="array" ref="BY12">CleanAssyList(M12)</f>
        <v/>
      </c>
    </row>
    <row r="13" spans="1:77" ht="24" x14ac:dyDescent="0.2">
      <c r="A13" s="180" t="s">
        <v>137</v>
      </c>
      <c r="B13" s="119" t="s">
        <v>138</v>
      </c>
      <c r="C13" s="119" t="s">
        <v>139</v>
      </c>
      <c r="D13" s="119" t="s">
        <v>95</v>
      </c>
      <c r="E13" s="146"/>
      <c r="F13" s="207" t="s">
        <v>96</v>
      </c>
      <c r="G13" s="146"/>
      <c r="H13" s="146"/>
      <c r="I13" s="139" t="s">
        <v>140</v>
      </c>
      <c r="J13" s="139" t="s">
        <v>98</v>
      </c>
      <c r="K13" s="139" t="s">
        <v>98</v>
      </c>
      <c r="M13" s="139" t="s">
        <v>98</v>
      </c>
      <c r="N13" s="158" t="s">
        <v>137</v>
      </c>
      <c r="Q13" s="236"/>
      <c r="BT13" t="e" cm="1" vm="1">
        <f t="array" aca="1" ref="BT13" ca="1">CleanAssy(A13)</f>
        <v>#VALUE!</v>
      </c>
      <c r="BU13" t="str">
        <f t="shared" si="0"/>
        <v>Sunswift</v>
      </c>
      <c r="BV13" cm="1">
        <f t="array" ref="BV13">CleanToWeeks(G13)</f>
        <v>0</v>
      </c>
      <c r="BW13" cm="1">
        <f t="array" ref="BW13">CleanToWeeks(I13)</f>
        <v>3</v>
      </c>
      <c r="BX13" t="str" cm="1">
        <f t="array" ref="BX13">CleanAssyList(K13)</f>
        <v/>
      </c>
      <c r="BY13" t="str" cm="1">
        <f t="array" ref="BY13">CleanAssyList(M13)</f>
        <v/>
      </c>
    </row>
    <row r="14" spans="1:77" ht="34" x14ac:dyDescent="0.2">
      <c r="A14" s="218" t="s">
        <v>141</v>
      </c>
      <c r="B14" s="71" t="s">
        <v>142</v>
      </c>
      <c r="C14" s="71" t="s">
        <v>139</v>
      </c>
      <c r="D14" s="71" t="s">
        <v>95</v>
      </c>
      <c r="E14" s="87"/>
      <c r="F14" s="207" t="s">
        <v>96</v>
      </c>
      <c r="G14" s="87"/>
      <c r="H14" s="127" t="s">
        <v>113</v>
      </c>
      <c r="I14" s="139" t="s">
        <v>143</v>
      </c>
      <c r="J14" s="139" t="s">
        <v>98</v>
      </c>
      <c r="K14" s="139" t="s">
        <v>144</v>
      </c>
      <c r="L14" s="139" t="s">
        <v>145</v>
      </c>
      <c r="M14" s="189" t="s">
        <v>98</v>
      </c>
      <c r="N14" s="108" t="s">
        <v>144</v>
      </c>
      <c r="O14" s="108" t="s">
        <v>141</v>
      </c>
      <c r="P14" s="236"/>
      <c r="Q14" s="236"/>
      <c r="R14" s="236"/>
      <c r="S14" s="236"/>
      <c r="BT14" t="str" cm="1">
        <f t="array" ref="BT14">CleanAssy(A14)</f>
        <v>ASSY - TAILLIGHT/INDICATOR PCB - RH</v>
      </c>
      <c r="BU14" t="str">
        <f t="shared" si="0"/>
        <v>Sunswift</v>
      </c>
      <c r="BV14" cm="1">
        <f t="array" ref="BV14">CleanToWeeks(G14)</f>
        <v>0</v>
      </c>
      <c r="BW14" cm="1">
        <f t="array" ref="BW14">CleanToWeeks(I14)</f>
        <v>6</v>
      </c>
      <c r="BX14" t="str" cm="1">
        <f t="array" ref="BX14">CleanAssyList(K14)</f>
        <v>ASSY - TAILLIGHT/INDICATOR EXTERIOR- RH</v>
      </c>
      <c r="BY14" t="str" cm="1">
        <f t="array" ref="BY14">CleanAssyList(M14)</f>
        <v/>
      </c>
    </row>
    <row r="15" spans="1:77" ht="289" x14ac:dyDescent="0.2">
      <c r="A15" s="180" t="s">
        <v>146</v>
      </c>
      <c r="B15" s="119" t="s">
        <v>138</v>
      </c>
      <c r="C15" s="119" t="s">
        <v>139</v>
      </c>
      <c r="D15" s="119" t="s">
        <v>95</v>
      </c>
      <c r="E15" s="146"/>
      <c r="F15" s="207" t="s">
        <v>96</v>
      </c>
      <c r="G15" s="146"/>
      <c r="H15" s="146"/>
      <c r="I15" s="139" t="s">
        <v>140</v>
      </c>
      <c r="J15" s="139" t="s">
        <v>98</v>
      </c>
      <c r="K15" s="139" t="s">
        <v>98</v>
      </c>
      <c r="L15" s="139" t="s">
        <v>99</v>
      </c>
      <c r="M15" s="139" t="s">
        <v>98</v>
      </c>
      <c r="N15" s="158" t="s">
        <v>146</v>
      </c>
      <c r="O15" s="236"/>
      <c r="P15" s="236"/>
      <c r="Q15" s="236"/>
      <c r="R15" s="236"/>
      <c r="S15" s="236"/>
      <c r="BT15" t="e" cm="1" vm="1">
        <f t="array" aca="1" ref="BT15" ca="1">CleanAssy(A15)</f>
        <v>#VALUE!</v>
      </c>
      <c r="BU15" t="str">
        <f t="shared" si="0"/>
        <v>Sunswift</v>
      </c>
      <c r="BV15" cm="1">
        <f t="array" ref="BV15">CleanToWeeks(G15)</f>
        <v>0</v>
      </c>
      <c r="BW15" cm="1">
        <f t="array" ref="BW15">CleanToWeeks(I15)</f>
        <v>3</v>
      </c>
      <c r="BX15" t="str" cm="1">
        <f t="array" ref="BX15">CleanAssyList(K15)</f>
        <v/>
      </c>
      <c r="BY15" t="str" cm="1">
        <f t="array" ref="BY15">CleanAssyList(M15)</f>
        <v/>
      </c>
    </row>
    <row r="16" spans="1:77" ht="34" x14ac:dyDescent="0.2">
      <c r="A16" s="218" t="s">
        <v>145</v>
      </c>
      <c r="B16" s="119" t="s">
        <v>142</v>
      </c>
      <c r="C16" s="119" t="s">
        <v>139</v>
      </c>
      <c r="D16" s="119" t="s">
        <v>95</v>
      </c>
      <c r="E16" s="146"/>
      <c r="F16" s="207" t="s">
        <v>96</v>
      </c>
      <c r="G16" s="146"/>
      <c r="H16" s="150" t="s">
        <v>113</v>
      </c>
      <c r="I16" s="139" t="s">
        <v>143</v>
      </c>
      <c r="J16" s="139" t="s">
        <v>98</v>
      </c>
      <c r="K16" s="139" t="s">
        <v>147</v>
      </c>
      <c r="L16" s="139" t="s">
        <v>141</v>
      </c>
      <c r="M16" s="189" t="s">
        <v>98</v>
      </c>
      <c r="N16" s="116" t="s">
        <v>147</v>
      </c>
      <c r="O16" s="116" t="s">
        <v>148</v>
      </c>
      <c r="P16" s="236"/>
      <c r="Q16" s="236"/>
      <c r="R16" s="236"/>
      <c r="S16" s="236"/>
      <c r="BT16" t="str" cm="1">
        <f t="array" ref="BT16">CleanAssy(A16)</f>
        <v>ASSY - TAILLIGHT/INDICATOR PCB - LH</v>
      </c>
      <c r="BU16" t="str">
        <f t="shared" si="0"/>
        <v>Sunswift</v>
      </c>
      <c r="BV16" cm="1">
        <f t="array" ref="BV16">CleanToWeeks(G16)</f>
        <v>0</v>
      </c>
      <c r="BW16" cm="1">
        <f t="array" ref="BW16">CleanToWeeks(I16)</f>
        <v>6</v>
      </c>
      <c r="BX16" t="str" cm="1">
        <f t="array" ref="BX16">CleanAssyList(K16)</f>
        <v>ASSY - TAILLIGHT/INDICATOR EXTERIOR- LH</v>
      </c>
      <c r="BY16" t="str" cm="1">
        <f t="array" ref="BY16">CleanAssyList(M16)</f>
        <v/>
      </c>
    </row>
    <row r="17" spans="1:77" ht="34" x14ac:dyDescent="0.2">
      <c r="A17" s="255" t="s">
        <v>149</v>
      </c>
      <c r="B17" s="119" t="s">
        <v>150</v>
      </c>
      <c r="C17" s="71" t="s">
        <v>151</v>
      </c>
      <c r="D17" s="71" t="s">
        <v>152</v>
      </c>
      <c r="E17" s="87"/>
      <c r="F17" s="206" t="s">
        <v>153</v>
      </c>
      <c r="G17" s="87" t="s">
        <v>154</v>
      </c>
      <c r="H17" s="146" t="s">
        <v>155</v>
      </c>
      <c r="I17" s="151" t="s">
        <v>82</v>
      </c>
      <c r="J17" s="139" t="s">
        <v>156</v>
      </c>
      <c r="K17" s="185" t="s">
        <v>157</v>
      </c>
      <c r="L17" s="185"/>
      <c r="M17" s="185"/>
      <c r="N17" s="108"/>
      <c r="O17" s="125"/>
      <c r="P17" s="125"/>
      <c r="Q17" s="236"/>
      <c r="R17" s="236"/>
      <c r="S17" s="236"/>
      <c r="T17" s="236"/>
      <c r="U17" s="236"/>
      <c r="BT17" t="str" cm="1">
        <f t="array" ref="BT17">CleanAssy(A17)</f>
        <v>ASSY - AUXILLARY POWER WIRING</v>
      </c>
      <c r="BU17" t="str">
        <f t="shared" si="0"/>
        <v>Unknown</v>
      </c>
      <c r="BV17" cm="1">
        <f t="array" ref="BV17">CleanToWeeks(G17)</f>
        <v>8</v>
      </c>
      <c r="BW17" cm="1">
        <f t="array" ref="BW17">CleanToWeeks(I17)</f>
        <v>2</v>
      </c>
      <c r="BX17" t="str" cm="1">
        <f t="array" ref="BX17">CleanAssyList(K17)</f>
        <v>ASSY - AUX BATTERY</v>
      </c>
      <c r="BY17" t="str" cm="1">
        <f t="array" ref="BY17">CleanAssyList(M17)</f>
        <v/>
      </c>
    </row>
    <row r="18" spans="1:77" ht="34" x14ac:dyDescent="0.2">
      <c r="A18" s="180" t="s">
        <v>157</v>
      </c>
      <c r="B18" s="119" t="s">
        <v>150</v>
      </c>
      <c r="C18" s="71" t="s">
        <v>151</v>
      </c>
      <c r="D18" s="71" t="s">
        <v>152</v>
      </c>
      <c r="E18" s="87"/>
      <c r="F18" s="206" t="s">
        <v>153</v>
      </c>
      <c r="G18" s="87" t="s">
        <v>154</v>
      </c>
      <c r="H18" s="146" t="s">
        <v>155</v>
      </c>
      <c r="I18" s="151" t="s">
        <v>82</v>
      </c>
      <c r="J18" s="139" t="s">
        <v>156</v>
      </c>
      <c r="K18" s="185" t="s">
        <v>158</v>
      </c>
      <c r="L18" s="185"/>
      <c r="M18" s="185" t="s">
        <v>159</v>
      </c>
      <c r="N18" s="108"/>
      <c r="O18" s="108"/>
      <c r="P18" s="108"/>
      <c r="Q18" s="236"/>
      <c r="BT18" t="str" cm="1">
        <f t="array" ref="BT18">CleanAssy(A18)</f>
        <v>ASSY - AUX BATTERY</v>
      </c>
      <c r="BU18" t="str">
        <f t="shared" si="0"/>
        <v>Unknown</v>
      </c>
      <c r="BV18" cm="1">
        <f t="array" ref="BV18">CleanToWeeks(G18)</f>
        <v>8</v>
      </c>
      <c r="BW18" cm="1">
        <f t="array" ref="BW18">CleanToWeeks(I18)</f>
        <v>2</v>
      </c>
      <c r="BX18" t="str" cm="1">
        <f t="array" ref="BX18">CleanAssyList(K18)</f>
        <v/>
      </c>
      <c r="BY18" t="str" cm="1">
        <f t="array" ref="BY18">CleanAssyList(M18)</f>
        <v>ASSY - DC-DC CONVERTERS, ASSY - AUXILLARY POWER WIRING</v>
      </c>
    </row>
    <row r="19" spans="1:77" ht="16" x14ac:dyDescent="0.2">
      <c r="A19" s="180" t="s">
        <v>160</v>
      </c>
      <c r="B19" s="119" t="s">
        <v>150</v>
      </c>
      <c r="C19" s="71" t="s">
        <v>151</v>
      </c>
      <c r="D19" s="71" t="s">
        <v>152</v>
      </c>
      <c r="E19" s="87"/>
      <c r="F19" s="206" t="s">
        <v>153</v>
      </c>
      <c r="G19" s="87" t="s">
        <v>154</v>
      </c>
      <c r="H19" s="146" t="s">
        <v>155</v>
      </c>
      <c r="I19" s="151" t="s">
        <v>82</v>
      </c>
      <c r="J19" s="151"/>
      <c r="K19" s="185" t="s">
        <v>157</v>
      </c>
      <c r="L19" s="185"/>
      <c r="M19" s="185"/>
      <c r="N19" s="108"/>
      <c r="O19" s="108"/>
      <c r="P19" s="108"/>
      <c r="Q19" s="236"/>
      <c r="R19" s="236"/>
      <c r="S19" s="236"/>
      <c r="BT19" t="str" cm="1">
        <f t="array" ref="BT19">CleanAssy(A19)</f>
        <v>ASSY - DC-DC CONVERTERS</v>
      </c>
      <c r="BU19" t="str">
        <f t="shared" si="0"/>
        <v>Unknown</v>
      </c>
      <c r="BV19" cm="1">
        <f t="array" ref="BV19">CleanToWeeks(G19)</f>
        <v>8</v>
      </c>
      <c r="BW19" cm="1">
        <f t="array" ref="BW19">CleanToWeeks(I19)</f>
        <v>2</v>
      </c>
      <c r="BX19" t="str" cm="1">
        <f t="array" ref="BX19">CleanAssyList(K19)</f>
        <v>ASSY - AUX BATTERY</v>
      </c>
      <c r="BY19" t="str" cm="1">
        <f t="array" ref="BY19">CleanAssyList(M19)</f>
        <v/>
      </c>
    </row>
    <row r="20" spans="1:77" ht="34" x14ac:dyDescent="0.2">
      <c r="A20" s="180" t="s">
        <v>161</v>
      </c>
      <c r="B20" s="119" t="s">
        <v>162</v>
      </c>
      <c r="C20" s="119" t="s">
        <v>162</v>
      </c>
      <c r="D20" s="71" t="s">
        <v>152</v>
      </c>
      <c r="E20" s="87"/>
      <c r="F20" s="206" t="s">
        <v>153</v>
      </c>
      <c r="G20" s="87" t="s">
        <v>154</v>
      </c>
      <c r="H20" s="146" t="s">
        <v>163</v>
      </c>
      <c r="I20" s="151" t="s">
        <v>82</v>
      </c>
      <c r="J20" s="139" t="s">
        <v>156</v>
      </c>
      <c r="K20" s="185" t="s">
        <v>164</v>
      </c>
      <c r="L20" s="185"/>
      <c r="M20" s="185" t="s">
        <v>165</v>
      </c>
      <c r="N20" s="108"/>
      <c r="O20" s="125"/>
      <c r="P20" s="125"/>
      <c r="R20" s="236"/>
      <c r="S20" s="236"/>
      <c r="T20" s="236"/>
      <c r="BT20" t="str" cm="1">
        <f t="array" ref="BT20">CleanAssy(A20)</f>
        <v>ASSY - BATTERY PACK</v>
      </c>
      <c r="BU20" t="str">
        <f t="shared" si="0"/>
        <v>Unknown</v>
      </c>
      <c r="BV20" cm="1">
        <f t="array" ref="BV20">CleanToWeeks(G20)</f>
        <v>8</v>
      </c>
      <c r="BW20" cm="1">
        <f t="array" ref="BW20">CleanToWeeks(I20)</f>
        <v>2</v>
      </c>
      <c r="BX20" t="str" cm="1">
        <f t="array" ref="BX20">CleanAssyList(K20)</f>
        <v>ASSY - BATTERY MODULES</v>
      </c>
      <c r="BY20" t="str" cm="1">
        <f t="array" ref="BY20">CleanAssyList(M20)</f>
        <v>ASSY - BMS WIRING, ASSY - BATTERY HV WIRING, ASSY - BATTERY LV WIRING</v>
      </c>
    </row>
    <row r="21" spans="1:77" ht="34" x14ac:dyDescent="0.2">
      <c r="A21" s="180" t="s">
        <v>164</v>
      </c>
      <c r="B21" s="119" t="s">
        <v>162</v>
      </c>
      <c r="C21" s="119" t="s">
        <v>162</v>
      </c>
      <c r="D21" s="71" t="s">
        <v>152</v>
      </c>
      <c r="E21" s="87"/>
      <c r="F21" s="206" t="s">
        <v>153</v>
      </c>
      <c r="G21" s="87" t="s">
        <v>154</v>
      </c>
      <c r="H21" s="146" t="s">
        <v>163</v>
      </c>
      <c r="I21" s="151" t="s">
        <v>109</v>
      </c>
      <c r="J21" s="139" t="s">
        <v>156</v>
      </c>
      <c r="K21" s="185" t="s">
        <v>158</v>
      </c>
      <c r="L21" s="185"/>
      <c r="M21" s="185" t="s">
        <v>161</v>
      </c>
      <c r="N21" s="108"/>
      <c r="O21" s="108"/>
      <c r="P21" s="125"/>
      <c r="BT21" t="str" cm="1">
        <f t="array" ref="BT21">CleanAssy(A21)</f>
        <v>ASSY - BATTERY MODULES</v>
      </c>
      <c r="BU21" t="str">
        <f t="shared" si="0"/>
        <v>Unknown</v>
      </c>
      <c r="BV21" cm="1">
        <f t="array" ref="BV21">CleanToWeeks(G21)</f>
        <v>8</v>
      </c>
      <c r="BW21" cm="1">
        <f t="array" ref="BW21">CleanToWeeks(I21)</f>
        <v>4</v>
      </c>
      <c r="BX21" t="str" cm="1">
        <f t="array" ref="BX21">CleanAssyList(K21)</f>
        <v/>
      </c>
      <c r="BY21" t="str" cm="1">
        <f t="array" ref="BY21">CleanAssyList(M21)</f>
        <v>ASSY - BATTERY PACK</v>
      </c>
    </row>
    <row r="22" spans="1:77" ht="34" x14ac:dyDescent="0.2">
      <c r="A22" s="180" t="s">
        <v>166</v>
      </c>
      <c r="B22" s="119" t="s">
        <v>162</v>
      </c>
      <c r="C22" s="119" t="s">
        <v>162</v>
      </c>
      <c r="D22" s="71" t="s">
        <v>152</v>
      </c>
      <c r="E22" s="87"/>
      <c r="F22" s="206" t="s">
        <v>153</v>
      </c>
      <c r="G22" s="87" t="s">
        <v>154</v>
      </c>
      <c r="H22" s="146" t="s">
        <v>163</v>
      </c>
      <c r="I22" s="151" t="s">
        <v>82</v>
      </c>
      <c r="J22" s="139" t="s">
        <v>156</v>
      </c>
      <c r="K22" s="185" t="s">
        <v>161</v>
      </c>
      <c r="L22" s="185"/>
      <c r="M22" s="185" t="s">
        <v>158</v>
      </c>
      <c r="N22" s="125"/>
      <c r="O22" s="125"/>
      <c r="P22" s="125"/>
      <c r="BT22" t="str" cm="1">
        <f t="array" ref="BT22">CleanAssy(A22)</f>
        <v>ASSY - BATTERY LV WIRING</v>
      </c>
      <c r="BU22" t="str">
        <f t="shared" si="0"/>
        <v>Unknown</v>
      </c>
      <c r="BV22" cm="1">
        <f t="array" ref="BV22">CleanToWeeks(G22)</f>
        <v>8</v>
      </c>
      <c r="BW22" cm="1">
        <f t="array" ref="BW22">CleanToWeeks(I22)</f>
        <v>2</v>
      </c>
      <c r="BX22" t="str" cm="1">
        <f t="array" ref="BX22">CleanAssyList(K22)</f>
        <v>ASSY - BATTERY PACK</v>
      </c>
      <c r="BY22" t="str" cm="1">
        <f t="array" ref="BY22">CleanAssyList(M22)</f>
        <v/>
      </c>
    </row>
    <row r="23" spans="1:77" ht="34" x14ac:dyDescent="0.2">
      <c r="A23" s="180" t="s">
        <v>167</v>
      </c>
      <c r="B23" s="119" t="s">
        <v>162</v>
      </c>
      <c r="C23" s="119" t="s">
        <v>162</v>
      </c>
      <c r="D23" s="71" t="s">
        <v>152</v>
      </c>
      <c r="E23" s="87"/>
      <c r="F23" s="206" t="s">
        <v>153</v>
      </c>
      <c r="G23" s="87" t="s">
        <v>154</v>
      </c>
      <c r="H23" s="146" t="s">
        <v>163</v>
      </c>
      <c r="I23" s="151" t="s">
        <v>82</v>
      </c>
      <c r="J23" s="139" t="s">
        <v>156</v>
      </c>
      <c r="K23" s="185" t="s">
        <v>161</v>
      </c>
      <c r="L23" s="185"/>
      <c r="M23" s="185" t="s">
        <v>158</v>
      </c>
      <c r="N23" s="125"/>
      <c r="O23" s="125"/>
      <c r="P23" s="125"/>
      <c r="BT23" t="str" cm="1">
        <f t="array" ref="BT23">CleanAssy(A23)</f>
        <v>ASSY - BATTERY HV WIRING</v>
      </c>
      <c r="BU23" t="str">
        <f t="shared" si="0"/>
        <v>Unknown</v>
      </c>
      <c r="BV23" cm="1">
        <f t="array" ref="BV23">CleanToWeeks(G23)</f>
        <v>8</v>
      </c>
      <c r="BW23" cm="1">
        <f t="array" ref="BW23">CleanToWeeks(I23)</f>
        <v>2</v>
      </c>
      <c r="BX23" t="str" cm="1">
        <f t="array" ref="BX23">CleanAssyList(K23)</f>
        <v>ASSY - BATTERY PACK</v>
      </c>
      <c r="BY23" t="str" cm="1">
        <f t="array" ref="BY23">CleanAssyList(M23)</f>
        <v/>
      </c>
    </row>
    <row r="24" spans="1:77" ht="17" x14ac:dyDescent="0.2">
      <c r="A24" s="218" t="s">
        <v>168</v>
      </c>
      <c r="B24" s="119" t="s">
        <v>169</v>
      </c>
      <c r="C24" s="119" t="s">
        <v>169</v>
      </c>
      <c r="D24" s="119" t="s">
        <v>95</v>
      </c>
      <c r="E24" s="146"/>
      <c r="F24" s="207" t="s">
        <v>96</v>
      </c>
      <c r="G24" s="146"/>
      <c r="H24" s="150" t="s">
        <v>156</v>
      </c>
      <c r="I24" s="197" t="s">
        <v>143</v>
      </c>
      <c r="J24" s="139" t="s">
        <v>98</v>
      </c>
      <c r="M24" s="139" t="s">
        <v>83</v>
      </c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BT24" t="str" cm="1">
        <f t="array" ref="BT24">CleanAssy(A24)</f>
        <v>ASSY - SUBWOOFER</v>
      </c>
      <c r="BU24" t="str">
        <f t="shared" si="0"/>
        <v>Sunswift</v>
      </c>
      <c r="BV24" cm="1">
        <f t="array" ref="BV24">CleanToWeeks(G24)</f>
        <v>0</v>
      </c>
      <c r="BW24" cm="1">
        <f t="array" ref="BW24">CleanToWeeks(I24)</f>
        <v>6</v>
      </c>
      <c r="BX24" t="str" cm="1">
        <f t="array" ref="BX24">CleanAssyList(K24)</f>
        <v/>
      </c>
      <c r="BY24" t="str" cm="1">
        <f t="array" ref="BY24">CleanAssyList(M24)</f>
        <v>ASSY - OCCUPANT CELL TUB</v>
      </c>
    </row>
    <row r="25" spans="1:77" ht="289" x14ac:dyDescent="0.2">
      <c r="A25" s="180" t="s">
        <v>170</v>
      </c>
      <c r="B25" s="119" t="s">
        <v>171</v>
      </c>
      <c r="C25" s="119" t="s">
        <v>171</v>
      </c>
      <c r="D25" s="119" t="s">
        <v>95</v>
      </c>
      <c r="E25" s="146"/>
      <c r="F25" s="207" t="s">
        <v>96</v>
      </c>
      <c r="G25" s="146"/>
      <c r="H25" s="146"/>
      <c r="I25" s="139" t="s">
        <v>172</v>
      </c>
      <c r="J25" s="139" t="s">
        <v>98</v>
      </c>
      <c r="K25" s="139" t="s">
        <v>173</v>
      </c>
      <c r="L25" s="139" t="s">
        <v>99</v>
      </c>
      <c r="M25" s="139" t="s">
        <v>98</v>
      </c>
      <c r="N25" s="236" t="s">
        <v>173</v>
      </c>
      <c r="O25" s="158" t="s">
        <v>170</v>
      </c>
      <c r="P25" s="236"/>
      <c r="Q25" s="236"/>
      <c r="R25" s="236"/>
      <c r="S25" s="236"/>
      <c r="T25" s="236"/>
      <c r="U25" s="236"/>
      <c r="V25" s="236"/>
      <c r="W25" s="236"/>
      <c r="BT25" t="str" cm="1">
        <f t="array" ref="BT25">CleanAssy(A25)</f>
        <v>ASSY - STEERING WHEEL PCB CODE</v>
      </c>
      <c r="BU25" t="str">
        <f t="shared" si="0"/>
        <v>Sunswift</v>
      </c>
      <c r="BV25" cm="1">
        <f t="array" ref="BV25">CleanToWeeks(G25)</f>
        <v>0</v>
      </c>
      <c r="BW25" cm="1">
        <f t="array" ref="BW25">CleanToWeeks(I25)</f>
        <v>3</v>
      </c>
      <c r="BX25" t="str" cm="1">
        <f t="array" ref="BX25">CleanAssyList(K25)</f>
        <v>ASSY - STEERING WHEEL PCB</v>
      </c>
      <c r="BY25" t="str" cm="1">
        <f t="array" ref="BY25">CleanAssyList(M25)</f>
        <v/>
      </c>
    </row>
    <row r="26" spans="1:77" ht="51" x14ac:dyDescent="0.2">
      <c r="A26" s="218" t="s">
        <v>104</v>
      </c>
      <c r="B26" s="119" t="s">
        <v>88</v>
      </c>
      <c r="C26" s="119" t="s">
        <v>88</v>
      </c>
      <c r="D26" s="119" t="s">
        <v>89</v>
      </c>
      <c r="E26" s="146"/>
      <c r="F26" s="211" t="s">
        <v>108</v>
      </c>
      <c r="G26" s="146" t="s">
        <v>109</v>
      </c>
      <c r="H26" s="146" t="s">
        <v>91</v>
      </c>
      <c r="I26" s="139" t="s">
        <v>102</v>
      </c>
      <c r="J26" s="139" t="s">
        <v>103</v>
      </c>
      <c r="K26" s="190"/>
      <c r="L26" s="190"/>
      <c r="M26" s="190" t="s">
        <v>105</v>
      </c>
      <c r="N26" s="116" t="s">
        <v>107</v>
      </c>
      <c r="O26" s="236"/>
      <c r="P26" s="236"/>
      <c r="BT26" t="str" cm="1">
        <f t="array" ref="BT26">CleanAssy(A26)</f>
        <v>ASSY - WINDSCREEN</v>
      </c>
      <c r="BU26" t="str">
        <f t="shared" si="0"/>
        <v xml:space="preserve">Unknown </v>
      </c>
      <c r="BV26" cm="1">
        <f t="array" ref="BV26">CleanToWeeks(G26)</f>
        <v>4</v>
      </c>
      <c r="BW26" cm="1">
        <f t="array" ref="BW26">CleanToWeeks(I26)</f>
        <v>3</v>
      </c>
      <c r="BX26" t="str" cm="1">
        <f t="array" ref="BX26">CleanAssyList(K26)</f>
        <v/>
      </c>
      <c r="BY26" t="str" cm="1">
        <f t="array" ref="BY26">CleanAssyList(M26)</f>
        <v>ASSY - WINDSCREEN WIPER AERO GUARD, ASSY - WINDSCREEN WIPER, ASSY - WINDSCREEN WASHER</v>
      </c>
    </row>
    <row r="27" spans="1:77" ht="68" x14ac:dyDescent="0.2">
      <c r="A27" s="218" t="s">
        <v>174</v>
      </c>
      <c r="B27" s="119" t="s">
        <v>175</v>
      </c>
      <c r="C27" s="119" t="s">
        <v>176</v>
      </c>
      <c r="D27" s="119" t="s">
        <v>89</v>
      </c>
      <c r="E27" s="146"/>
      <c r="F27" s="151" t="s">
        <v>177</v>
      </c>
      <c r="G27" s="146" t="s">
        <v>178</v>
      </c>
      <c r="H27" s="146" t="s">
        <v>179</v>
      </c>
      <c r="I27" s="139" t="s">
        <v>143</v>
      </c>
      <c r="J27" s="139" t="s">
        <v>156</v>
      </c>
      <c r="M27" s="139" t="s">
        <v>180</v>
      </c>
      <c r="N27" s="108" t="s">
        <v>181</v>
      </c>
      <c r="O27" s="116" t="s">
        <v>182</v>
      </c>
      <c r="P27" s="108" t="s">
        <v>183</v>
      </c>
      <c r="Q27" s="125" t="s">
        <v>184</v>
      </c>
      <c r="BT27" t="str" cm="1">
        <f t="array" ref="BT27">CleanAssy(A27)</f>
        <v>ASSY - THERMAL BOX</v>
      </c>
      <c r="BU27" t="str">
        <f t="shared" si="0"/>
        <v xml:space="preserve">AutoFrost, PWR </v>
      </c>
      <c r="BV27" cm="1">
        <f t="array" ref="BV27">CleanToWeeks(G27)</f>
        <v>3</v>
      </c>
      <c r="BW27" cm="1">
        <f t="array" ref="BW27">CleanToWeeks(I27)</f>
        <v>6</v>
      </c>
      <c r="BX27" t="str" cm="1">
        <f t="array" ref="BX27">CleanAssyList(K27)</f>
        <v/>
      </c>
      <c r="BY27" t="str" cm="1">
        <f t="array" ref="BY27">CleanAssyList(M27)</f>
        <v>ASSY - FRONT FLUID MANAGEMENT, ASSY - REAR FLUID MANAGEMENT, ASSY - HVAC PIPING, ASSY - HVAC BOX</v>
      </c>
    </row>
    <row r="28" spans="1:77" ht="51" x14ac:dyDescent="0.2">
      <c r="A28" s="218" t="s">
        <v>185</v>
      </c>
      <c r="B28" s="71" t="s">
        <v>142</v>
      </c>
      <c r="C28" s="71" t="s">
        <v>139</v>
      </c>
      <c r="D28" s="119" t="s">
        <v>89</v>
      </c>
      <c r="E28" s="146"/>
      <c r="F28" s="210" t="s">
        <v>90</v>
      </c>
      <c r="G28" s="146" t="s">
        <v>186</v>
      </c>
      <c r="H28" s="146" t="s">
        <v>187</v>
      </c>
      <c r="I28" s="139" t="s">
        <v>102</v>
      </c>
      <c r="J28" s="139" t="s">
        <v>188</v>
      </c>
      <c r="K28" s="190" t="s">
        <v>189</v>
      </c>
      <c r="L28" s="190" t="s">
        <v>190</v>
      </c>
      <c r="M28" s="190" t="s">
        <v>191</v>
      </c>
      <c r="N28" s="108" t="s">
        <v>144</v>
      </c>
      <c r="O28" s="236"/>
      <c r="P28" s="236"/>
      <c r="Q28" s="236"/>
      <c r="BT28" t="str" cm="1">
        <f t="array" ref="BT28">CleanAssy(A28)</f>
        <v>ASSY - TAILLIGHT/INDICATOR EXTERIOR - RH</v>
      </c>
      <c r="BU28" t="str">
        <f t="shared" si="0"/>
        <v xml:space="preserve">Sunswift </v>
      </c>
      <c r="BV28" cm="1">
        <f t="array" ref="BV28">CleanToWeeks(G28)</f>
        <v>0</v>
      </c>
      <c r="BW28" cm="1">
        <f t="array" ref="BW28">CleanToWeeks(I28)</f>
        <v>3</v>
      </c>
      <c r="BX28" t="str" cm="1">
        <f t="array" ref="BX28">CleanAssyList(K28)</f>
        <v>ASSY - CENTRAL STOP LAMP</v>
      </c>
      <c r="BY28" t="str" cm="1">
        <f t="array" ref="BY28">CleanAssyList(M28)</f>
        <v>ASSY - HEADLIGHT EXTERIOR - RH, ASSY - HEADLIGHT EXTERIOR - LH</v>
      </c>
    </row>
    <row r="29" spans="1:77" ht="51" x14ac:dyDescent="0.2">
      <c r="A29" s="218" t="s">
        <v>192</v>
      </c>
      <c r="B29" s="119" t="s">
        <v>142</v>
      </c>
      <c r="C29" s="119" t="s">
        <v>139</v>
      </c>
      <c r="D29" s="119" t="s">
        <v>89</v>
      </c>
      <c r="E29" s="146"/>
      <c r="F29" s="210" t="s">
        <v>90</v>
      </c>
      <c r="G29" s="146" t="s">
        <v>186</v>
      </c>
      <c r="H29" s="146" t="s">
        <v>187</v>
      </c>
      <c r="I29" s="139" t="s">
        <v>102</v>
      </c>
      <c r="J29" s="139" t="s">
        <v>188</v>
      </c>
      <c r="K29" s="190" t="s">
        <v>189</v>
      </c>
      <c r="L29" s="190" t="s">
        <v>190</v>
      </c>
      <c r="M29" s="190" t="s">
        <v>191</v>
      </c>
      <c r="N29" s="116" t="s">
        <v>147</v>
      </c>
      <c r="O29" s="82" t="s">
        <v>193</v>
      </c>
      <c r="P29" s="236"/>
      <c r="Q29" s="236"/>
      <c r="BT29" t="str" cm="1">
        <f t="array" ref="BT29">CleanAssy(A29)</f>
        <v>ASSY - TAILLIGHT/INDICATOR EXTERIOR - LH</v>
      </c>
      <c r="BU29" t="str">
        <f t="shared" si="0"/>
        <v xml:space="preserve">Sunswift </v>
      </c>
      <c r="BV29" cm="1">
        <f t="array" ref="BV29">CleanToWeeks(G29)</f>
        <v>0</v>
      </c>
      <c r="BW29" cm="1">
        <f t="array" ref="BW29">CleanToWeeks(I29)</f>
        <v>3</v>
      </c>
      <c r="BX29" t="str" cm="1">
        <f t="array" ref="BX29">CleanAssyList(K29)</f>
        <v>ASSY - CENTRAL STOP LAMP</v>
      </c>
      <c r="BY29" t="str" cm="1">
        <f t="array" ref="BY29">CleanAssyList(M29)</f>
        <v>ASSY - HEADLIGHT EXTERIOR - RH, ASSY - HEADLIGHT EXTERIOR - LH</v>
      </c>
    </row>
    <row r="30" spans="1:77" ht="17" x14ac:dyDescent="0.2">
      <c r="A30" s="218" t="s">
        <v>194</v>
      </c>
      <c r="B30" s="119" t="s">
        <v>195</v>
      </c>
      <c r="C30" s="119" t="s">
        <v>196</v>
      </c>
      <c r="D30" s="119" t="s">
        <v>89</v>
      </c>
      <c r="E30" s="146"/>
      <c r="F30" s="204" t="s">
        <v>197</v>
      </c>
      <c r="G30" s="87">
        <v>0</v>
      </c>
      <c r="H30" s="146" t="s">
        <v>91</v>
      </c>
      <c r="I30" s="139" t="s">
        <v>198</v>
      </c>
      <c r="J30" s="139" t="s">
        <v>188</v>
      </c>
      <c r="K30" s="139" t="s">
        <v>199</v>
      </c>
      <c r="M30" s="139" t="s">
        <v>83</v>
      </c>
      <c r="N30" s="127" t="s">
        <v>199</v>
      </c>
      <c r="O30" s="125" t="s">
        <v>200</v>
      </c>
      <c r="P30" s="125" t="s">
        <v>83</v>
      </c>
      <c r="BT30" t="str" cm="1">
        <f t="array" ref="BT30">CleanAssy(A30)</f>
        <v>ASSY - STEERING COLUMN MOUNT</v>
      </c>
      <c r="BU30" t="str">
        <f t="shared" si="0"/>
        <v>McConaghy, Scott Bader and Colan</v>
      </c>
      <c r="BV30" cm="1">
        <f t="array" ref="BV30">CleanToWeeks(G30)</f>
        <v>0</v>
      </c>
      <c r="BW30" cm="1">
        <f t="array" ref="BW30">CleanToWeeks(I30)</f>
        <v>2</v>
      </c>
      <c r="BX30" t="str" cm="1">
        <f t="array" ref="BX30">CleanAssyList(K30)</f>
        <v>ASSY - STEERING COLUMN</v>
      </c>
      <c r="BY30" t="str" cm="1">
        <f t="array" ref="BY30">CleanAssyList(M30)</f>
        <v>ASSY - OCCUPANT CELL TUB</v>
      </c>
    </row>
    <row r="31" spans="1:77" ht="68" x14ac:dyDescent="0.2">
      <c r="A31" s="218" t="s">
        <v>201</v>
      </c>
      <c r="B31" s="71" t="s">
        <v>202</v>
      </c>
      <c r="C31" s="71" t="s">
        <v>139</v>
      </c>
      <c r="D31" s="152" t="s">
        <v>89</v>
      </c>
      <c r="E31" s="289"/>
      <c r="F31" s="210" t="s">
        <v>90</v>
      </c>
      <c r="G31" s="146" t="s">
        <v>186</v>
      </c>
      <c r="H31" s="146" t="s">
        <v>187</v>
      </c>
      <c r="I31" s="139" t="s">
        <v>203</v>
      </c>
      <c r="J31" s="139" t="s">
        <v>188</v>
      </c>
      <c r="K31" s="190" t="s">
        <v>189</v>
      </c>
      <c r="L31" s="190" t="s">
        <v>204</v>
      </c>
      <c r="M31" s="190" t="s">
        <v>191</v>
      </c>
      <c r="BT31" t="str" cm="1">
        <f t="array" ref="BT31">CleanAssy(A31)</f>
        <v>ASSY - SIDE INDICATOR EXTERIOR - RH</v>
      </c>
      <c r="BU31" t="str">
        <f t="shared" si="0"/>
        <v xml:space="preserve">Sunswift </v>
      </c>
      <c r="BV31" cm="1">
        <f t="array" ref="BV31">CleanToWeeks(G31)</f>
        <v>0</v>
      </c>
      <c r="BW31" cm="1">
        <f t="array" ref="BW31">CleanToWeeks(I31)</f>
        <v>3</v>
      </c>
      <c r="BX31" t="str" cm="1">
        <f t="array" ref="BX31">CleanAssyList(K31)</f>
        <v>ASSY - CENTRAL STOP LAMP</v>
      </c>
      <c r="BY31" t="str" cm="1">
        <f t="array" ref="BY31">CleanAssyList(M31)</f>
        <v>ASSY - HEADLIGHT EXTERIOR - RH, ASSY - HEADLIGHT EXTERIOR - LH</v>
      </c>
    </row>
    <row r="32" spans="1:77" ht="17" x14ac:dyDescent="0.2">
      <c r="A32" s="218" t="s">
        <v>173</v>
      </c>
      <c r="B32" s="119" t="s">
        <v>171</v>
      </c>
      <c r="C32" s="119" t="s">
        <v>205</v>
      </c>
      <c r="D32" s="119" t="s">
        <v>95</v>
      </c>
      <c r="E32" s="146"/>
      <c r="F32" s="207" t="s">
        <v>96</v>
      </c>
      <c r="G32" s="146"/>
      <c r="H32" s="150" t="s">
        <v>206</v>
      </c>
      <c r="I32" s="139" t="s">
        <v>207</v>
      </c>
      <c r="J32" s="139" t="s">
        <v>98</v>
      </c>
      <c r="K32" s="139" t="s">
        <v>208</v>
      </c>
      <c r="M32" s="139" t="s">
        <v>200</v>
      </c>
      <c r="N32" s="125" t="s">
        <v>200</v>
      </c>
      <c r="O32" s="126" t="s">
        <v>173</v>
      </c>
      <c r="BT32" t="str" cm="1">
        <f t="array" ref="BT32">CleanAssy(A32)</f>
        <v>ASSY - STEERING WHEEL PCB</v>
      </c>
      <c r="BU32" t="str">
        <f t="shared" si="0"/>
        <v>Sunswift</v>
      </c>
      <c r="BV32" cm="1">
        <f t="array" ref="BV32">CleanToWeeks(G32)</f>
        <v>0</v>
      </c>
      <c r="BW32" cm="1">
        <f t="array" ref="BW32">CleanToWeeks(I32)</f>
        <v>1</v>
      </c>
      <c r="BX32" t="str" cm="1">
        <f t="array" ref="BX32">CleanAssyList(K32)</f>
        <v/>
      </c>
      <c r="BY32" t="str" cm="1">
        <f t="array" ref="BY32">CleanAssyList(M32)</f>
        <v>ASSY - STEERING WHEEL</v>
      </c>
    </row>
    <row r="33" spans="1:77" ht="17" x14ac:dyDescent="0.2">
      <c r="A33" s="218" t="s">
        <v>209</v>
      </c>
      <c r="B33" s="119" t="s">
        <v>202</v>
      </c>
      <c r="C33" s="119" t="s">
        <v>139</v>
      </c>
      <c r="D33" s="119" t="s">
        <v>95</v>
      </c>
      <c r="E33" s="146"/>
      <c r="F33" s="207" t="s">
        <v>96</v>
      </c>
      <c r="G33" s="146"/>
      <c r="H33" s="146"/>
      <c r="I33" s="139" t="s">
        <v>97</v>
      </c>
      <c r="J33" s="139" t="s">
        <v>98</v>
      </c>
      <c r="K33" s="139" t="s">
        <v>98</v>
      </c>
      <c r="M33" s="139" t="s">
        <v>210</v>
      </c>
      <c r="N33" s="237" t="s">
        <v>209</v>
      </c>
      <c r="BT33" t="str" cm="1">
        <f t="array" ref="BT33">CleanAssy(A33)</f>
        <v>ASSY - SIDE INDICATOR - RH</v>
      </c>
      <c r="BU33" t="str">
        <f t="shared" si="0"/>
        <v>Sunswift</v>
      </c>
      <c r="BV33" cm="1">
        <f t="array" ref="BV33">CleanToWeeks(G33)</f>
        <v>0</v>
      </c>
      <c r="BW33" cm="1">
        <f t="array" ref="BW33">CleanToWeeks(I33)</f>
        <v>4</v>
      </c>
      <c r="BX33" t="str" cm="1">
        <f t="array" ref="BX33">CleanAssyList(K33)</f>
        <v/>
      </c>
      <c r="BY33" t="str" cm="1">
        <f t="array" ref="BY33">CleanAssyList(M33)</f>
        <v>ASSY - SIDE CAMERA - RH</v>
      </c>
    </row>
    <row r="34" spans="1:77" ht="68" x14ac:dyDescent="0.2">
      <c r="A34" s="218" t="s">
        <v>211</v>
      </c>
      <c r="B34" s="119" t="s">
        <v>202</v>
      </c>
      <c r="C34" s="119" t="s">
        <v>139</v>
      </c>
      <c r="D34" s="152" t="s">
        <v>89</v>
      </c>
      <c r="E34" s="289"/>
      <c r="F34" s="210" t="s">
        <v>90</v>
      </c>
      <c r="G34" s="146" t="s">
        <v>186</v>
      </c>
      <c r="H34" s="146" t="s">
        <v>187</v>
      </c>
      <c r="I34" s="139" t="s">
        <v>102</v>
      </c>
      <c r="J34" s="139" t="s">
        <v>188</v>
      </c>
      <c r="K34" s="190" t="s">
        <v>189</v>
      </c>
      <c r="L34" s="190" t="s">
        <v>204</v>
      </c>
      <c r="M34" s="190" t="s">
        <v>191</v>
      </c>
      <c r="BT34" t="str" cm="1">
        <f t="array" ref="BT34">CleanAssy(A34)</f>
        <v>ASSY - SIDE INDICATOR EXTERIOR - LH</v>
      </c>
      <c r="BU34" t="str">
        <f t="shared" si="0"/>
        <v xml:space="preserve">Sunswift </v>
      </c>
      <c r="BV34" cm="1">
        <f t="array" ref="BV34">CleanToWeeks(G34)</f>
        <v>0</v>
      </c>
      <c r="BW34" cm="1">
        <f t="array" ref="BW34">CleanToWeeks(I34)</f>
        <v>3</v>
      </c>
      <c r="BX34" t="str" cm="1">
        <f t="array" ref="BX34">CleanAssyList(K34)</f>
        <v>ASSY - CENTRAL STOP LAMP</v>
      </c>
      <c r="BY34" t="str" cm="1">
        <f t="array" ref="BY34">CleanAssyList(M34)</f>
        <v>ASSY - HEADLIGHT EXTERIOR - RH, ASSY - HEADLIGHT EXTERIOR - LH</v>
      </c>
    </row>
    <row r="35" spans="1:77" ht="34" x14ac:dyDescent="0.2">
      <c r="A35" s="180" t="s">
        <v>212</v>
      </c>
      <c r="B35" s="119" t="s">
        <v>213</v>
      </c>
      <c r="C35" s="119" t="s">
        <v>176</v>
      </c>
      <c r="D35" s="119" t="s">
        <v>176</v>
      </c>
      <c r="E35" s="146"/>
      <c r="F35" s="207" t="s">
        <v>96</v>
      </c>
      <c r="G35" s="146"/>
      <c r="H35" s="164" t="s">
        <v>214</v>
      </c>
      <c r="I35" s="198" t="s">
        <v>172</v>
      </c>
      <c r="J35" s="139" t="s">
        <v>156</v>
      </c>
      <c r="K35" s="184"/>
      <c r="L35" s="184"/>
      <c r="M35" s="184" t="s">
        <v>215</v>
      </c>
      <c r="N35" s="264" t="s">
        <v>212</v>
      </c>
      <c r="O35" s="271" t="s">
        <v>215</v>
      </c>
      <c r="BT35" t="str" cm="1">
        <f t="array" ref="BT35">CleanAssy(A35)</f>
        <v>ASSY - SUN VISOR RH</v>
      </c>
      <c r="BU35" t="str">
        <f t="shared" si="0"/>
        <v>Sunswift</v>
      </c>
      <c r="BV35" cm="1">
        <f t="array" ref="BV35">CleanToWeeks(G35)</f>
        <v>0</v>
      </c>
      <c r="BW35" cm="1">
        <f t="array" ref="BW35">CleanToWeeks(I35)</f>
        <v>3</v>
      </c>
      <c r="BX35" t="str" cm="1">
        <f t="array" ref="BX35">CleanAssyList(K35)</f>
        <v/>
      </c>
      <c r="BY35" t="str" cm="1">
        <f t="array" ref="BY35">CleanAssyList(M35)</f>
        <v>ASSY - CEILING</v>
      </c>
    </row>
    <row r="36" spans="1:77" ht="34" x14ac:dyDescent="0.2">
      <c r="A36" s="180" t="s">
        <v>216</v>
      </c>
      <c r="B36" s="165" t="s">
        <v>213</v>
      </c>
      <c r="C36" s="165" t="s">
        <v>176</v>
      </c>
      <c r="D36" s="165" t="s">
        <v>176</v>
      </c>
      <c r="E36" s="164"/>
      <c r="F36" s="207" t="s">
        <v>96</v>
      </c>
      <c r="G36" s="164"/>
      <c r="H36" s="164" t="s">
        <v>214</v>
      </c>
      <c r="I36" s="198" t="s">
        <v>172</v>
      </c>
      <c r="J36" s="139" t="s">
        <v>156</v>
      </c>
      <c r="K36" s="182"/>
      <c r="L36" s="182"/>
      <c r="M36" s="182" t="s">
        <v>215</v>
      </c>
      <c r="N36" s="236" t="s">
        <v>216</v>
      </c>
      <c r="O36" s="120" t="s">
        <v>215</v>
      </c>
      <c r="P36" s="236"/>
      <c r="R36" s="236"/>
      <c r="BT36" t="str" cm="1">
        <f t="array" ref="BT36">CleanAssy(A36)</f>
        <v>ASSY - SUN VISOR LH</v>
      </c>
      <c r="BU36" t="str">
        <f t="shared" si="0"/>
        <v>Sunswift</v>
      </c>
      <c r="BV36" cm="1">
        <f t="array" ref="BV36">CleanToWeeks(G36)</f>
        <v>0</v>
      </c>
      <c r="BW36" cm="1">
        <f t="array" ref="BW36">CleanToWeeks(I36)</f>
        <v>3</v>
      </c>
      <c r="BX36" t="str" cm="1">
        <f t="array" ref="BX36">CleanAssyList(K36)</f>
        <v/>
      </c>
      <c r="BY36" t="str" cm="1">
        <f t="array" ref="BY36">CleanAssyList(M36)</f>
        <v>ASSY - CEILING</v>
      </c>
    </row>
    <row r="37" spans="1:77" ht="28" x14ac:dyDescent="0.2">
      <c r="A37" s="221" t="s">
        <v>215</v>
      </c>
      <c r="B37" s="119" t="s">
        <v>213</v>
      </c>
      <c r="C37" s="119" t="s">
        <v>176</v>
      </c>
      <c r="D37" s="119" t="s">
        <v>176</v>
      </c>
      <c r="E37" s="146"/>
      <c r="F37" s="207" t="s">
        <v>96</v>
      </c>
      <c r="G37" s="146"/>
      <c r="H37" s="87" t="s">
        <v>214</v>
      </c>
      <c r="I37" s="139" t="s">
        <v>109</v>
      </c>
      <c r="J37" s="139" t="s">
        <v>98</v>
      </c>
      <c r="K37" s="184" t="s">
        <v>217</v>
      </c>
      <c r="L37" s="184"/>
      <c r="M37" s="184" t="s">
        <v>107</v>
      </c>
      <c r="N37" s="236" t="s">
        <v>107</v>
      </c>
      <c r="O37" s="120" t="s">
        <v>215</v>
      </c>
      <c r="P37" s="236"/>
      <c r="R37" s="236"/>
      <c r="BT37" t="str" cm="1">
        <f t="array" ref="BT37">CleanAssy(A37)</f>
        <v>ASSY - CEILING</v>
      </c>
      <c r="BU37" t="str">
        <f t="shared" si="0"/>
        <v>Sunswift</v>
      </c>
      <c r="BV37" cm="1">
        <f t="array" ref="BV37">CleanToWeeks(G37)</f>
        <v>0</v>
      </c>
      <c r="BW37" cm="1">
        <f t="array" ref="BW37">CleanToWeeks(I37)</f>
        <v>4</v>
      </c>
      <c r="BX37" t="str" cm="1">
        <f t="array" ref="BX37">CleanAssyList(K37)</f>
        <v>ASSY - REAR VISION CAMERA (MOUNT), ASSY - SUN VISOR LH, ASSY - SUN VISOR RH</v>
      </c>
      <c r="BY37" t="str" cm="1">
        <f t="array" ref="BY37">CleanAssyList(M37)</f>
        <v>ASSY - OCCUPANT CELL SPIDER</v>
      </c>
    </row>
    <row r="38" spans="1:77" ht="17" x14ac:dyDescent="0.2">
      <c r="A38" s="180" t="s">
        <v>218</v>
      </c>
      <c r="B38" s="119" t="s">
        <v>219</v>
      </c>
      <c r="C38" s="119" t="s">
        <v>220</v>
      </c>
      <c r="D38" s="119" t="s">
        <v>176</v>
      </c>
      <c r="E38" s="146"/>
      <c r="F38" s="213" t="s">
        <v>221</v>
      </c>
      <c r="G38" s="146">
        <v>0</v>
      </c>
      <c r="H38" s="146" t="s">
        <v>222</v>
      </c>
      <c r="I38" s="197" t="s">
        <v>82</v>
      </c>
      <c r="J38" s="139" t="s">
        <v>98</v>
      </c>
      <c r="K38" s="184"/>
      <c r="L38" s="184"/>
      <c r="M38" s="184" t="s">
        <v>223</v>
      </c>
      <c r="N38" s="236"/>
      <c r="O38" s="236"/>
      <c r="P38" s="236"/>
      <c r="R38" s="236"/>
      <c r="BT38" t="str" cm="1">
        <f t="array" ref="BT38">CleanAssy(A38)</f>
        <v>ASSY - CENTRAL DISPLAY</v>
      </c>
      <c r="BU38" t="str">
        <f t="shared" si="0"/>
        <v>Espresso conversation</v>
      </c>
      <c r="BV38" cm="1">
        <f t="array" ref="BV38">CleanToWeeks(G38)</f>
        <v>0</v>
      </c>
      <c r="BW38" cm="1">
        <f t="array" ref="BW38">CleanToWeeks(I38)</f>
        <v>2</v>
      </c>
      <c r="BX38" t="str" cm="1">
        <f t="array" ref="BX38">CleanAssyList(K38)</f>
        <v/>
      </c>
      <c r="BY38" t="str" cm="1">
        <f t="array" ref="BY38">CleanAssyList(M38)</f>
        <v>ASSY - DASHBOARD STRUCTURE</v>
      </c>
    </row>
    <row r="39" spans="1:77" ht="17" x14ac:dyDescent="0.2">
      <c r="A39" s="218" t="s">
        <v>224</v>
      </c>
      <c r="B39" s="119" t="s">
        <v>202</v>
      </c>
      <c r="C39" s="119" t="s">
        <v>139</v>
      </c>
      <c r="D39" s="119" t="s">
        <v>95</v>
      </c>
      <c r="E39" s="146"/>
      <c r="F39" s="207" t="s">
        <v>96</v>
      </c>
      <c r="G39" s="146"/>
      <c r="H39" s="146"/>
      <c r="I39" s="139" t="s">
        <v>97</v>
      </c>
      <c r="J39" s="139" t="s">
        <v>98</v>
      </c>
      <c r="K39" s="139" t="s">
        <v>98</v>
      </c>
      <c r="M39" s="139" t="s">
        <v>225</v>
      </c>
      <c r="N39" s="117" t="s">
        <v>224</v>
      </c>
      <c r="O39" s="236"/>
      <c r="P39" s="236"/>
      <c r="R39" s="236"/>
      <c r="BT39" t="str" cm="1">
        <f t="array" ref="BT39">CleanAssy(A39)</f>
        <v>ASSY - SIDE INDICATOR - LH</v>
      </c>
      <c r="BU39" t="str">
        <f t="shared" si="0"/>
        <v>Sunswift</v>
      </c>
      <c r="BV39" cm="1">
        <f t="array" ref="BV39">CleanToWeeks(G39)</f>
        <v>0</v>
      </c>
      <c r="BW39" cm="1">
        <f t="array" ref="BW39">CleanToWeeks(I39)</f>
        <v>4</v>
      </c>
      <c r="BX39" t="str" cm="1">
        <f t="array" ref="BX39">CleanAssyList(K39)</f>
        <v/>
      </c>
      <c r="BY39" t="str" cm="1">
        <f t="array" ref="BY39">CleanAssyList(M39)</f>
        <v>ASSY - SIDE CAMERA - LH</v>
      </c>
    </row>
    <row r="40" spans="1:77" ht="34" x14ac:dyDescent="0.2">
      <c r="A40" s="218" t="s">
        <v>210</v>
      </c>
      <c r="B40" s="119" t="s">
        <v>226</v>
      </c>
      <c r="C40" s="119" t="s">
        <v>227</v>
      </c>
      <c r="D40" s="119" t="s">
        <v>95</v>
      </c>
      <c r="E40" s="146"/>
      <c r="F40" s="212" t="s">
        <v>228</v>
      </c>
      <c r="G40" s="87" t="s">
        <v>109</v>
      </c>
      <c r="H40" s="151" t="s">
        <v>229</v>
      </c>
      <c r="I40" s="139" t="s">
        <v>230</v>
      </c>
      <c r="J40" s="139" t="s">
        <v>98</v>
      </c>
      <c r="K40" s="139" t="s">
        <v>98</v>
      </c>
      <c r="M40" s="139" t="s">
        <v>144</v>
      </c>
      <c r="N40" s="236"/>
      <c r="O40" s="236"/>
      <c r="P40" s="236"/>
      <c r="R40" s="236"/>
      <c r="S40" s="236"/>
      <c r="T40" s="236"/>
      <c r="BT40" t="str" cm="1">
        <f t="array" ref="BT40">CleanAssy(A40)</f>
        <v>ASSY - SIDE CAMERA - RH</v>
      </c>
      <c r="BU40" t="str">
        <f t="shared" si="0"/>
        <v>Unknown for monitor/espresso</v>
      </c>
      <c r="BV40" cm="1">
        <f t="array" ref="BV40">CleanToWeeks(G40)</f>
        <v>4</v>
      </c>
      <c r="BW40" cm="1">
        <f t="array" ref="BW40">CleanToWeeks(I40)</f>
        <v>24</v>
      </c>
      <c r="BX40" t="str" cm="1">
        <f t="array" ref="BX40">CleanAssyList(K40)</f>
        <v/>
      </c>
      <c r="BY40" t="str" cm="1">
        <f t="array" ref="BY40">CleanAssyList(M40)</f>
        <v>ASSY - TAILLIGHT/INDICATOR EXTERIOR- RH</v>
      </c>
    </row>
    <row r="41" spans="1:77" ht="34" x14ac:dyDescent="0.2">
      <c r="A41" s="218" t="s">
        <v>225</v>
      </c>
      <c r="B41" s="71" t="s">
        <v>226</v>
      </c>
      <c r="C41" s="71" t="s">
        <v>227</v>
      </c>
      <c r="D41" s="71" t="s">
        <v>95</v>
      </c>
      <c r="E41" s="87"/>
      <c r="F41" s="212" t="s">
        <v>228</v>
      </c>
      <c r="G41" s="87" t="s">
        <v>109</v>
      </c>
      <c r="H41" s="151" t="s">
        <v>229</v>
      </c>
      <c r="I41" s="139" t="s">
        <v>230</v>
      </c>
      <c r="J41" s="139" t="s">
        <v>98</v>
      </c>
      <c r="K41" s="139" t="s">
        <v>98</v>
      </c>
      <c r="M41" s="139" t="s">
        <v>231</v>
      </c>
      <c r="N41" s="236"/>
      <c r="O41" s="236"/>
      <c r="P41" s="236"/>
      <c r="R41" s="236"/>
      <c r="S41" s="236"/>
      <c r="T41" s="236"/>
      <c r="BT41" t="str" cm="1">
        <f t="array" ref="BT41">CleanAssy(A41)</f>
        <v>ASSY - SIDE CAMERA - LH</v>
      </c>
      <c r="BU41" t="str">
        <f t="shared" si="0"/>
        <v>Unknown for monitor/espresso</v>
      </c>
      <c r="BV41" cm="1">
        <f t="array" ref="BV41">CleanToWeeks(G41)</f>
        <v>4</v>
      </c>
      <c r="BW41" cm="1">
        <f t="array" ref="BW41">CleanToWeeks(I41)</f>
        <v>24</v>
      </c>
      <c r="BX41" t="str" cm="1">
        <f t="array" ref="BX41">CleanAssyList(K41)</f>
        <v/>
      </c>
      <c r="BY41" t="str" cm="1">
        <f t="array" ref="BY41">CleanAssyList(M41)</f>
        <v>ASSY - TAILLIGHT/INDICATOR EXTERIOR- LH</v>
      </c>
    </row>
    <row r="42" spans="1:77" ht="25" x14ac:dyDescent="0.2">
      <c r="A42" s="224" t="s">
        <v>232</v>
      </c>
      <c r="B42" s="71" t="s">
        <v>233</v>
      </c>
      <c r="C42" s="71" t="s">
        <v>233</v>
      </c>
      <c r="D42" s="71" t="s">
        <v>95</v>
      </c>
      <c r="E42" s="87"/>
      <c r="F42" s="207" t="s">
        <v>96</v>
      </c>
      <c r="G42" s="87"/>
      <c r="H42" s="87" t="s">
        <v>234</v>
      </c>
      <c r="I42" s="197" t="s">
        <v>235</v>
      </c>
      <c r="J42" s="139" t="s">
        <v>98</v>
      </c>
      <c r="K42" s="139" t="s">
        <v>98</v>
      </c>
      <c r="M42" s="139" t="s">
        <v>98</v>
      </c>
      <c r="N42" s="236" t="s">
        <v>232</v>
      </c>
      <c r="O42" s="236"/>
      <c r="BT42" t="str" cm="1">
        <f t="array" ref="BT42">CleanAssy(A42)</f>
        <v>ASSY - SENSOR MOTHERBOARD</v>
      </c>
      <c r="BU42" t="str">
        <f t="shared" si="0"/>
        <v>Sunswift</v>
      </c>
      <c r="BV42" cm="1">
        <f t="array" ref="BV42">CleanToWeeks(G42)</f>
        <v>0</v>
      </c>
      <c r="BW42" cm="1">
        <f t="array" ref="BW42">CleanToWeeks(I42)</f>
        <v>12</v>
      </c>
      <c r="BX42" t="str" cm="1">
        <f t="array" ref="BX42">CleanAssyList(K42)</f>
        <v/>
      </c>
      <c r="BY42" t="str" cm="1">
        <f t="array" ref="BY42">CleanAssyList(M42)</f>
        <v/>
      </c>
    </row>
    <row r="43" spans="1:77" ht="68" x14ac:dyDescent="0.2">
      <c r="A43" s="218" t="s">
        <v>236</v>
      </c>
      <c r="B43" s="74" t="s">
        <v>237</v>
      </c>
      <c r="C43" s="74" t="s">
        <v>238</v>
      </c>
      <c r="D43" s="74" t="s">
        <v>89</v>
      </c>
      <c r="E43" s="148"/>
      <c r="F43" s="204" t="s">
        <v>197</v>
      </c>
      <c r="G43" s="87">
        <v>0</v>
      </c>
      <c r="H43" s="148" t="s">
        <v>239</v>
      </c>
      <c r="I43" s="139" t="s">
        <v>240</v>
      </c>
      <c r="J43" s="139" t="s">
        <v>188</v>
      </c>
      <c r="K43" s="139" t="s">
        <v>241</v>
      </c>
      <c r="M43" s="139" t="s">
        <v>242</v>
      </c>
      <c r="N43" s="117" t="s">
        <v>243</v>
      </c>
      <c r="O43" s="110" t="s">
        <v>244</v>
      </c>
      <c r="P43" s="237" t="s">
        <v>245</v>
      </c>
      <c r="Q43" s="125" t="s">
        <v>83</v>
      </c>
      <c r="R43" s="126" t="s">
        <v>242</v>
      </c>
      <c r="S43" s="125" t="s">
        <v>246</v>
      </c>
      <c r="BT43" t="str" cm="1">
        <f t="array" ref="BT43">CleanAssy(A43)</f>
        <v>ASSY - REAR SUPPORT STRUCTURE</v>
      </c>
      <c r="BU43" t="str">
        <f t="shared" si="0"/>
        <v>McConaghy, Scott Bader and Colan</v>
      </c>
      <c r="BV43" cm="1">
        <f t="array" ref="BV43">CleanToWeeks(G43)</f>
        <v>0</v>
      </c>
      <c r="BW43" cm="1">
        <f t="array" ref="BW43">CleanToWeeks(I43)</f>
        <v>5</v>
      </c>
      <c r="BX43" t="str" cm="1">
        <f t="array" ref="BX43">CleanAssyList(K43)</f>
        <v>ASSY - REAR QUARTER PANEL - RH, ASSY - REAR QUARTER PANEL - LH, ASSY - REAR BUMPER, ASSY - OCCUPANT CELL TUB</v>
      </c>
      <c r="BY43" t="str" cm="1">
        <f t="array" ref="BY43">CleanAssyList(M43)</f>
        <v>ASSY - BOOT</v>
      </c>
    </row>
    <row r="44" spans="1:77" ht="102" x14ac:dyDescent="0.2">
      <c r="A44" s="218" t="s">
        <v>244</v>
      </c>
      <c r="B44" s="74" t="s">
        <v>237</v>
      </c>
      <c r="C44" s="74" t="s">
        <v>238</v>
      </c>
      <c r="D44" s="74" t="s">
        <v>89</v>
      </c>
      <c r="E44" s="148"/>
      <c r="F44" s="204" t="s">
        <v>197</v>
      </c>
      <c r="G44" s="87">
        <v>0</v>
      </c>
      <c r="H44" s="148" t="s">
        <v>239</v>
      </c>
      <c r="I44" s="139" t="s">
        <v>198</v>
      </c>
      <c r="J44" s="139" t="s">
        <v>188</v>
      </c>
      <c r="M44" s="139" t="s">
        <v>247</v>
      </c>
      <c r="N44" s="108" t="s">
        <v>83</v>
      </c>
      <c r="O44" s="237" t="s">
        <v>243</v>
      </c>
      <c r="P44" s="237" t="s">
        <v>248</v>
      </c>
      <c r="Q44" s="126" t="s">
        <v>242</v>
      </c>
      <c r="R44" s="126" t="s">
        <v>249</v>
      </c>
      <c r="S44" s="125" t="s">
        <v>250</v>
      </c>
      <c r="BT44" t="str" cm="1">
        <f t="array" ref="BT44">CleanAssy(A44)</f>
        <v>ASSY - REAR QUARTER PANEL - LH</v>
      </c>
      <c r="BU44" t="str">
        <f t="shared" si="0"/>
        <v>McConaghy, Scott Bader and Colan</v>
      </c>
      <c r="BV44" cm="1">
        <f t="array" ref="BV44">CleanToWeeks(G44)</f>
        <v>0</v>
      </c>
      <c r="BW44" cm="1">
        <f t="array" ref="BW44">CleanToWeeks(I44)</f>
        <v>2</v>
      </c>
      <c r="BX44" t="str" cm="1">
        <f t="array" ref="BX44">CleanAssyList(K44)</f>
        <v/>
      </c>
      <c r="BY44" t="str" cm="1">
        <f t="array" ref="BY44">CleanAssyList(M44)</f>
        <v>ASSY - REAR BUMPER, ASSY - REAR FLOOR, ASSY - OCCUPANT CELL TUB, ASSY - BOOT, ASSY - REAR SUPPORT STRUCTURE, ASSY - OUTER DOOR HANDLE - LH, ASSY - OUTER DOOR HANDLE - LH</v>
      </c>
    </row>
    <row r="45" spans="1:77" ht="102" x14ac:dyDescent="0.2">
      <c r="A45" s="218" t="s">
        <v>245</v>
      </c>
      <c r="B45" s="122" t="s">
        <v>237</v>
      </c>
      <c r="C45" s="122" t="s">
        <v>238</v>
      </c>
      <c r="D45" s="122" t="s">
        <v>89</v>
      </c>
      <c r="E45" s="147"/>
      <c r="F45" s="204" t="s">
        <v>197</v>
      </c>
      <c r="G45" s="87">
        <v>0</v>
      </c>
      <c r="H45" s="147" t="s">
        <v>239</v>
      </c>
      <c r="I45" s="139" t="s">
        <v>198</v>
      </c>
      <c r="J45" s="139" t="s">
        <v>188</v>
      </c>
      <c r="M45" s="139" t="s">
        <v>251</v>
      </c>
      <c r="N45" s="125" t="s">
        <v>83</v>
      </c>
      <c r="O45" s="237" t="s">
        <v>243</v>
      </c>
      <c r="P45" s="237" t="s">
        <v>248</v>
      </c>
      <c r="Q45" s="126" t="s">
        <v>242</v>
      </c>
      <c r="R45" s="125" t="s">
        <v>252</v>
      </c>
      <c r="S45" s="126" t="s">
        <v>253</v>
      </c>
      <c r="BT45" t="str" cm="1">
        <f t="array" ref="BT45">CleanAssy(A45)</f>
        <v>ASSY - REAR QUARTER PANEL - RH</v>
      </c>
      <c r="BU45" t="str">
        <f t="shared" si="0"/>
        <v>McConaghy, Scott Bader and Colan</v>
      </c>
      <c r="BV45" cm="1">
        <f t="array" ref="BV45">CleanToWeeks(G45)</f>
        <v>0</v>
      </c>
      <c r="BW45" cm="1">
        <f t="array" ref="BW45">CleanToWeeks(I45)</f>
        <v>2</v>
      </c>
      <c r="BX45" t="str" cm="1">
        <f t="array" ref="BX45">CleanAssyList(K45)</f>
        <v/>
      </c>
      <c r="BY45" t="str" cm="1">
        <f t="array" ref="BY45">CleanAssyList(M45)</f>
        <v>ASSY - REAR BUMPER, ASSY - REAR FLOOR, ASSY - OCCUPANT CELL TUB, ASSY - BOOT, ASSY - REAR SUPPORT STRUCTURE, ASSY - OUTER DOOR HANDLE - RH, ASSY - OUTER DOOR HANDLE - RH</v>
      </c>
    </row>
    <row r="46" spans="1:77" ht="25" x14ac:dyDescent="0.2">
      <c r="A46" s="224" t="s">
        <v>254</v>
      </c>
      <c r="B46" s="71" t="s">
        <v>233</v>
      </c>
      <c r="C46" s="71" t="s">
        <v>233</v>
      </c>
      <c r="D46" s="71" t="s">
        <v>95</v>
      </c>
      <c r="E46" s="87"/>
      <c r="F46" s="207" t="s">
        <v>96</v>
      </c>
      <c r="G46" s="87"/>
      <c r="H46" s="87" t="s">
        <v>234</v>
      </c>
      <c r="I46" s="197" t="s">
        <v>235</v>
      </c>
      <c r="J46" s="139" t="s">
        <v>98</v>
      </c>
      <c r="K46" s="139" t="s">
        <v>98</v>
      </c>
      <c r="M46" s="139" t="s">
        <v>98</v>
      </c>
      <c r="N46" s="236" t="s">
        <v>254</v>
      </c>
      <c r="BT46" t="str" cm="1">
        <f t="array" ref="BT46">CleanAssy(A46)</f>
        <v>ASSY - SENSOR MOTHERBOARD - BL</v>
      </c>
      <c r="BU46" t="str">
        <f t="shared" si="0"/>
        <v>Sunswift</v>
      </c>
      <c r="BV46" cm="1">
        <f t="array" ref="BV46">CleanToWeeks(G46)</f>
        <v>0</v>
      </c>
      <c r="BW46" cm="1">
        <f t="array" ref="BW46">CleanToWeeks(I46)</f>
        <v>12</v>
      </c>
      <c r="BX46" t="str" cm="1">
        <f t="array" ref="BX46">CleanAssyList(K46)</f>
        <v/>
      </c>
      <c r="BY46" t="str" cm="1">
        <f t="array" ref="BY46">CleanAssyList(M46)</f>
        <v/>
      </c>
    </row>
    <row r="47" spans="1:77" ht="34" x14ac:dyDescent="0.2">
      <c r="A47" s="218" t="s">
        <v>255</v>
      </c>
      <c r="B47" s="119" t="s">
        <v>256</v>
      </c>
      <c r="C47" s="119" t="s">
        <v>227</v>
      </c>
      <c r="D47" s="119" t="s">
        <v>95</v>
      </c>
      <c r="E47" s="146"/>
      <c r="F47" s="207" t="s">
        <v>96</v>
      </c>
      <c r="G47" s="146"/>
      <c r="H47" s="150" t="s">
        <v>113</v>
      </c>
      <c r="I47" s="139" t="s">
        <v>97</v>
      </c>
      <c r="J47" s="139" t="s">
        <v>98</v>
      </c>
      <c r="K47" s="139" t="s">
        <v>98</v>
      </c>
      <c r="M47" s="191" t="s">
        <v>257</v>
      </c>
      <c r="N47" s="236"/>
      <c r="BT47" t="str" cm="1">
        <f t="array" ref="BT47">CleanAssy(A47)</f>
        <v>ASSY - REAR VISION CAMERA</v>
      </c>
      <c r="BU47" t="str">
        <f t="shared" si="0"/>
        <v>Sunswift</v>
      </c>
      <c r="BV47" cm="1">
        <f t="array" ref="BV47">CleanToWeeks(G47)</f>
        <v>0</v>
      </c>
      <c r="BW47" cm="1">
        <f t="array" ref="BW47">CleanToWeeks(I47)</f>
        <v>4</v>
      </c>
      <c r="BX47" t="str" cm="1">
        <f t="array" ref="BX47">CleanAssyList(K47)</f>
        <v/>
      </c>
      <c r="BY47" t="str" cm="1">
        <f t="array" ref="BY47">CleanAssyList(M47)</f>
        <v/>
      </c>
    </row>
    <row r="48" spans="1:77" ht="24" x14ac:dyDescent="0.2">
      <c r="A48" s="218" t="s">
        <v>258</v>
      </c>
      <c r="B48" s="71" t="s">
        <v>259</v>
      </c>
      <c r="C48" s="71" t="s">
        <v>259</v>
      </c>
      <c r="D48" s="71" t="s">
        <v>95</v>
      </c>
      <c r="E48" s="87"/>
      <c r="F48" s="207" t="s">
        <v>96</v>
      </c>
      <c r="G48" s="87"/>
      <c r="H48" s="87" t="s">
        <v>234</v>
      </c>
      <c r="I48" s="197" t="s">
        <v>207</v>
      </c>
      <c r="J48" s="139" t="s">
        <v>98</v>
      </c>
      <c r="K48" s="246" t="s">
        <v>260</v>
      </c>
      <c r="L48" s="246"/>
      <c r="M48" s="189" t="s">
        <v>98</v>
      </c>
      <c r="N48" s="108" t="s">
        <v>258</v>
      </c>
      <c r="O48" s="236"/>
      <c r="P48" s="236"/>
      <c r="Q48" s="236"/>
      <c r="BT48" t="str" cm="1">
        <f t="array" ref="BT48">CleanAssy(A48)</f>
        <v>ASSY - PEDAL PRESS SENSOR</v>
      </c>
      <c r="BU48" t="str">
        <f t="shared" si="0"/>
        <v>Sunswift</v>
      </c>
      <c r="BV48" cm="1">
        <f t="array" ref="BV48">CleanToWeeks(G48)</f>
        <v>0</v>
      </c>
      <c r="BW48" cm="1">
        <f t="array" ref="BW48">CleanToWeeks(I48)</f>
        <v>1</v>
      </c>
      <c r="BX48" t="str" cm="1">
        <f t="array" ref="BX48">CleanAssyList(K48)</f>
        <v>ASSY - THROTTLE PEDAL, ASSY - BRAKE PEDAL</v>
      </c>
      <c r="BY48" t="str" cm="1">
        <f t="array" ref="BY48">CleanAssyList(M48)</f>
        <v/>
      </c>
    </row>
    <row r="49" spans="1:77" ht="17" x14ac:dyDescent="0.2">
      <c r="A49" s="218" t="s">
        <v>261</v>
      </c>
      <c r="B49" s="119" t="s">
        <v>262</v>
      </c>
      <c r="C49" s="119" t="s">
        <v>263</v>
      </c>
      <c r="D49" s="119" t="s">
        <v>132</v>
      </c>
      <c r="E49" s="146"/>
      <c r="F49" s="187" t="s">
        <v>96</v>
      </c>
      <c r="G49" s="146"/>
      <c r="H49" s="146" t="s">
        <v>133</v>
      </c>
      <c r="J49" s="139" t="s">
        <v>98</v>
      </c>
      <c r="K49" s="139" t="s">
        <v>98</v>
      </c>
      <c r="N49" s="236"/>
      <c r="O49" s="236"/>
      <c r="BT49" t="str" cm="1">
        <f t="array" ref="BT49">CleanAssy(A49)</f>
        <v>ASSY - CYBERSECURITY MVP</v>
      </c>
      <c r="BU49" t="str">
        <f t="shared" si="0"/>
        <v>Sunswift</v>
      </c>
      <c r="BV49" cm="1">
        <f t="array" ref="BV49">CleanToWeeks(G49)</f>
        <v>0</v>
      </c>
      <c r="BW49" cm="1">
        <f t="array" ref="BW49">CleanToWeeks(I49)</f>
        <v>0</v>
      </c>
      <c r="BX49" t="str" cm="1">
        <f t="array" ref="BX49">CleanAssyList(K49)</f>
        <v/>
      </c>
      <c r="BY49" t="str" cm="1">
        <f t="array" ref="BY49">CleanAssyList(M49)</f>
        <v/>
      </c>
    </row>
    <row r="50" spans="1:77" ht="41.25" customHeight="1" x14ac:dyDescent="0.2">
      <c r="A50" s="251" t="s">
        <v>264</v>
      </c>
      <c r="B50" s="119" t="s">
        <v>262</v>
      </c>
      <c r="C50" s="119" t="s">
        <v>263</v>
      </c>
      <c r="D50" s="119" t="s">
        <v>132</v>
      </c>
      <c r="E50" s="146"/>
      <c r="F50" s="187" t="s">
        <v>96</v>
      </c>
      <c r="G50" s="146"/>
      <c r="H50" s="146" t="s">
        <v>133</v>
      </c>
      <c r="J50" s="139" t="s">
        <v>98</v>
      </c>
      <c r="K50" s="139" t="s">
        <v>135</v>
      </c>
      <c r="N50" s="236"/>
      <c r="O50" s="236"/>
      <c r="Q50" s="236"/>
      <c r="BT50" t="str" cm="1">
        <f t="array" ref="BT50">CleanAssy(A50)</f>
        <v>ASSY - CYBERSECURITY</v>
      </c>
      <c r="BU50" t="str">
        <f t="shared" si="0"/>
        <v>Sunswift</v>
      </c>
      <c r="BV50" cm="1">
        <f t="array" ref="BV50">CleanToWeeks(G50)</f>
        <v>0</v>
      </c>
      <c r="BW50" cm="1">
        <f t="array" ref="BW50">CleanToWeeks(I50)</f>
        <v>0</v>
      </c>
      <c r="BX50" t="str" cm="1">
        <f t="array" ref="BX50">CleanAssyList(K50)</f>
        <v>ASSY - SUNSWIFT PHONE APP MVP</v>
      </c>
      <c r="BY50" t="str" cm="1">
        <f t="array" ref="BY50">CleanAssyList(M50)</f>
        <v/>
      </c>
    </row>
    <row r="51" spans="1:77" ht="56" x14ac:dyDescent="0.2">
      <c r="A51" s="221" t="s">
        <v>223</v>
      </c>
      <c r="B51" s="71" t="s">
        <v>220</v>
      </c>
      <c r="C51" s="71" t="s">
        <v>220</v>
      </c>
      <c r="D51" s="71" t="s">
        <v>176</v>
      </c>
      <c r="E51" s="87"/>
      <c r="F51" s="151" t="s">
        <v>265</v>
      </c>
      <c r="G51" s="87"/>
      <c r="H51" s="87" t="s">
        <v>266</v>
      </c>
      <c r="I51" s="139" t="s">
        <v>267</v>
      </c>
      <c r="J51" s="139" t="s">
        <v>156</v>
      </c>
      <c r="K51" s="182" t="s">
        <v>268</v>
      </c>
      <c r="L51" s="182"/>
      <c r="M51" s="182"/>
      <c r="N51" t="s">
        <v>83</v>
      </c>
      <c r="P51" t="s">
        <v>269</v>
      </c>
      <c r="BT51" t="str" cm="1">
        <f t="array" ref="BT51">CleanAssy(A51)</f>
        <v>ASSY - DASHBOARD STRUCTURE</v>
      </c>
      <c r="BU51" t="str">
        <f t="shared" si="0"/>
        <v>Sunswift/Mconaghy</v>
      </c>
      <c r="BV51" cm="1">
        <f t="array" ref="BV51">CleanToWeeks(G51)</f>
        <v>0</v>
      </c>
      <c r="BW51" cm="1">
        <f t="array" ref="BW51">CleanToWeeks(I51)</f>
        <v>6</v>
      </c>
      <c r="BX51" t="str" cm="1">
        <f t="array" ref="BX51">CleanAssyList(K51)</f>
        <v>ASSY - OCCUPANT CELL TUB, ASSY - OOR CARD, ASSY - CENTRAL DISPLAY, ASSY - DRIVER DISPLAY, ASSY - HEADS-UP DISPLAY, ASSY - SIDE VISION (MONITOR)</v>
      </c>
      <c r="BY51" t="str" cm="1">
        <f t="array" ref="BY51">CleanAssyList(M51)</f>
        <v/>
      </c>
    </row>
    <row r="52" spans="1:77" ht="68" x14ac:dyDescent="0.2">
      <c r="A52" s="218" t="s">
        <v>183</v>
      </c>
      <c r="B52" s="71" t="s">
        <v>175</v>
      </c>
      <c r="C52" s="71" t="s">
        <v>176</v>
      </c>
      <c r="D52" s="71" t="s">
        <v>89</v>
      </c>
      <c r="E52" s="87"/>
      <c r="F52" s="206" t="s">
        <v>153</v>
      </c>
      <c r="G52" s="146" t="s">
        <v>140</v>
      </c>
      <c r="H52" s="87" t="s">
        <v>270</v>
      </c>
      <c r="I52" s="139" t="s">
        <v>240</v>
      </c>
      <c r="J52" s="139" t="s">
        <v>188</v>
      </c>
      <c r="K52" s="139" t="s">
        <v>271</v>
      </c>
      <c r="L52" s="139" t="s">
        <v>182</v>
      </c>
      <c r="M52" s="139" t="s">
        <v>83</v>
      </c>
      <c r="N52" s="159" t="s">
        <v>272</v>
      </c>
      <c r="O52" s="125" t="s">
        <v>83</v>
      </c>
      <c r="P52" s="126" t="s">
        <v>174</v>
      </c>
      <c r="Q52" s="126" t="s">
        <v>182</v>
      </c>
      <c r="BT52" t="str" cm="1">
        <f t="array" ref="BT52">CleanAssy(A52)</f>
        <v>ASSY - REAR FLUID MANAGEMENT</v>
      </c>
      <c r="BU52" t="str">
        <f t="shared" si="0"/>
        <v>Unknown</v>
      </c>
      <c r="BV52" cm="1">
        <f t="array" ref="BV52">CleanToWeeks(G52)</f>
        <v>3</v>
      </c>
      <c r="BW52" cm="1">
        <f t="array" ref="BW52">CleanToWeeks(I52)</f>
        <v>5</v>
      </c>
      <c r="BX52" t="str" cm="1">
        <f t="array" ref="BX52">CleanAssyList(K52)</f>
        <v>ASSY - THERMAL BOX, ASSY - MOTORS, ASSY - POWER ELECTRONICS, ASSY - HYDROGEN COOLING SYSTEM</v>
      </c>
      <c r="BY52" t="str" cm="1">
        <f t="array" ref="BY52">CleanAssyList(M52)</f>
        <v>ASSY - OCCUPANT CELL TUB</v>
      </c>
    </row>
    <row r="53" spans="1:77" ht="68" x14ac:dyDescent="0.2">
      <c r="A53" s="218" t="s">
        <v>248</v>
      </c>
      <c r="B53" s="122" t="s">
        <v>237</v>
      </c>
      <c r="C53" s="122" t="s">
        <v>238</v>
      </c>
      <c r="D53" s="122" t="s">
        <v>89</v>
      </c>
      <c r="E53" s="147"/>
      <c r="F53" s="204" t="s">
        <v>197</v>
      </c>
      <c r="G53" s="87">
        <v>0</v>
      </c>
      <c r="H53" s="147" t="s">
        <v>239</v>
      </c>
      <c r="I53" s="139" t="s">
        <v>102</v>
      </c>
      <c r="J53" s="139" t="s">
        <v>188</v>
      </c>
      <c r="K53" s="139" t="s">
        <v>273</v>
      </c>
      <c r="M53" s="139" t="s">
        <v>242</v>
      </c>
      <c r="N53" s="178" t="s">
        <v>244</v>
      </c>
      <c r="O53" s="237" t="s">
        <v>245</v>
      </c>
      <c r="P53" s="237" t="s">
        <v>243</v>
      </c>
      <c r="Q53" s="125" t="s">
        <v>83</v>
      </c>
      <c r="BT53" t="str" cm="1">
        <f t="array" ref="BT53">CleanAssy(A53)</f>
        <v>ASSY - REAR FLOOR</v>
      </c>
      <c r="BU53" t="str">
        <f t="shared" si="0"/>
        <v>McConaghy, Scott Bader and Colan</v>
      </c>
      <c r="BV53" cm="1">
        <f t="array" ref="BV53">CleanToWeeks(G53)</f>
        <v>0</v>
      </c>
      <c r="BW53" cm="1">
        <f t="array" ref="BW53">CleanToWeeks(I53)</f>
        <v>3</v>
      </c>
      <c r="BX53" t="str" cm="1">
        <f t="array" ref="BX53">CleanAssyList(K53)</f>
        <v>ASSY - REAR BUMPER, ASSY - OCCUPANT CELL TUB, ASSY - REAR QUARTER PANEL - RH, ASSY - REAR QUARTER PANEL - LH</v>
      </c>
      <c r="BY53" t="str" cm="1">
        <f t="array" ref="BY53">CleanAssyList(M53)</f>
        <v>ASSY - BOOT</v>
      </c>
    </row>
    <row r="54" spans="1:77" ht="17" x14ac:dyDescent="0.2">
      <c r="A54" s="218" t="s">
        <v>274</v>
      </c>
      <c r="B54" s="119" t="s">
        <v>275</v>
      </c>
      <c r="C54" s="119" t="s">
        <v>196</v>
      </c>
      <c r="D54" s="119" t="s">
        <v>89</v>
      </c>
      <c r="E54" s="146"/>
      <c r="F54" s="205" t="s">
        <v>276</v>
      </c>
      <c r="G54" s="146">
        <v>0</v>
      </c>
      <c r="H54" s="146" t="s">
        <v>277</v>
      </c>
      <c r="I54" s="139" t="s">
        <v>102</v>
      </c>
      <c r="J54" s="139" t="s">
        <v>188</v>
      </c>
      <c r="L54" s="139" t="s">
        <v>278</v>
      </c>
      <c r="M54" s="139" t="s">
        <v>83</v>
      </c>
      <c r="BT54" t="str" cm="1">
        <f t="array" ref="BT54">CleanAssy(A54)</f>
        <v>ASSY - REAR CRASH STRUCTURE</v>
      </c>
      <c r="BU54" t="str">
        <f t="shared" si="0"/>
        <v>Calm Aluminium</v>
      </c>
      <c r="BV54" cm="1">
        <f t="array" ref="BV54">CleanToWeeks(G54)</f>
        <v>0</v>
      </c>
      <c r="BW54" cm="1">
        <f t="array" ref="BW54">CleanToWeeks(I54)</f>
        <v>3</v>
      </c>
      <c r="BX54" t="str" cm="1">
        <f t="array" ref="BX54">CleanAssyList(K54)</f>
        <v/>
      </c>
      <c r="BY54" t="str" cm="1">
        <f t="array" ref="BY54">CleanAssyList(M54)</f>
        <v>ASSY - OCCUPANT CELL TUB</v>
      </c>
    </row>
    <row r="55" spans="1:77" ht="102" x14ac:dyDescent="0.2">
      <c r="A55" s="218" t="s">
        <v>243</v>
      </c>
      <c r="B55" s="122" t="s">
        <v>237</v>
      </c>
      <c r="C55" s="122" t="s">
        <v>238</v>
      </c>
      <c r="D55" s="122" t="s">
        <v>89</v>
      </c>
      <c r="E55" s="147"/>
      <c r="F55" s="204" t="s">
        <v>197</v>
      </c>
      <c r="G55" s="87">
        <v>0</v>
      </c>
      <c r="H55" s="147" t="s">
        <v>239</v>
      </c>
      <c r="I55" s="139" t="s">
        <v>267</v>
      </c>
      <c r="J55" s="139" t="s">
        <v>188</v>
      </c>
      <c r="K55" s="139" t="s">
        <v>279</v>
      </c>
      <c r="M55" s="139" t="s">
        <v>280</v>
      </c>
      <c r="N55" s="178" t="s">
        <v>244</v>
      </c>
      <c r="O55" s="237" t="s">
        <v>245</v>
      </c>
      <c r="P55" s="126" t="s">
        <v>242</v>
      </c>
      <c r="Q55" s="125" t="s">
        <v>246</v>
      </c>
      <c r="R55" s="237" t="s">
        <v>248</v>
      </c>
      <c r="S55" s="178" t="s">
        <v>236</v>
      </c>
      <c r="T55" s="174" t="s">
        <v>281</v>
      </c>
      <c r="V55" t="s">
        <v>282</v>
      </c>
      <c r="BT55" t="str" cm="1">
        <f t="array" ref="BT55">CleanAssy(A55)</f>
        <v>ASSY - REAR BUMPER</v>
      </c>
      <c r="BU55" t="str">
        <f t="shared" si="0"/>
        <v>McConaghy, Scott Bader and Colan</v>
      </c>
      <c r="BV55" cm="1">
        <f t="array" ref="BV55">CleanToWeeks(G55)</f>
        <v>0</v>
      </c>
      <c r="BW55" cm="1">
        <f t="array" ref="BW55">CleanToWeeks(I55)</f>
        <v>6</v>
      </c>
      <c r="BX55" t="str" cm="1">
        <f t="array" ref="BX55">CleanAssyList(K55)</f>
        <v>ASSY - BLINDSPOT MONITORING SENSOR - RH, ASSY - REAR QUARTER PANEL - LH, ASSY - REAR QUARTER PANEL - RH, ASSY - BLINDSPOT MONITORING SENSOR - LH</v>
      </c>
      <c r="BY55" t="str" cm="1">
        <f t="array" ref="BY55">CleanAssyList(M55)</f>
        <v>ASSY - REAR FLOOR, ASSY - REAR SUPPORT STRUCTURE</v>
      </c>
    </row>
    <row r="56" spans="1:77" ht="17" x14ac:dyDescent="0.2">
      <c r="A56" s="218" t="s">
        <v>283</v>
      </c>
      <c r="B56" s="71" t="s">
        <v>284</v>
      </c>
      <c r="C56" s="71" t="s">
        <v>238</v>
      </c>
      <c r="D56" s="71" t="s">
        <v>89</v>
      </c>
      <c r="E56" s="87"/>
      <c r="F56" s="209" t="s">
        <v>285</v>
      </c>
      <c r="G56" s="146" t="s">
        <v>109</v>
      </c>
      <c r="H56" s="87" t="s">
        <v>286</v>
      </c>
      <c r="I56" s="139" t="s">
        <v>92</v>
      </c>
      <c r="J56" s="139" t="s">
        <v>188</v>
      </c>
      <c r="K56" s="139" t="s">
        <v>252</v>
      </c>
      <c r="N56" s="237" t="s">
        <v>245</v>
      </c>
      <c r="O56" s="125" t="s">
        <v>252</v>
      </c>
      <c r="P56" s="125" t="s">
        <v>253</v>
      </c>
      <c r="R56" s="125" t="s">
        <v>287</v>
      </c>
      <c r="BT56" t="str" cm="1">
        <f t="array" ref="BT56">CleanAssy(A56)</f>
        <v>ASSY - OUTER DOOR HANDLE - RH</v>
      </c>
      <c r="BU56" t="str">
        <f t="shared" si="0"/>
        <v xml:space="preserve">Chevalier </v>
      </c>
      <c r="BV56" cm="1">
        <f t="array" ref="BV56">CleanToWeeks(G56)</f>
        <v>4</v>
      </c>
      <c r="BW56" cm="1">
        <f t="array" ref="BW56">CleanToWeeks(I56)</f>
        <v>2</v>
      </c>
      <c r="BX56" t="str" cm="1">
        <f t="array" ref="BX56">CleanAssyList(K56)</f>
        <v>ASSY - DOOR LATCH - RH</v>
      </c>
      <c r="BY56" t="str" cm="1">
        <f t="array" ref="BY56">CleanAssyList(M56)</f>
        <v/>
      </c>
    </row>
    <row r="57" spans="1:77" ht="17" x14ac:dyDescent="0.2">
      <c r="A57" s="218" t="s">
        <v>288</v>
      </c>
      <c r="B57" s="119" t="s">
        <v>284</v>
      </c>
      <c r="C57" s="119" t="s">
        <v>238</v>
      </c>
      <c r="D57" s="119" t="s">
        <v>89</v>
      </c>
      <c r="E57" s="146"/>
      <c r="F57" s="209" t="s">
        <v>285</v>
      </c>
      <c r="G57" s="146" t="s">
        <v>109</v>
      </c>
      <c r="H57" s="146" t="s">
        <v>286</v>
      </c>
      <c r="I57" s="139" t="s">
        <v>92</v>
      </c>
      <c r="J57" s="139" t="s">
        <v>188</v>
      </c>
      <c r="K57" s="139" t="s">
        <v>249</v>
      </c>
      <c r="N57" s="178" t="s">
        <v>244</v>
      </c>
      <c r="O57" s="126" t="s">
        <v>249</v>
      </c>
      <c r="P57" s="126" t="s">
        <v>250</v>
      </c>
      <c r="R57" s="126" t="s">
        <v>289</v>
      </c>
      <c r="BT57" t="str" cm="1">
        <f t="array" ref="BT57">CleanAssy(A57)</f>
        <v>ASSY - OUTER DOOR HANDLE - LH</v>
      </c>
      <c r="BU57" t="str">
        <f t="shared" si="0"/>
        <v xml:space="preserve">Chevalier </v>
      </c>
      <c r="BV57" cm="1">
        <f t="array" ref="BV57">CleanToWeeks(G57)</f>
        <v>4</v>
      </c>
      <c r="BW57" cm="1">
        <f t="array" ref="BW57">CleanToWeeks(I57)</f>
        <v>2</v>
      </c>
      <c r="BX57" t="str" cm="1">
        <f t="array" ref="BX57">CleanAssyList(K57)</f>
        <v>ASSY - DOOR LATCH - LH</v>
      </c>
      <c r="BY57" t="str" cm="1">
        <f t="array" ref="BY57">CleanAssyList(M57)</f>
        <v/>
      </c>
    </row>
    <row r="58" spans="1:77" ht="17" x14ac:dyDescent="0.2">
      <c r="A58" s="218" t="s">
        <v>290</v>
      </c>
      <c r="B58" s="119" t="s">
        <v>259</v>
      </c>
      <c r="C58" s="119" t="s">
        <v>259</v>
      </c>
      <c r="D58" s="119" t="s">
        <v>95</v>
      </c>
      <c r="E58" s="146"/>
      <c r="F58" s="207" t="s">
        <v>96</v>
      </c>
      <c r="G58" s="146"/>
      <c r="H58" s="146" t="s">
        <v>234</v>
      </c>
      <c r="I58" s="139" t="s">
        <v>291</v>
      </c>
      <c r="J58" s="139" t="s">
        <v>98</v>
      </c>
      <c r="K58" s="192" t="s">
        <v>258</v>
      </c>
      <c r="L58" s="192"/>
      <c r="M58" s="189" t="s">
        <v>98</v>
      </c>
      <c r="N58" s="125" t="s">
        <v>258</v>
      </c>
      <c r="O58" s="126" t="s">
        <v>290</v>
      </c>
      <c r="BT58" t="str" cm="1">
        <f t="array" ref="BT58">CleanAssy(A58)</f>
        <v>ASSY - PEDAL BOX CONTROLLER</v>
      </c>
      <c r="BU58" t="str">
        <f t="shared" si="0"/>
        <v>Sunswift</v>
      </c>
      <c r="BV58" cm="1">
        <f t="array" ref="BV58">CleanToWeeks(G58)</f>
        <v>0</v>
      </c>
      <c r="BW58" cm="1">
        <f t="array" ref="BW58">CleanToWeeks(I58)</f>
        <v>8</v>
      </c>
      <c r="BX58" t="str" cm="1">
        <f t="array" ref="BX58">CleanAssyList(K58)</f>
        <v>ASSY - PEDAL PRESS SENSOR</v>
      </c>
      <c r="BY58" t="str" cm="1">
        <f t="array" ref="BY58">CleanAssyList(M58)</f>
        <v/>
      </c>
    </row>
    <row r="59" spans="1:77" ht="34" x14ac:dyDescent="0.2">
      <c r="A59" s="180" t="s">
        <v>292</v>
      </c>
      <c r="B59" s="119" t="s">
        <v>293</v>
      </c>
      <c r="C59" s="119" t="s">
        <v>294</v>
      </c>
      <c r="D59" s="119" t="s">
        <v>95</v>
      </c>
      <c r="E59" s="146"/>
      <c r="F59" s="187" t="s">
        <v>295</v>
      </c>
      <c r="G59" s="146" t="s">
        <v>154</v>
      </c>
      <c r="H59" s="146" t="s">
        <v>113</v>
      </c>
      <c r="I59" s="139" t="s">
        <v>82</v>
      </c>
      <c r="J59" s="139" t="s">
        <v>98</v>
      </c>
      <c r="M59" s="139" t="s">
        <v>296</v>
      </c>
      <c r="N59" t="s">
        <v>297</v>
      </c>
      <c r="O59" t="s">
        <v>298</v>
      </c>
      <c r="BT59" t="str" cm="1">
        <f t="array" ref="BT59">CleanAssy(A59)</f>
        <v>ASSY - MAIN COMPUTER</v>
      </c>
      <c r="BU59" t="str">
        <f t="shared" si="0"/>
        <v>Adlink</v>
      </c>
      <c r="BV59" cm="1">
        <f t="array" ref="BV59">CleanToWeeks(G59)</f>
        <v>8</v>
      </c>
      <c r="BW59" cm="1">
        <f t="array" ref="BW59">CleanToWeeks(I59)</f>
        <v>2</v>
      </c>
      <c r="BX59" t="str" cm="1">
        <f t="array" ref="BX59">CleanAssyList(K59)</f>
        <v/>
      </c>
      <c r="BY59" t="str" cm="1">
        <f t="array" ref="BY59">CleanAssyList(M59)</f>
        <v/>
      </c>
    </row>
    <row r="60" spans="1:77" ht="409.6" x14ac:dyDescent="0.2">
      <c r="A60" s="257" t="s">
        <v>299</v>
      </c>
      <c r="B60" s="119" t="s">
        <v>300</v>
      </c>
      <c r="C60" s="119" t="s">
        <v>294</v>
      </c>
      <c r="D60" s="119" t="s">
        <v>95</v>
      </c>
      <c r="E60" s="146"/>
      <c r="F60" s="207" t="s">
        <v>96</v>
      </c>
      <c r="G60" s="146"/>
      <c r="H60" s="146"/>
      <c r="I60" s="139" t="s">
        <v>198</v>
      </c>
      <c r="J60" s="139" t="s">
        <v>98</v>
      </c>
      <c r="K60" s="139" t="s">
        <v>301</v>
      </c>
      <c r="N60" t="s">
        <v>296</v>
      </c>
      <c r="BT60" t="str" cm="1">
        <f t="array" ref="BT60">CleanAssy(A60)</f>
        <v>ASSY - INTERNAL EMBEDDED NETWORK WIRING</v>
      </c>
      <c r="BU60" t="str">
        <f t="shared" si="0"/>
        <v>Sunswift</v>
      </c>
      <c r="BV60" cm="1">
        <f t="array" ref="BV60">CleanToWeeks(G60)</f>
        <v>0</v>
      </c>
      <c r="BW60" cm="1">
        <f t="array" ref="BW60">CleanToWeeks(I60)</f>
        <v>2</v>
      </c>
      <c r="BX60" t="str" cm="1">
        <f t="array" ref="BX60">CleanAssyList(K60)</f>
        <v>ASSY - HORN PCB, ASSY - HEADLIGHT/INDICATOR PCB - RH, ASSY - HEADLIGHT/INDICATOR PCB - LH, ASSY - HORN PCB, ASSY - TAILLIGHT/INDICATOR PCB- LH, ASSY - TAILLIGHT/INDICATOR PCB - RH, ASSY - CENTRAL STOP LAMP PCB, ASSY - STEERING WHEEL PCB, ASSY - CENTRAL DISPLAY, ASSY - DRIVER DISPLAY, ASSY - PEDAL BOX CONTROLLER, ASSY - DRIVE CONTROL UNIT, ASSY - MAIN COMPUTER, ASSY - SUBWOOFER, ASSY - C-V2V RADAR/LIDAR, ASSY - C-V2V ANTENNA, ASSY - C-V2X PCB, ASSY - DOOR AUDIO - LH, ASSY - DOOR AUDIO - RH, ASSY - SUBWOOFER, ASSY - AUDIO CONTROL SYSTEM, ASSY - OCCUPANT CELL TUB, ASSY - STEERING COLUMN MOUNT, ASSY - FRONT CRASH STRUCTURE, ASSY - REAR CRASH STRUCTURE, ASSY - CHASSIS VENTILATION, ASSY - REAR BUMPER, ASSY - REAR QUARTER PANEL - LH, ASSY - REAR QUARTER PANEL - RH, ASSY - FRONT CLAM SHELL, ASSY - REAR FLOOR, ASSY - REAR SUPPORT, ASSY - BOOT, ASSY - BONNET</v>
      </c>
      <c r="BY60" t="str" cm="1">
        <f t="array" ref="BY60">CleanAssyList(M60)</f>
        <v/>
      </c>
    </row>
    <row r="61" spans="1:77" ht="255" x14ac:dyDescent="0.2">
      <c r="A61" s="180" t="s">
        <v>302</v>
      </c>
      <c r="B61" s="119" t="s">
        <v>303</v>
      </c>
      <c r="C61" s="119" t="s">
        <v>139</v>
      </c>
      <c r="D61" s="119" t="s">
        <v>95</v>
      </c>
      <c r="E61" s="146"/>
      <c r="F61" s="207" t="s">
        <v>96</v>
      </c>
      <c r="G61" s="146"/>
      <c r="H61" s="146"/>
      <c r="I61" s="139" t="s">
        <v>198</v>
      </c>
      <c r="J61" s="139" t="s">
        <v>98</v>
      </c>
      <c r="K61" s="139" t="s">
        <v>304</v>
      </c>
      <c r="L61" s="139" t="s">
        <v>305</v>
      </c>
      <c r="M61" s="139" t="s">
        <v>98</v>
      </c>
      <c r="N61" s="264" t="s">
        <v>302</v>
      </c>
      <c r="BT61" t="str" cm="1">
        <f t="array" ref="BT61">CleanAssy(A61)</f>
        <v>ASSY - INTERIOR LIGHTS PCB CODE</v>
      </c>
      <c r="BU61" t="str">
        <f t="shared" si="0"/>
        <v>Sunswift</v>
      </c>
      <c r="BV61" cm="1">
        <f t="array" ref="BV61">CleanToWeeks(G61)</f>
        <v>0</v>
      </c>
      <c r="BW61" cm="1">
        <f t="array" ref="BW61">CleanToWeeks(I61)</f>
        <v>2</v>
      </c>
      <c r="BX61" t="str" cm="1">
        <f t="array" ref="BX61">CleanAssyList(K61)</f>
        <v>ASSY - INTERIOR LIGHTS PCB</v>
      </c>
      <c r="BY61" t="str" cm="1">
        <f t="array" ref="BY61">CleanAssyList(M61)</f>
        <v/>
      </c>
    </row>
    <row r="62" spans="1:77" ht="17" x14ac:dyDescent="0.2">
      <c r="A62" s="218" t="s">
        <v>304</v>
      </c>
      <c r="B62" s="71" t="s">
        <v>303</v>
      </c>
      <c r="C62" s="71" t="s">
        <v>205</v>
      </c>
      <c r="D62" s="71" t="s">
        <v>95</v>
      </c>
      <c r="E62" s="87"/>
      <c r="F62" s="207" t="s">
        <v>96</v>
      </c>
      <c r="G62" s="87"/>
      <c r="H62" s="127" t="s">
        <v>306</v>
      </c>
      <c r="I62" s="139" t="s">
        <v>307</v>
      </c>
      <c r="J62" s="139" t="s">
        <v>98</v>
      </c>
      <c r="K62" s="139" t="s">
        <v>98</v>
      </c>
      <c r="M62" s="139" t="s">
        <v>215</v>
      </c>
      <c r="N62" t="s">
        <v>308</v>
      </c>
      <c r="O62" t="s">
        <v>304</v>
      </c>
      <c r="BT62" t="str" cm="1">
        <f t="array" ref="BT62">CleanAssy(A62)</f>
        <v>ASSY - INTERIOR LIGHTS PCB</v>
      </c>
      <c r="BU62" t="str">
        <f t="shared" si="0"/>
        <v>Sunswift</v>
      </c>
      <c r="BV62" cm="1">
        <f t="array" ref="BV62">CleanToWeeks(G62)</f>
        <v>0</v>
      </c>
      <c r="BW62" cm="1">
        <f t="array" ref="BW62">CleanToWeeks(I62)</f>
        <v>6</v>
      </c>
      <c r="BX62" t="str" cm="1">
        <f t="array" ref="BX62">CleanAssyList(K62)</f>
        <v/>
      </c>
      <c r="BY62" t="str" cm="1">
        <f t="array" ref="BY62">CleanAssyList(M62)</f>
        <v>ASSY - CEILING</v>
      </c>
    </row>
    <row r="63" spans="1:77" ht="17" x14ac:dyDescent="0.2">
      <c r="A63" s="218" t="s">
        <v>309</v>
      </c>
      <c r="B63" s="71" t="s">
        <v>310</v>
      </c>
      <c r="C63" s="71" t="s">
        <v>294</v>
      </c>
      <c r="D63" s="71" t="s">
        <v>95</v>
      </c>
      <c r="E63" s="87"/>
      <c r="F63" s="207" t="s">
        <v>96</v>
      </c>
      <c r="G63" s="87"/>
      <c r="H63" s="127" t="s">
        <v>206</v>
      </c>
      <c r="I63" s="139" t="s">
        <v>207</v>
      </c>
      <c r="J63" s="139" t="s">
        <v>98</v>
      </c>
      <c r="M63" s="139" t="s">
        <v>98</v>
      </c>
      <c r="N63" s="125" t="s">
        <v>311</v>
      </c>
      <c r="BT63" t="str" cm="1">
        <f t="array" ref="BT63">CleanAssy(A63)</f>
        <v>ASSY - HORN PCB</v>
      </c>
      <c r="BU63" t="str">
        <f t="shared" si="0"/>
        <v>Sunswift</v>
      </c>
      <c r="BV63" cm="1">
        <f t="array" ref="BV63">CleanToWeeks(G63)</f>
        <v>0</v>
      </c>
      <c r="BW63" cm="1">
        <f t="array" ref="BW63">CleanToWeeks(I63)</f>
        <v>1</v>
      </c>
      <c r="BX63" t="str" cm="1">
        <f t="array" ref="BX63">CleanAssyList(K63)</f>
        <v/>
      </c>
      <c r="BY63" t="str" cm="1">
        <f t="array" ref="BY63">CleanAssyList(M63)</f>
        <v/>
      </c>
    </row>
    <row r="64" spans="1:77" ht="409.6" x14ac:dyDescent="0.2">
      <c r="A64" s="218" t="s">
        <v>83</v>
      </c>
      <c r="B64" s="71" t="s">
        <v>195</v>
      </c>
      <c r="C64" s="71" t="s">
        <v>196</v>
      </c>
      <c r="D64" s="71" t="s">
        <v>89</v>
      </c>
      <c r="E64" s="87"/>
      <c r="F64" s="204" t="s">
        <v>197</v>
      </c>
      <c r="G64" s="87">
        <v>0</v>
      </c>
      <c r="H64" s="87" t="s">
        <v>91</v>
      </c>
      <c r="I64" s="139" t="s">
        <v>240</v>
      </c>
      <c r="J64" s="139" t="s">
        <v>188</v>
      </c>
      <c r="K64" s="139" t="s">
        <v>312</v>
      </c>
      <c r="L64" s="139" t="s">
        <v>107</v>
      </c>
      <c r="M64" s="139" t="s">
        <v>313</v>
      </c>
      <c r="N64" s="176" t="s">
        <v>272</v>
      </c>
      <c r="O64" s="126" t="s">
        <v>107</v>
      </c>
      <c r="P64" s="174" t="s">
        <v>253</v>
      </c>
      <c r="Q64" s="125" t="s">
        <v>250</v>
      </c>
      <c r="R64" s="174" t="s">
        <v>249</v>
      </c>
      <c r="S64" s="125" t="s">
        <v>252</v>
      </c>
      <c r="T64" s="177" t="s">
        <v>314</v>
      </c>
      <c r="U64" s="176" t="s">
        <v>315</v>
      </c>
      <c r="V64" t="s">
        <v>316</v>
      </c>
      <c r="W64" s="176" t="s">
        <v>316</v>
      </c>
      <c r="X64" s="177" t="s">
        <v>317</v>
      </c>
      <c r="Y64" s="176" t="s">
        <v>318</v>
      </c>
      <c r="Z64" s="176" t="s">
        <v>319</v>
      </c>
      <c r="AA64" s="177" t="s">
        <v>319</v>
      </c>
      <c r="AB64" t="s">
        <v>320</v>
      </c>
      <c r="AC64" s="176" t="s">
        <v>321</v>
      </c>
      <c r="AD64" s="177" t="s">
        <v>322</v>
      </c>
      <c r="AE64" s="176" t="s">
        <v>323</v>
      </c>
      <c r="AF64" s="128" t="s">
        <v>324</v>
      </c>
      <c r="AG64" s="129" t="s">
        <v>325</v>
      </c>
      <c r="AH64" s="176" t="s">
        <v>326</v>
      </c>
      <c r="AI64" s="177" t="s">
        <v>327</v>
      </c>
      <c r="AJ64" s="177" t="s">
        <v>328</v>
      </c>
      <c r="AK64" s="125" t="s">
        <v>199</v>
      </c>
      <c r="AL64" s="177" t="s">
        <v>329</v>
      </c>
      <c r="AM64" s="176" t="s">
        <v>330</v>
      </c>
      <c r="AN64" s="129" t="s">
        <v>331</v>
      </c>
      <c r="AO64" s="177" t="s">
        <v>332</v>
      </c>
      <c r="AP64" s="176" t="s">
        <v>333</v>
      </c>
      <c r="AQ64" s="177" t="s">
        <v>334</v>
      </c>
      <c r="AR64" s="176" t="s">
        <v>335</v>
      </c>
      <c r="AS64" s="174" t="s">
        <v>336</v>
      </c>
      <c r="AT64" s="125" t="s">
        <v>337</v>
      </c>
      <c r="AU64" s="174" t="s">
        <v>338</v>
      </c>
      <c r="AV64" s="125" t="s">
        <v>339</v>
      </c>
      <c r="AW64" s="174" t="s">
        <v>340</v>
      </c>
      <c r="AX64" s="125" t="s">
        <v>341</v>
      </c>
      <c r="AY64" s="174" t="s">
        <v>168</v>
      </c>
      <c r="AZ64" s="125" t="s">
        <v>278</v>
      </c>
      <c r="BA64" s="174" t="s">
        <v>274</v>
      </c>
      <c r="BB64" s="125" t="s">
        <v>184</v>
      </c>
      <c r="BC64" s="125" t="s">
        <v>342</v>
      </c>
      <c r="BD64" s="174" t="s">
        <v>182</v>
      </c>
      <c r="BE64" s="125" t="s">
        <v>183</v>
      </c>
      <c r="BF64" s="178" t="s">
        <v>244</v>
      </c>
      <c r="BG64" s="179" t="s">
        <v>343</v>
      </c>
      <c r="BH64" s="178" t="s">
        <v>344</v>
      </c>
      <c r="BI64" s="179" t="s">
        <v>248</v>
      </c>
      <c r="BJ64" s="174" t="s">
        <v>242</v>
      </c>
      <c r="BK64" s="174" t="s">
        <v>345</v>
      </c>
      <c r="BL64" s="174" t="s">
        <v>346</v>
      </c>
      <c r="BM64" s="125" t="s">
        <v>347</v>
      </c>
      <c r="BN64" s="174" t="s">
        <v>348</v>
      </c>
      <c r="BO64" s="174" t="s">
        <v>174</v>
      </c>
      <c r="BP64" s="174" t="s">
        <v>194</v>
      </c>
      <c r="BQ64" s="125" t="s">
        <v>83</v>
      </c>
      <c r="BT64" t="str" cm="1">
        <f t="array" ref="BT64">CleanAssy(A64)</f>
        <v>ASSY - OCCUPANT CELL TUB</v>
      </c>
      <c r="BU64" t="str">
        <f t="shared" si="0"/>
        <v>McConaghy, Scott Bader and Colan</v>
      </c>
      <c r="BV64" cm="1">
        <f t="array" ref="BV64">CleanToWeeks(G64)</f>
        <v>0</v>
      </c>
      <c r="BW64" cm="1">
        <f t="array" ref="BW64">CleanToWeeks(I64)</f>
        <v>5</v>
      </c>
      <c r="BX64" t="str" cm="1">
        <f t="array" ref="BX64">CleanAssyList(K64)</f>
        <v>ASSY - FRONT FLUID MANAGEMENT, ASSY - HVAC BOX, ASSY - FRONT CRASH STRUCTURE, ASSY - STEERING COLUMN, ASSY - FRONT SEATBELT DRIVER, ASSY - AXLE CV - LH, ASSY - CHASSIS SUBFRAME, ASSY - HYDROGEN COMPARTMENT VENTING, ASSY - WINDSCREEN WIPER MOTOR, ASSY - STEERING COLUMN MOUNT, ASSY - REAR FLUID MANAGEMENT, ASSY - FRONT DAMPER - LH, ASSY - FRONT SEAT PASSENGER, ASSY - MOTOR UNIT - RH, ASSY - STEERING RACK, ASSY - REAR CRASH STRUCTURE, ASSY - DOOR LATCH - RH, ASSY - INTERIOR LIGHTS PCB, ASSY - MOTOR UNIT - LH, ASSY - FRONT SEATBELT PASSENGER, ASSY - AXLE CV - RH, ASSY - FRONT TOP WISHBONE - RH, ASSY - REAR QUARTER PANEL - LH, ASSY - PRESSURE VESSEL SHELL, ASSY - FRONT LOWER WISHBONE - LH, ASSY - REAR QUARTER PANEL - RH, ASSY - FRONT LOWER WISHBONE - RH, ASSY - DOOR LATCH - LH, ASSY - BATTERY MODULE, ASSY - FRONT SEAT DRIVER, ASSY - FRONT TOP WISHBONE - LH, ASSY - FRONT TIEROD RH, ASSY - FRONT DAMPER - RH, ASSY - FRONT TIEROD LH</v>
      </c>
      <c r="BY64" t="str" cm="1">
        <f t="array" ref="BY64">CleanAssyList(M64)</f>
        <v>ASSY - REAR FLOOR, ASSY - REAR SUPPORT STRUCTURE, ASSY - FRONT CLAMSHELL</v>
      </c>
    </row>
    <row r="65" spans="1:77" ht="102" x14ac:dyDescent="0.2">
      <c r="A65" s="218" t="s">
        <v>107</v>
      </c>
      <c r="B65" s="119" t="s">
        <v>195</v>
      </c>
      <c r="C65" s="119" t="s">
        <v>196</v>
      </c>
      <c r="D65" s="119" t="s">
        <v>89</v>
      </c>
      <c r="E65" s="146"/>
      <c r="F65" s="204" t="s">
        <v>197</v>
      </c>
      <c r="G65" s="146">
        <v>0</v>
      </c>
      <c r="H65" s="146" t="s">
        <v>91</v>
      </c>
      <c r="I65" s="139" t="s">
        <v>240</v>
      </c>
      <c r="J65" s="139" t="s">
        <v>188</v>
      </c>
      <c r="K65" s="139" t="s">
        <v>349</v>
      </c>
      <c r="L65" s="139" t="s">
        <v>83</v>
      </c>
      <c r="N65" s="125" t="s">
        <v>193</v>
      </c>
      <c r="O65" s="125" t="s">
        <v>83</v>
      </c>
      <c r="P65" s="174" t="s">
        <v>253</v>
      </c>
      <c r="Q65" s="125" t="s">
        <v>250</v>
      </c>
      <c r="R65" s="174" t="s">
        <v>104</v>
      </c>
      <c r="S65" s="175" t="s">
        <v>215</v>
      </c>
      <c r="T65" s="126" t="s">
        <v>107</v>
      </c>
      <c r="V65" s="176"/>
      <c r="BT65" t="str" cm="1">
        <f t="array" ref="BT65">CleanAssy(A65)</f>
        <v>ASSY - OCCUPANT CELL SPIDER</v>
      </c>
      <c r="BU65" t="str">
        <f t="shared" si="0"/>
        <v>McConaghy, Scott Bader and Colan</v>
      </c>
      <c r="BV65" cm="1">
        <f t="array" ref="BV65">CleanToWeeks(G65)</f>
        <v>0</v>
      </c>
      <c r="BW65" cm="1">
        <f t="array" ref="BW65">CleanToWeeks(I65)</f>
        <v>5</v>
      </c>
      <c r="BX65" t="str" cm="1">
        <f t="array" ref="BX65">CleanAssyList(K65)</f>
        <v>ASSY - SOLAR ROOF ARRAY, ASSY - DOOR SHELL - LH, ASSY - DOOR SHELL - RH, ASSY - WINDSCREEN, ASSY - CEILING, ASSY - DOOR CARD - LH, ASSY - WINDSCREEN WIPER AERO GUARD</v>
      </c>
      <c r="BY65" t="str" cm="1">
        <f t="array" ref="BY65">CleanAssyList(M65)</f>
        <v/>
      </c>
    </row>
    <row r="66" spans="1:77" ht="34" x14ac:dyDescent="0.2">
      <c r="A66" s="218" t="s">
        <v>350</v>
      </c>
      <c r="B66" s="71" t="s">
        <v>284</v>
      </c>
      <c r="C66" s="71" t="s">
        <v>238</v>
      </c>
      <c r="D66" s="71" t="s">
        <v>89</v>
      </c>
      <c r="E66" s="87"/>
      <c r="F66" s="209" t="s">
        <v>285</v>
      </c>
      <c r="G66" s="146" t="s">
        <v>109</v>
      </c>
      <c r="H66" s="87" t="s">
        <v>286</v>
      </c>
      <c r="I66" s="139" t="s">
        <v>82</v>
      </c>
      <c r="J66" s="139" t="s">
        <v>156</v>
      </c>
      <c r="K66" s="139" t="s">
        <v>351</v>
      </c>
      <c r="N66" s="125" t="s">
        <v>252</v>
      </c>
      <c r="O66" s="125" t="s">
        <v>253</v>
      </c>
      <c r="P66" s="125" t="s">
        <v>352</v>
      </c>
      <c r="R66" s="125" t="s">
        <v>287</v>
      </c>
      <c r="BT66" t="str" cm="1">
        <f t="array" ref="BT66">CleanAssy(A66)</f>
        <v>ASSY - INNER DOOR HANDLE - RH</v>
      </c>
      <c r="BU66" t="str">
        <f t="shared" si="0"/>
        <v xml:space="preserve">Chevalier </v>
      </c>
      <c r="BV66" cm="1">
        <f t="array" ref="BV66">CleanToWeeks(G66)</f>
        <v>4</v>
      </c>
      <c r="BW66" cm="1">
        <f t="array" ref="BW66">CleanToWeeks(I66)</f>
        <v>2</v>
      </c>
      <c r="BX66" t="str" cm="1">
        <f t="array" ref="BX66">CleanAssyList(K66)</f>
        <v>ASSY - DOOR CARD - RH</v>
      </c>
      <c r="BY66" t="str" cm="1">
        <f t="array" ref="BY66">CleanAssyList(M66)</f>
        <v/>
      </c>
    </row>
    <row r="67" spans="1:77" ht="34" x14ac:dyDescent="0.2">
      <c r="A67" s="218" t="s">
        <v>353</v>
      </c>
      <c r="B67" s="119" t="s">
        <v>284</v>
      </c>
      <c r="C67" s="119" t="s">
        <v>238</v>
      </c>
      <c r="D67" s="119" t="s">
        <v>89</v>
      </c>
      <c r="E67" s="146"/>
      <c r="F67" s="209" t="s">
        <v>285</v>
      </c>
      <c r="G67" s="146" t="s">
        <v>109</v>
      </c>
      <c r="H67" s="146" t="s">
        <v>286</v>
      </c>
      <c r="I67" s="139" t="s">
        <v>82</v>
      </c>
      <c r="J67" s="139" t="s">
        <v>156</v>
      </c>
      <c r="K67" s="139" t="s">
        <v>354</v>
      </c>
      <c r="N67" s="126" t="s">
        <v>249</v>
      </c>
      <c r="O67" s="126" t="s">
        <v>250</v>
      </c>
      <c r="P67" s="126" t="s">
        <v>355</v>
      </c>
      <c r="R67" s="126" t="s">
        <v>289</v>
      </c>
      <c r="BT67" t="str" cm="1">
        <f t="array" ref="BT67">CleanAssy(A67)</f>
        <v>ASSY - INNER DOOR HANDLE - LH</v>
      </c>
      <c r="BU67" t="str">
        <f t="shared" ref="BU67:BU130" si="1">F67</f>
        <v xml:space="preserve">Chevalier </v>
      </c>
      <c r="BV67" cm="1">
        <f t="array" ref="BV67">CleanToWeeks(G67)</f>
        <v>4</v>
      </c>
      <c r="BW67" cm="1">
        <f t="array" ref="BW67">CleanToWeeks(I67)</f>
        <v>2</v>
      </c>
      <c r="BX67" t="str" cm="1">
        <f t="array" ref="BX67">CleanAssyList(K67)</f>
        <v>ASSY - DOOR CARD - LH</v>
      </c>
      <c r="BY67" t="str" cm="1">
        <f t="array" ref="BY67">CleanAssyList(M67)</f>
        <v/>
      </c>
    </row>
    <row r="68" spans="1:77" ht="28" x14ac:dyDescent="0.2">
      <c r="A68" s="218" t="s">
        <v>356</v>
      </c>
      <c r="B68" s="71" t="s">
        <v>357</v>
      </c>
      <c r="C68" s="71" t="s">
        <v>238</v>
      </c>
      <c r="D68" s="165" t="s">
        <v>176</v>
      </c>
      <c r="E68" s="164"/>
      <c r="F68" s="207" t="s">
        <v>96</v>
      </c>
      <c r="G68" s="146"/>
      <c r="H68" s="164" t="s">
        <v>358</v>
      </c>
      <c r="I68" s="139" t="s">
        <v>359</v>
      </c>
      <c r="J68" s="139" t="s">
        <v>188</v>
      </c>
      <c r="K68" s="189" t="s">
        <v>360</v>
      </c>
      <c r="L68" s="189"/>
      <c r="M68" s="182" t="s">
        <v>361</v>
      </c>
      <c r="N68" s="126" t="s">
        <v>107</v>
      </c>
      <c r="O68" s="125" t="s">
        <v>83</v>
      </c>
      <c r="P68" s="126" t="s">
        <v>253</v>
      </c>
      <c r="Q68" s="125" t="s">
        <v>356</v>
      </c>
      <c r="BT68" t="str" cm="1">
        <f t="array" ref="BT68">CleanAssy(A68)</f>
        <v>ASSY - DOOR CARD - RH</v>
      </c>
      <c r="BU68" t="str">
        <f t="shared" si="1"/>
        <v>Sunswift</v>
      </c>
      <c r="BV68" cm="1">
        <f t="array" ref="BV68">CleanToWeeks(G68)</f>
        <v>0</v>
      </c>
      <c r="BW68" cm="1">
        <f t="array" ref="BW68">CleanToWeeks(I68)</f>
        <v>3</v>
      </c>
      <c r="BX68" t="str" cm="1">
        <f t="array" ref="BX68">CleanAssyList(K68)</f>
        <v/>
      </c>
      <c r="BY68" t="str" cm="1">
        <f t="array" ref="BY68">CleanAssyList(M68)</f>
        <v>ASSY - INNER DOOR HANDLE - LH, ASSY - DASHBOARD STRUCTURE</v>
      </c>
    </row>
    <row r="69" spans="1:77" ht="56" x14ac:dyDescent="0.2">
      <c r="A69" s="218" t="s">
        <v>354</v>
      </c>
      <c r="B69" s="71" t="s">
        <v>357</v>
      </c>
      <c r="C69" s="71" t="s">
        <v>238</v>
      </c>
      <c r="D69" s="119" t="s">
        <v>176</v>
      </c>
      <c r="E69" s="146"/>
      <c r="F69" s="207" t="s">
        <v>96</v>
      </c>
      <c r="G69" s="146"/>
      <c r="H69" s="146" t="s">
        <v>358</v>
      </c>
      <c r="I69" s="139" t="s">
        <v>102</v>
      </c>
      <c r="J69" s="139" t="s">
        <v>188</v>
      </c>
      <c r="K69" s="184" t="s">
        <v>362</v>
      </c>
      <c r="L69" s="184"/>
      <c r="M69" s="184" t="s">
        <v>361</v>
      </c>
      <c r="N69" s="126" t="s">
        <v>107</v>
      </c>
      <c r="O69" s="125" t="s">
        <v>83</v>
      </c>
      <c r="P69" s="125" t="s">
        <v>250</v>
      </c>
      <c r="Q69" s="125" t="s">
        <v>363</v>
      </c>
      <c r="BT69" t="str" cm="1">
        <f t="array" ref="BT69">CleanAssy(A69)</f>
        <v>ASSY - DOOR CARD - LH</v>
      </c>
      <c r="BU69" t="str">
        <f t="shared" si="1"/>
        <v>Sunswift</v>
      </c>
      <c r="BV69" cm="1">
        <f t="array" ref="BV69">CleanToWeeks(G69)</f>
        <v>0</v>
      </c>
      <c r="BW69" cm="1">
        <f t="array" ref="BW69">CleanToWeeks(I69)</f>
        <v>3</v>
      </c>
      <c r="BX69" t="str" cm="1">
        <f t="array" ref="BX69">CleanAssyList(K69)</f>
        <v>ASSY - OCUPANT CELL SPIDER, ASSY - OCUUPANT CELL TUB, ASSY - DOOR SHELL - LH, ASSY - DOOR HINGE, ASSY - DOOR AUDIO - LH</v>
      </c>
      <c r="BY69" t="str" cm="1">
        <f t="array" ref="BY69">CleanAssyList(M69)</f>
        <v>ASSY - INNER DOOR HANDLE - LH, ASSY - DASHBOARD STRUCTURE</v>
      </c>
    </row>
    <row r="70" spans="1:77" ht="17" x14ac:dyDescent="0.2">
      <c r="A70" s="218" t="s">
        <v>364</v>
      </c>
      <c r="B70" s="119" t="s">
        <v>310</v>
      </c>
      <c r="C70" s="119" t="s">
        <v>294</v>
      </c>
      <c r="D70" s="119" t="s">
        <v>95</v>
      </c>
      <c r="E70" s="146"/>
      <c r="F70" s="207" t="s">
        <v>96</v>
      </c>
      <c r="G70" s="146"/>
      <c r="H70" s="146" t="s">
        <v>206</v>
      </c>
      <c r="I70" s="139" t="s">
        <v>207</v>
      </c>
      <c r="J70" s="139" t="s">
        <v>98</v>
      </c>
      <c r="K70" s="193"/>
      <c r="L70" s="193"/>
      <c r="M70" s="139" t="s">
        <v>98</v>
      </c>
      <c r="N70" s="125" t="s">
        <v>311</v>
      </c>
      <c r="O70" s="126" t="s">
        <v>364</v>
      </c>
      <c r="BT70" t="str" cm="1">
        <f t="array" ref="BT70">CleanAssy(A70)</f>
        <v>ASSY - HORN</v>
      </c>
      <c r="BU70" t="str">
        <f t="shared" si="1"/>
        <v>Sunswift</v>
      </c>
      <c r="BV70" cm="1">
        <f t="array" ref="BV70">CleanToWeeks(G70)</f>
        <v>0</v>
      </c>
      <c r="BW70" cm="1">
        <f t="array" ref="BW70">CleanToWeeks(I70)</f>
        <v>1</v>
      </c>
      <c r="BX70" t="str" cm="1">
        <f t="array" ref="BX70">CleanAssyList(K70)</f>
        <v/>
      </c>
      <c r="BY70" t="str" cm="1">
        <f t="array" ref="BY70">CleanAssyList(M70)</f>
        <v/>
      </c>
    </row>
    <row r="71" spans="1:77" ht="34" x14ac:dyDescent="0.2">
      <c r="A71" s="218" t="s">
        <v>365</v>
      </c>
      <c r="B71" s="153" t="s">
        <v>366</v>
      </c>
      <c r="C71" s="71" t="s">
        <v>139</v>
      </c>
      <c r="D71" s="71" t="s">
        <v>95</v>
      </c>
      <c r="E71" s="87"/>
      <c r="F71" s="207" t="s">
        <v>96</v>
      </c>
      <c r="G71" s="87"/>
      <c r="H71" s="127" t="s">
        <v>113</v>
      </c>
      <c r="I71" s="139" t="s">
        <v>367</v>
      </c>
      <c r="J71" s="139" t="s">
        <v>98</v>
      </c>
      <c r="M71" s="192" t="s">
        <v>368</v>
      </c>
      <c r="N71" s="174" t="s">
        <v>368</v>
      </c>
      <c r="O71" t="s">
        <v>365</v>
      </c>
      <c r="BT71" t="str" cm="1">
        <f t="array" ref="BT71">CleanAssy(A71)</f>
        <v>ASSY - HEADLIGHT/INDICATOR PCB - RH</v>
      </c>
      <c r="BU71" t="str">
        <f t="shared" si="1"/>
        <v>Sunswift</v>
      </c>
      <c r="BV71" cm="1">
        <f t="array" ref="BV71">CleanToWeeks(G71)</f>
        <v>0</v>
      </c>
      <c r="BW71" cm="1">
        <f t="array" ref="BW71">CleanToWeeks(I71)</f>
        <v>2</v>
      </c>
      <c r="BX71" t="str" cm="1">
        <f t="array" ref="BX71">CleanAssyList(K71)</f>
        <v/>
      </c>
      <c r="BY71" t="str" cm="1">
        <f t="array" ref="BY71">CleanAssyList(M71)</f>
        <v>ASSY - HEADLIGHT EXTERIOR - RH</v>
      </c>
    </row>
    <row r="72" spans="1:77" ht="17" x14ac:dyDescent="0.2">
      <c r="A72" s="180" t="s">
        <v>369</v>
      </c>
      <c r="B72" s="165" t="s">
        <v>370</v>
      </c>
      <c r="C72" s="165" t="s">
        <v>220</v>
      </c>
      <c r="D72" s="165" t="s">
        <v>176</v>
      </c>
      <c r="E72" s="164"/>
      <c r="F72" s="213" t="s">
        <v>221</v>
      </c>
      <c r="G72" s="146">
        <v>0</v>
      </c>
      <c r="H72" s="164" t="s">
        <v>222</v>
      </c>
      <c r="I72" s="197" t="s">
        <v>82</v>
      </c>
      <c r="J72" s="151" t="s">
        <v>103</v>
      </c>
      <c r="K72" s="182" t="s">
        <v>200</v>
      </c>
      <c r="L72" s="182"/>
      <c r="M72" s="182" t="s">
        <v>223</v>
      </c>
      <c r="BT72" t="str" cm="1">
        <f t="array" ref="BT72">CleanAssy(A72)</f>
        <v>ASSY - DRIVER DISPLAY</v>
      </c>
      <c r="BU72" t="str">
        <f t="shared" si="1"/>
        <v>Espresso conversation</v>
      </c>
      <c r="BV72" cm="1">
        <f t="array" ref="BV72">CleanToWeeks(G72)</f>
        <v>0</v>
      </c>
      <c r="BW72" cm="1">
        <f t="array" ref="BW72">CleanToWeeks(I72)</f>
        <v>2</v>
      </c>
      <c r="BX72" t="str" cm="1">
        <f t="array" ref="BX72">CleanAssyList(K72)</f>
        <v>ASSY - STEERING WHEEL</v>
      </c>
      <c r="BY72" t="str" cm="1">
        <f t="array" ref="BY72">CleanAssyList(M72)</f>
        <v>ASSY - DASHBOARD STRUCTURE</v>
      </c>
    </row>
    <row r="73" spans="1:77" ht="17" x14ac:dyDescent="0.2">
      <c r="A73" s="218" t="s">
        <v>181</v>
      </c>
      <c r="B73" s="71" t="s">
        <v>175</v>
      </c>
      <c r="C73" s="71" t="s">
        <v>176</v>
      </c>
      <c r="D73" s="71" t="s">
        <v>89</v>
      </c>
      <c r="E73" s="87"/>
      <c r="F73" s="206" t="s">
        <v>153</v>
      </c>
      <c r="G73" s="87" t="s">
        <v>172</v>
      </c>
      <c r="H73" s="87" t="s">
        <v>179</v>
      </c>
      <c r="I73" s="139" t="s">
        <v>371</v>
      </c>
      <c r="J73" s="139" t="s">
        <v>103</v>
      </c>
      <c r="K73" s="139" t="s">
        <v>174</v>
      </c>
      <c r="L73" s="139" t="s">
        <v>184</v>
      </c>
      <c r="M73" s="139" t="s">
        <v>182</v>
      </c>
      <c r="N73" s="125" t="s">
        <v>184</v>
      </c>
      <c r="O73" s="126" t="s">
        <v>174</v>
      </c>
      <c r="P73" s="126" t="s">
        <v>182</v>
      </c>
      <c r="BT73" t="str" cm="1">
        <f t="array" ref="BT73">CleanAssy(A73)</f>
        <v>ASSY - HVAC PIPING</v>
      </c>
      <c r="BU73" t="str">
        <f t="shared" si="1"/>
        <v>Unknown</v>
      </c>
      <c r="BV73" cm="1">
        <f t="array" ref="BV73">CleanToWeeks(G73)</f>
        <v>3</v>
      </c>
      <c r="BW73" cm="1">
        <f t="array" ref="BW73">CleanToWeeks(I73)</f>
        <v>7</v>
      </c>
      <c r="BX73" t="str" cm="1">
        <f t="array" ref="BX73">CleanAssyList(K73)</f>
        <v>ASSY - THERMAL BOX</v>
      </c>
      <c r="BY73" t="str" cm="1">
        <f t="array" ref="BY73">CleanAssyList(M73)</f>
        <v>ASSY - FRONT FLUID MANAGEMENT</v>
      </c>
    </row>
    <row r="74" spans="1:77" ht="51" x14ac:dyDescent="0.2">
      <c r="A74" s="218" t="s">
        <v>184</v>
      </c>
      <c r="B74" s="71" t="s">
        <v>372</v>
      </c>
      <c r="C74" s="71" t="s">
        <v>176</v>
      </c>
      <c r="D74" s="71" t="s">
        <v>89</v>
      </c>
      <c r="E74" s="87"/>
      <c r="F74" s="151" t="s">
        <v>373</v>
      </c>
      <c r="G74" s="87">
        <v>0</v>
      </c>
      <c r="H74" s="87" t="s">
        <v>179</v>
      </c>
      <c r="I74" s="139" t="s">
        <v>374</v>
      </c>
      <c r="J74" s="139" t="s">
        <v>103</v>
      </c>
      <c r="K74" s="139" t="s">
        <v>174</v>
      </c>
      <c r="L74" s="139" t="s">
        <v>181</v>
      </c>
      <c r="M74" s="139" t="s">
        <v>375</v>
      </c>
      <c r="N74" s="125" t="s">
        <v>184</v>
      </c>
      <c r="BT74" t="str" cm="1">
        <f t="array" ref="BT74">CleanAssy(A74)</f>
        <v>ASSY - HVAC BOX</v>
      </c>
      <c r="BU74" t="str">
        <f t="shared" si="1"/>
        <v>AutoFrost</v>
      </c>
      <c r="BV74" cm="1">
        <f t="array" ref="BV74">CleanToWeeks(G74)</f>
        <v>0</v>
      </c>
      <c r="BW74" cm="1">
        <f t="array" ref="BW74">CleanToWeeks(I74)</f>
        <v>8</v>
      </c>
      <c r="BX74" t="str" cm="1">
        <f t="array" ref="BX74">CleanAssyList(K74)</f>
        <v>ASSY - THERMAL BOX</v>
      </c>
      <c r="BY74" t="str" cm="1">
        <f t="array" ref="BY74">CleanAssyList(M74)</f>
        <v>ASSY - FRONT FLUID MANAGEMENT, ASSY - OCCUPANT CELL TUB, ASSY - HVAC PIPING</v>
      </c>
    </row>
    <row r="75" spans="1:77" ht="34" x14ac:dyDescent="0.2">
      <c r="A75" s="218" t="s">
        <v>376</v>
      </c>
      <c r="B75" s="153" t="s">
        <v>366</v>
      </c>
      <c r="C75" s="119" t="s">
        <v>139</v>
      </c>
      <c r="D75" s="119" t="s">
        <v>95</v>
      </c>
      <c r="E75" s="146"/>
      <c r="F75" s="207" t="s">
        <v>96</v>
      </c>
      <c r="G75" s="146"/>
      <c r="H75" s="150" t="s">
        <v>113</v>
      </c>
      <c r="I75" s="139" t="s">
        <v>367</v>
      </c>
      <c r="J75" s="139" t="s">
        <v>98</v>
      </c>
      <c r="M75" s="192" t="s">
        <v>377</v>
      </c>
      <c r="N75" s="125" t="s">
        <v>377</v>
      </c>
      <c r="O75" t="s">
        <v>376</v>
      </c>
      <c r="BT75" t="str" cm="1">
        <f t="array" ref="BT75">CleanAssy(A75)</f>
        <v>ASSY - HEADLIGHT/INDICATOR PCB - LH</v>
      </c>
      <c r="BU75" t="str">
        <f t="shared" si="1"/>
        <v>Sunswift</v>
      </c>
      <c r="BV75" cm="1">
        <f t="array" ref="BV75">CleanToWeeks(G75)</f>
        <v>0</v>
      </c>
      <c r="BW75" cm="1">
        <f t="array" ref="BW75">CleanToWeeks(I75)</f>
        <v>2</v>
      </c>
      <c r="BX75" t="str" cm="1">
        <f t="array" ref="BX75">CleanAssyList(K75)</f>
        <v/>
      </c>
      <c r="BY75" t="str" cm="1">
        <f t="array" ref="BY75">CleanAssyList(M75)</f>
        <v>ASSY - HEADLIGHT EXTERIOR - LH</v>
      </c>
    </row>
    <row r="76" spans="1:77" ht="25" x14ac:dyDescent="0.2">
      <c r="A76" s="186" t="s">
        <v>378</v>
      </c>
      <c r="B76" s="119" t="s">
        <v>379</v>
      </c>
      <c r="C76" s="119" t="s">
        <v>162</v>
      </c>
      <c r="D76" s="71" t="s">
        <v>152</v>
      </c>
      <c r="E76" s="87"/>
      <c r="F76" s="206" t="s">
        <v>153</v>
      </c>
      <c r="G76" s="87" t="s">
        <v>154</v>
      </c>
      <c r="H76" s="146" t="s">
        <v>380</v>
      </c>
      <c r="I76" s="151" t="s">
        <v>102</v>
      </c>
      <c r="J76" s="151" t="s">
        <v>103</v>
      </c>
      <c r="K76" s="185"/>
      <c r="L76" s="185"/>
      <c r="M76" s="185" t="s">
        <v>381</v>
      </c>
      <c r="N76" s="125"/>
      <c r="O76" s="125"/>
      <c r="P76" s="125"/>
      <c r="BT76" t="str" cm="1">
        <f t="array" ref="BT76">CleanAssy(A76)</f>
        <v>ASSY - ECS MODULE</v>
      </c>
      <c r="BU76" t="str">
        <f t="shared" si="1"/>
        <v>Unknown</v>
      </c>
      <c r="BV76" cm="1">
        <f t="array" ref="BV76">CleanToWeeks(G76)</f>
        <v>8</v>
      </c>
      <c r="BW76" cm="1">
        <f t="array" ref="BW76">CleanToWeeks(I76)</f>
        <v>3</v>
      </c>
      <c r="BX76" t="str" cm="1">
        <f t="array" ref="BX76">CleanAssyList(K76)</f>
        <v/>
      </c>
      <c r="BY76" t="str" cm="1">
        <f t="array" ref="BY76">CleanAssyList(M76)</f>
        <v>ASSY - ECS HV WIRING, ASSY - ECS LV WIRING, ASSY - CONTROL LOGIC</v>
      </c>
    </row>
    <row r="77" spans="1:77" ht="16" x14ac:dyDescent="0.2">
      <c r="A77" s="180" t="s">
        <v>382</v>
      </c>
      <c r="B77" s="119" t="s">
        <v>379</v>
      </c>
      <c r="C77" s="119" t="s">
        <v>162</v>
      </c>
      <c r="D77" s="71" t="s">
        <v>152</v>
      </c>
      <c r="E77" s="87"/>
      <c r="F77" s="206" t="s">
        <v>153</v>
      </c>
      <c r="G77" s="87" t="s">
        <v>154</v>
      </c>
      <c r="H77" s="146" t="s">
        <v>380</v>
      </c>
      <c r="I77" s="151" t="s">
        <v>82</v>
      </c>
      <c r="J77" s="151" t="s">
        <v>103</v>
      </c>
      <c r="K77" s="185" t="s">
        <v>161</v>
      </c>
      <c r="L77" s="185"/>
      <c r="M77" s="185"/>
      <c r="N77" s="125"/>
      <c r="O77" s="125"/>
      <c r="P77" s="125"/>
      <c r="BT77" t="str" cm="1">
        <f t="array" ref="BT77">CleanAssy(A77)</f>
        <v>ASSY - ECS LV WIRING</v>
      </c>
      <c r="BU77" t="str">
        <f t="shared" si="1"/>
        <v>Unknown</v>
      </c>
      <c r="BV77" cm="1">
        <f t="array" ref="BV77">CleanToWeeks(G77)</f>
        <v>8</v>
      </c>
      <c r="BW77" cm="1">
        <f t="array" ref="BW77">CleanToWeeks(I77)</f>
        <v>2</v>
      </c>
      <c r="BX77" t="str" cm="1">
        <f t="array" ref="BX77">CleanAssyList(K77)</f>
        <v>ASSY - BATTERY PACK</v>
      </c>
      <c r="BY77" t="str" cm="1">
        <f t="array" ref="BY77">CleanAssyList(M77)</f>
        <v/>
      </c>
    </row>
    <row r="78" spans="1:77" ht="207.75" customHeight="1" x14ac:dyDescent="0.2">
      <c r="A78" s="180" t="s">
        <v>383</v>
      </c>
      <c r="B78" s="119" t="s">
        <v>379</v>
      </c>
      <c r="C78" s="119" t="s">
        <v>162</v>
      </c>
      <c r="D78" s="71" t="s">
        <v>152</v>
      </c>
      <c r="E78" s="87"/>
      <c r="F78" s="206" t="s">
        <v>153</v>
      </c>
      <c r="G78" s="87" t="s">
        <v>154</v>
      </c>
      <c r="H78" s="146" t="s">
        <v>380</v>
      </c>
      <c r="I78" s="151" t="s">
        <v>82</v>
      </c>
      <c r="J78" s="151" t="s">
        <v>103</v>
      </c>
      <c r="K78" s="185" t="s">
        <v>161</v>
      </c>
      <c r="L78" s="185"/>
      <c r="M78" s="185"/>
      <c r="N78" s="125"/>
      <c r="O78" s="125"/>
      <c r="P78" s="125"/>
      <c r="BT78" t="str" cm="1">
        <f t="array" ref="BT78">CleanAssy(A78)</f>
        <v>ASSY - ECS HV WIRING</v>
      </c>
      <c r="BU78" t="str">
        <f t="shared" si="1"/>
        <v>Unknown</v>
      </c>
      <c r="BV78" cm="1">
        <f t="array" ref="BV78">CleanToWeeks(G78)</f>
        <v>8</v>
      </c>
      <c r="BW78" cm="1">
        <f t="array" ref="BW78">CleanToWeeks(I78)</f>
        <v>2</v>
      </c>
      <c r="BX78" t="str" cm="1">
        <f t="array" ref="BX78">CleanAssyList(K78)</f>
        <v>ASSY - BATTERY PACK</v>
      </c>
      <c r="BY78" t="str" cm="1">
        <f t="array" ref="BY78">CleanAssyList(M78)</f>
        <v/>
      </c>
    </row>
    <row r="79" spans="1:77" ht="25" x14ac:dyDescent="0.2">
      <c r="A79" s="180" t="s">
        <v>384</v>
      </c>
      <c r="B79" s="119" t="s">
        <v>379</v>
      </c>
      <c r="C79" s="119" t="s">
        <v>162</v>
      </c>
      <c r="D79" s="71" t="s">
        <v>152</v>
      </c>
      <c r="E79" s="87"/>
      <c r="F79" s="206" t="s">
        <v>153</v>
      </c>
      <c r="G79" s="87" t="s">
        <v>154</v>
      </c>
      <c r="H79" s="146" t="s">
        <v>380</v>
      </c>
      <c r="I79" s="151" t="s">
        <v>102</v>
      </c>
      <c r="J79" s="151" t="s">
        <v>103</v>
      </c>
      <c r="K79" s="185" t="s">
        <v>385</v>
      </c>
      <c r="L79" s="185"/>
      <c r="M79" s="185"/>
      <c r="N79" s="125"/>
      <c r="O79" s="125"/>
      <c r="P79" s="125"/>
      <c r="BT79" t="str" cm="1">
        <f t="array" ref="BT79">CleanAssy(A79)</f>
        <v>ASSY - CONTROL LOGIC</v>
      </c>
      <c r="BU79" t="str">
        <f t="shared" si="1"/>
        <v>Unknown</v>
      </c>
      <c r="BV79" cm="1">
        <f t="array" ref="BV79">CleanToWeeks(G79)</f>
        <v>8</v>
      </c>
      <c r="BW79" cm="1">
        <f t="array" ref="BW79">CleanToWeeks(I79)</f>
        <v>3</v>
      </c>
      <c r="BX79" t="str" cm="1">
        <f t="array" ref="BX79">CleanAssyList(K79)</f>
        <v>ASSY - ECS HV WIRING, ASSY - ECS LV WIRING</v>
      </c>
      <c r="BY79" t="str" cm="1">
        <f t="array" ref="BY79">CleanAssyList(M79)</f>
        <v/>
      </c>
    </row>
    <row r="80" spans="1:77" ht="24" x14ac:dyDescent="0.2">
      <c r="A80" s="180" t="s">
        <v>386</v>
      </c>
      <c r="B80" s="119" t="s">
        <v>366</v>
      </c>
      <c r="C80" s="119" t="s">
        <v>139</v>
      </c>
      <c r="D80" s="119" t="s">
        <v>95</v>
      </c>
      <c r="E80" s="146"/>
      <c r="F80" s="207" t="s">
        <v>96</v>
      </c>
      <c r="G80" s="146"/>
      <c r="H80" s="146"/>
      <c r="I80" s="139" t="s">
        <v>140</v>
      </c>
      <c r="J80" s="139" t="s">
        <v>98</v>
      </c>
      <c r="K80" s="139" t="s">
        <v>98</v>
      </c>
      <c r="M80" s="139" t="s">
        <v>98</v>
      </c>
      <c r="N80" s="264" t="s">
        <v>386</v>
      </c>
      <c r="BT80" t="e" cm="1" vm="1">
        <f t="array" aca="1" ref="BT80" ca="1">CleanAssy(A80)</f>
        <v>#VALUE!</v>
      </c>
      <c r="BU80" t="str">
        <f t="shared" si="1"/>
        <v>Sunswift</v>
      </c>
      <c r="BV80" cm="1">
        <f t="array" ref="BV80">CleanToWeeks(G80)</f>
        <v>0</v>
      </c>
      <c r="BW80" cm="1">
        <f t="array" ref="BW80">CleanToWeeks(I80)</f>
        <v>3</v>
      </c>
      <c r="BX80" t="str" cm="1">
        <f t="array" ref="BX80">CleanAssyList(K80)</f>
        <v/>
      </c>
      <c r="BY80" t="str" cm="1">
        <f t="array" ref="BY80">CleanAssyList(M80)</f>
        <v/>
      </c>
    </row>
    <row r="81" spans="1:77" ht="24" x14ac:dyDescent="0.2">
      <c r="A81" s="180" t="s">
        <v>387</v>
      </c>
      <c r="B81" s="71" t="s">
        <v>76</v>
      </c>
      <c r="C81" s="71" t="s">
        <v>77</v>
      </c>
      <c r="D81" s="71" t="s">
        <v>78</v>
      </c>
      <c r="E81" s="87"/>
      <c r="F81" s="151" t="s">
        <v>79</v>
      </c>
      <c r="G81" s="87" t="s">
        <v>80</v>
      </c>
      <c r="H81" s="87" t="s">
        <v>81</v>
      </c>
      <c r="I81" s="139" t="s">
        <v>82</v>
      </c>
      <c r="J81" s="139" t="s">
        <v>121</v>
      </c>
      <c r="M81" s="139" t="s">
        <v>83</v>
      </c>
      <c r="N81" t="s">
        <v>388</v>
      </c>
      <c r="O81" t="s">
        <v>389</v>
      </c>
      <c r="BT81" t="str" cm="1">
        <f t="array" ref="BT81">CleanAssy(A81)</f>
        <v>ASSY - FRONT MASTER CYLINDER RESERVOIR</v>
      </c>
      <c r="BU81" t="str">
        <f t="shared" si="1"/>
        <v>Compfriction/AP Racing</v>
      </c>
      <c r="BV81" cm="1">
        <f t="array" ref="BV81">CleanToWeeks(G81)</f>
        <v>0</v>
      </c>
      <c r="BW81" cm="1">
        <f t="array" ref="BW81">CleanToWeeks(I81)</f>
        <v>2</v>
      </c>
      <c r="BX81" t="str" cm="1">
        <f t="array" ref="BX81">CleanAssyList(K81)</f>
        <v/>
      </c>
      <c r="BY81" t="str" cm="1">
        <f t="array" ref="BY81">CleanAssyList(M81)</f>
        <v>ASSY - OCCUPANT CELL TUB</v>
      </c>
    </row>
    <row r="82" spans="1:77" ht="17" x14ac:dyDescent="0.2">
      <c r="A82" s="180" t="s">
        <v>389</v>
      </c>
      <c r="B82" s="119" t="s">
        <v>76</v>
      </c>
      <c r="C82" s="119" t="s">
        <v>77</v>
      </c>
      <c r="D82" s="119" t="s">
        <v>78</v>
      </c>
      <c r="E82" s="146"/>
      <c r="F82" s="187" t="s">
        <v>79</v>
      </c>
      <c r="G82" s="146" t="s">
        <v>80</v>
      </c>
      <c r="H82" s="146" t="s">
        <v>81</v>
      </c>
      <c r="I82" s="139" t="s">
        <v>82</v>
      </c>
      <c r="J82" s="139" t="s">
        <v>121</v>
      </c>
      <c r="K82" s="239"/>
      <c r="L82" s="239"/>
      <c r="M82" s="139" t="s">
        <v>83</v>
      </c>
      <c r="N82" t="s">
        <v>388</v>
      </c>
      <c r="O82" t="s">
        <v>389</v>
      </c>
      <c r="BT82" t="str" cm="1">
        <f t="array" ref="BT82">CleanAssy(A82)</f>
        <v>ASSY - FRONT MASTER CYLINDER</v>
      </c>
      <c r="BU82" t="str">
        <f t="shared" si="1"/>
        <v>Compfriction/AP Racing</v>
      </c>
      <c r="BV82" cm="1">
        <f t="array" ref="BV82">CleanToWeeks(G82)</f>
        <v>0</v>
      </c>
      <c r="BW82" cm="1">
        <f t="array" ref="BW82">CleanToWeeks(I82)</f>
        <v>2</v>
      </c>
      <c r="BX82" t="str" cm="1">
        <f t="array" ref="BX82">CleanAssyList(K82)</f>
        <v/>
      </c>
      <c r="BY82" t="str" cm="1">
        <f t="array" ref="BY82">CleanAssyList(M82)</f>
        <v>ASSY - OCCUPANT CELL TUB</v>
      </c>
    </row>
    <row r="83" spans="1:77" ht="34" x14ac:dyDescent="0.2">
      <c r="A83" s="180" t="s">
        <v>390</v>
      </c>
      <c r="B83" s="119" t="s">
        <v>76</v>
      </c>
      <c r="C83" s="119" t="s">
        <v>77</v>
      </c>
      <c r="D83" s="119" t="s">
        <v>78</v>
      </c>
      <c r="E83" s="146"/>
      <c r="F83" s="187" t="s">
        <v>79</v>
      </c>
      <c r="G83" s="146" t="s">
        <v>80</v>
      </c>
      <c r="H83" s="146" t="s">
        <v>81</v>
      </c>
      <c r="I83" s="139" t="s">
        <v>82</v>
      </c>
      <c r="J83" s="139" t="s">
        <v>121</v>
      </c>
      <c r="K83" s="139" t="s">
        <v>391</v>
      </c>
      <c r="M83" s="139" t="s">
        <v>392</v>
      </c>
      <c r="N83" t="s">
        <v>393</v>
      </c>
      <c r="O83" t="s">
        <v>394</v>
      </c>
      <c r="BT83" t="str" cm="1">
        <f t="array" ref="BT83">CleanAssy(A83)</f>
        <v>ASSY - FRONT CALIPER - RH</v>
      </c>
      <c r="BU83" t="str">
        <f t="shared" si="1"/>
        <v>Compfriction/AP Racing</v>
      </c>
      <c r="BV83" cm="1">
        <f t="array" ref="BV83">CleanToWeeks(G83)</f>
        <v>0</v>
      </c>
      <c r="BW83" cm="1">
        <f t="array" ref="BW83">CleanToWeeks(I83)</f>
        <v>2</v>
      </c>
      <c r="BX83" t="str" cm="1">
        <f t="array" ref="BX83">CleanAssyList(K83)</f>
        <v>ASSY - FRONT WHEEL, ASSY - FRONT BRAKE DISC</v>
      </c>
      <c r="BY83" t="str" cm="1">
        <f t="array" ref="BY83">CleanAssyList(M83)</f>
        <v>ASSY - OCCUPANT CELL TUB, ASSY - FRONT BRAKE LINE</v>
      </c>
    </row>
    <row r="84" spans="1:77" ht="34" x14ac:dyDescent="0.2">
      <c r="A84" s="180" t="s">
        <v>395</v>
      </c>
      <c r="B84" s="71" t="s">
        <v>76</v>
      </c>
      <c r="C84" s="71" t="s">
        <v>77</v>
      </c>
      <c r="D84" s="71" t="s">
        <v>78</v>
      </c>
      <c r="E84" s="87"/>
      <c r="F84" s="151" t="s">
        <v>79</v>
      </c>
      <c r="G84" s="87" t="s">
        <v>80</v>
      </c>
      <c r="H84" s="146" t="s">
        <v>81</v>
      </c>
      <c r="I84" s="139" t="s">
        <v>82</v>
      </c>
      <c r="J84" s="139" t="s">
        <v>121</v>
      </c>
      <c r="K84" s="139" t="s">
        <v>391</v>
      </c>
      <c r="M84" s="139" t="s">
        <v>392</v>
      </c>
      <c r="N84" t="s">
        <v>393</v>
      </c>
      <c r="O84" t="s">
        <v>394</v>
      </c>
      <c r="BT84" t="str" cm="1">
        <f t="array" ref="BT84">CleanAssy(A84)</f>
        <v>ASSY - FRONT CALIPER - LH</v>
      </c>
      <c r="BU84" t="str">
        <f t="shared" si="1"/>
        <v>Compfriction/AP Racing</v>
      </c>
      <c r="BV84" cm="1">
        <f t="array" ref="BV84">CleanToWeeks(G84)</f>
        <v>0</v>
      </c>
      <c r="BW84" cm="1">
        <f t="array" ref="BW84">CleanToWeeks(I84)</f>
        <v>2</v>
      </c>
      <c r="BX84" t="str" cm="1">
        <f t="array" ref="BX84">CleanAssyList(K84)</f>
        <v>ASSY - FRONT WHEEL, ASSY - FRONT BRAKE DISC</v>
      </c>
      <c r="BY84" t="str" cm="1">
        <f t="array" ref="BY84">CleanAssyList(M84)</f>
        <v>ASSY - OCCUPANT CELL TUB, ASSY - FRONT BRAKE LINE</v>
      </c>
    </row>
    <row r="85" spans="1:77" ht="17" x14ac:dyDescent="0.2">
      <c r="A85" s="180" t="s">
        <v>396</v>
      </c>
      <c r="B85" s="119" t="s">
        <v>76</v>
      </c>
      <c r="C85" s="119" t="s">
        <v>77</v>
      </c>
      <c r="D85" s="119" t="s">
        <v>78</v>
      </c>
      <c r="E85" s="146"/>
      <c r="F85" s="187" t="s">
        <v>79</v>
      </c>
      <c r="G85" s="146" t="s">
        <v>80</v>
      </c>
      <c r="H85" s="87" t="s">
        <v>81</v>
      </c>
      <c r="I85" s="139" t="s">
        <v>82</v>
      </c>
      <c r="J85" s="139" t="s">
        <v>121</v>
      </c>
      <c r="K85" s="239" t="s">
        <v>83</v>
      </c>
      <c r="L85" s="239"/>
      <c r="N85" t="s">
        <v>393</v>
      </c>
      <c r="O85" t="s">
        <v>397</v>
      </c>
      <c r="P85" t="s">
        <v>398</v>
      </c>
      <c r="BT85" t="str" cm="1">
        <f t="array" ref="BT85">CleanAssy(A85)</f>
        <v>ASSY - FRONT BRAKE LINE</v>
      </c>
      <c r="BU85" t="str">
        <f t="shared" si="1"/>
        <v>Compfriction/AP Racing</v>
      </c>
      <c r="BV85" cm="1">
        <f t="array" ref="BV85">CleanToWeeks(G85)</f>
        <v>0</v>
      </c>
      <c r="BW85" cm="1">
        <f t="array" ref="BW85">CleanToWeeks(I85)</f>
        <v>2</v>
      </c>
      <c r="BX85" t="str" cm="1">
        <f t="array" ref="BX85">CleanAssyList(K85)</f>
        <v>ASSY - OCCUPANT CELL TUB</v>
      </c>
      <c r="BY85" t="str" cm="1">
        <f t="array" ref="BY85">CleanAssyList(M85)</f>
        <v/>
      </c>
    </row>
    <row r="86" spans="1:77" ht="68" x14ac:dyDescent="0.2">
      <c r="A86" s="180" t="s">
        <v>398</v>
      </c>
      <c r="B86" s="71" t="s">
        <v>76</v>
      </c>
      <c r="C86" s="71" t="s">
        <v>77</v>
      </c>
      <c r="D86" s="71" t="s">
        <v>78</v>
      </c>
      <c r="E86" s="87"/>
      <c r="F86" s="151" t="s">
        <v>79</v>
      </c>
      <c r="G86" s="87" t="s">
        <v>80</v>
      </c>
      <c r="H86" s="146" t="s">
        <v>81</v>
      </c>
      <c r="I86" s="139" t="s">
        <v>82</v>
      </c>
      <c r="J86" s="139" t="s">
        <v>121</v>
      </c>
      <c r="K86" s="139" t="s">
        <v>399</v>
      </c>
      <c r="M86" s="139" t="s">
        <v>400</v>
      </c>
      <c r="N86" t="s">
        <v>393</v>
      </c>
      <c r="O86" t="s">
        <v>397</v>
      </c>
      <c r="P86" t="s">
        <v>396</v>
      </c>
      <c r="BT86" t="str" cm="1">
        <f t="array" ref="BT86">CleanAssy(A86)</f>
        <v>ASSY - FRONT BRAKE DISC</v>
      </c>
      <c r="BU86" t="str">
        <f t="shared" si="1"/>
        <v>Compfriction/AP Racing</v>
      </c>
      <c r="BV86" cm="1">
        <f t="array" ref="BV86">CleanToWeeks(G86)</f>
        <v>0</v>
      </c>
      <c r="BW86" cm="1">
        <f t="array" ref="BW86">CleanToWeeks(I86)</f>
        <v>2</v>
      </c>
      <c r="BX86" t="str" cm="1">
        <f t="array" ref="BX86">CleanAssyList(K86)</f>
        <v>ASSY - FRONT WHEEL</v>
      </c>
      <c r="BY86" t="str" cm="1">
        <f t="array" ref="BY86">CleanAssyList(M86)</f>
        <v>ASSY - FRONT CALIPER - LH, ASSY - FRONT CALIPER - RH, ASSY - FRONT UPRIGHT - LH, ASSY - FRONT UPRIGHT - RH</v>
      </c>
    </row>
    <row r="87" spans="1:77" ht="17" x14ac:dyDescent="0.2">
      <c r="A87" s="180" t="s">
        <v>318</v>
      </c>
      <c r="B87" s="71" t="s">
        <v>401</v>
      </c>
      <c r="C87" s="82" t="s">
        <v>402</v>
      </c>
      <c r="D87" s="82" t="s">
        <v>78</v>
      </c>
      <c r="E87" s="127"/>
      <c r="F87" s="151" t="s">
        <v>403</v>
      </c>
      <c r="G87" s="127">
        <v>0</v>
      </c>
      <c r="H87" s="146" t="s">
        <v>404</v>
      </c>
      <c r="I87" s="139" t="s">
        <v>82</v>
      </c>
      <c r="J87" s="139" t="s">
        <v>121</v>
      </c>
      <c r="K87" s="139" t="s">
        <v>399</v>
      </c>
      <c r="M87" s="139" t="s">
        <v>158</v>
      </c>
      <c r="N87" t="s">
        <v>405</v>
      </c>
      <c r="O87" t="s">
        <v>393</v>
      </c>
      <c r="BT87" t="str" cm="1">
        <f t="array" ref="BT87">CleanAssy(A87)</f>
        <v>ASSY - FRONT DAMPER - RH</v>
      </c>
      <c r="BU87" t="str">
        <f t="shared" si="1"/>
        <v>Bilstein</v>
      </c>
      <c r="BV87" cm="1">
        <f t="array" ref="BV87">CleanToWeeks(G87)</f>
        <v>0</v>
      </c>
      <c r="BW87" cm="1">
        <f t="array" ref="BW87">CleanToWeeks(I87)</f>
        <v>2</v>
      </c>
      <c r="BX87" t="str" cm="1">
        <f t="array" ref="BX87">CleanAssyList(K87)</f>
        <v>ASSY - FRONT WHEEL</v>
      </c>
      <c r="BY87" t="str" cm="1">
        <f t="array" ref="BY87">CleanAssyList(M87)</f>
        <v/>
      </c>
    </row>
    <row r="88" spans="1:77" ht="17" x14ac:dyDescent="0.2">
      <c r="A88" s="180" t="s">
        <v>317</v>
      </c>
      <c r="B88" s="119" t="s">
        <v>401</v>
      </c>
      <c r="C88" s="119" t="s">
        <v>402</v>
      </c>
      <c r="D88" s="119" t="s">
        <v>78</v>
      </c>
      <c r="E88" s="146"/>
      <c r="F88" s="187" t="s">
        <v>403</v>
      </c>
      <c r="G88" s="146">
        <v>0</v>
      </c>
      <c r="H88" s="87" t="s">
        <v>404</v>
      </c>
      <c r="I88" s="139" t="s">
        <v>82</v>
      </c>
      <c r="J88" s="139" t="s">
        <v>121</v>
      </c>
      <c r="K88" s="139" t="s">
        <v>399</v>
      </c>
      <c r="M88" s="139" t="s">
        <v>158</v>
      </c>
      <c r="N88" t="s">
        <v>405</v>
      </c>
      <c r="O88" t="s">
        <v>393</v>
      </c>
      <c r="BT88" t="str" cm="1">
        <f t="array" ref="BT88">CleanAssy(A88)</f>
        <v>ASSY - FRONT DAMPER - LH</v>
      </c>
      <c r="BU88" t="str">
        <f t="shared" si="1"/>
        <v>Bilstein</v>
      </c>
      <c r="BV88" cm="1">
        <f t="array" ref="BV88">CleanToWeeks(G88)</f>
        <v>0</v>
      </c>
      <c r="BW88" cm="1">
        <f t="array" ref="BW88">CleanToWeeks(I88)</f>
        <v>2</v>
      </c>
      <c r="BX88" t="str" cm="1">
        <f t="array" ref="BX88">CleanAssyList(K88)</f>
        <v>ASSY - FRONT WHEEL</v>
      </c>
      <c r="BY88" t="str" cm="1">
        <f t="array" ref="BY88">CleanAssyList(M88)</f>
        <v/>
      </c>
    </row>
    <row r="89" spans="1:77" ht="42" x14ac:dyDescent="0.2">
      <c r="A89" s="180" t="s">
        <v>406</v>
      </c>
      <c r="B89" s="119" t="s">
        <v>407</v>
      </c>
      <c r="C89" s="119" t="s">
        <v>408</v>
      </c>
      <c r="D89" s="119" t="s">
        <v>176</v>
      </c>
      <c r="E89" s="146"/>
      <c r="F89" s="214" t="s">
        <v>409</v>
      </c>
      <c r="G89" s="146" t="s">
        <v>410</v>
      </c>
      <c r="H89" s="146" t="s">
        <v>266</v>
      </c>
      <c r="I89" s="139" t="s">
        <v>109</v>
      </c>
      <c r="J89" s="139" t="s">
        <v>156</v>
      </c>
      <c r="K89" s="184"/>
      <c r="L89" s="184"/>
      <c r="M89" s="184" t="s">
        <v>411</v>
      </c>
      <c r="N89" t="s">
        <v>83</v>
      </c>
      <c r="O89" s="159"/>
      <c r="P89" s="159"/>
      <c r="BT89" t="str" cm="1">
        <f t="array" ref="BT89">CleanAssy(A89)</f>
        <v>ASSY - FRONT SEAT MOUNT PASSENGER</v>
      </c>
      <c r="BU89" t="str">
        <f t="shared" si="1"/>
        <v xml:space="preserve">Bride Racing </v>
      </c>
      <c r="BV89" cm="1">
        <f t="array" ref="BV89">CleanToWeeks(G89)</f>
        <v>1</v>
      </c>
      <c r="BW89" cm="1">
        <f t="array" ref="BW89">CleanToWeeks(I89)</f>
        <v>4</v>
      </c>
      <c r="BX89" t="str" cm="1">
        <f t="array" ref="BX89">CleanAssyList(K89)</f>
        <v/>
      </c>
      <c r="BY89" t="str" cm="1">
        <f t="array" ref="BY89">CleanAssyList(M89)</f>
        <v>ASSY - OCCUPANT CELL TUB, ASSY - FRONT SEAT BELT PASSENGER(SPACE FOR BOTTOM MOUNT )</v>
      </c>
    </row>
    <row r="90" spans="1:77" ht="42" x14ac:dyDescent="0.2">
      <c r="A90" s="180" t="s">
        <v>412</v>
      </c>
      <c r="B90" s="119" t="s">
        <v>407</v>
      </c>
      <c r="C90" s="119" t="s">
        <v>408</v>
      </c>
      <c r="D90" s="119" t="s">
        <v>176</v>
      </c>
      <c r="E90" s="146"/>
      <c r="F90" s="214" t="s">
        <v>409</v>
      </c>
      <c r="G90" s="203" t="s">
        <v>410</v>
      </c>
      <c r="H90" s="146" t="s">
        <v>266</v>
      </c>
      <c r="I90" s="139" t="s">
        <v>109</v>
      </c>
      <c r="J90" s="139" t="s">
        <v>156</v>
      </c>
      <c r="K90" s="184"/>
      <c r="L90" s="184"/>
      <c r="M90" s="184" t="s">
        <v>413</v>
      </c>
      <c r="N90" s="160" t="s">
        <v>83</v>
      </c>
      <c r="P90" s="238"/>
      <c r="BT90" t="str" cm="1">
        <f t="array" ref="BT90">CleanAssy(A90)</f>
        <v>ASSY - FRONT SEAT MOUNT DRIVER</v>
      </c>
      <c r="BU90" t="str">
        <f t="shared" si="1"/>
        <v xml:space="preserve">Bride Racing </v>
      </c>
      <c r="BV90" cm="1">
        <f t="array" ref="BV90">CleanToWeeks(G90)</f>
        <v>1</v>
      </c>
      <c r="BW90" cm="1">
        <f t="array" ref="BW90">CleanToWeeks(I90)</f>
        <v>4</v>
      </c>
      <c r="BX90" t="str" cm="1">
        <f t="array" ref="BX90">CleanAssyList(K90)</f>
        <v/>
      </c>
      <c r="BY90" t="str" cm="1">
        <f t="array" ref="BY90">CleanAssyList(M90)</f>
        <v>ASSY - OCCUPANT CELL TUB, ASSY - FRONT SEAT DRIVER, ASSY - FRONT SEAT BELT DRIVER(SPACE FOR BOTTOM MOUNT )</v>
      </c>
    </row>
    <row r="91" spans="1:77" ht="34" x14ac:dyDescent="0.2">
      <c r="A91" s="180" t="s">
        <v>414</v>
      </c>
      <c r="B91" s="71" t="s">
        <v>407</v>
      </c>
      <c r="C91" s="71" t="s">
        <v>408</v>
      </c>
      <c r="D91" s="71" t="s">
        <v>176</v>
      </c>
      <c r="E91" s="87"/>
      <c r="F91" s="215" t="s">
        <v>415</v>
      </c>
      <c r="G91" s="87"/>
      <c r="H91" s="87" t="s">
        <v>416</v>
      </c>
      <c r="I91" s="139" t="s">
        <v>417</v>
      </c>
      <c r="J91" s="139" t="s">
        <v>156</v>
      </c>
      <c r="K91" s="184" t="s">
        <v>333</v>
      </c>
      <c r="L91" s="184"/>
      <c r="M91" s="184" t="s">
        <v>418</v>
      </c>
      <c r="N91" t="s">
        <v>419</v>
      </c>
      <c r="O91" s="159" t="s">
        <v>335</v>
      </c>
      <c r="BT91" t="str" cm="1">
        <f t="array" ref="BT91">CleanAssy(A91)</f>
        <v>ASSY - FRONT SEAT BELT PASSENGER</v>
      </c>
      <c r="BU91" t="str">
        <f t="shared" si="1"/>
        <v>Unknown(just ordering)</v>
      </c>
      <c r="BV91" cm="1">
        <f t="array" ref="BV91">CleanToWeeks(G91)</f>
        <v>0</v>
      </c>
      <c r="BW91" cm="1">
        <f t="array" ref="BW91">CleanToWeeks(I91)</f>
        <v>1</v>
      </c>
      <c r="BX91" t="str" cm="1">
        <f t="array" ref="BX91">CleanAssyList(K91)</f>
        <v>ASSY - FRONT SEAT PASSENGER</v>
      </c>
      <c r="BY91" t="str" cm="1">
        <f t="array" ref="BY91">CleanAssyList(M91)</f>
        <v>ASSY - OCCUPANT CELL TUB, ASSY - OCCUPANT CELL SPIDER</v>
      </c>
    </row>
    <row r="92" spans="1:77" ht="34" x14ac:dyDescent="0.2">
      <c r="A92" s="180" t="s">
        <v>420</v>
      </c>
      <c r="B92" s="165" t="s">
        <v>421</v>
      </c>
      <c r="C92" s="165" t="s">
        <v>408</v>
      </c>
      <c r="D92" s="165" t="s">
        <v>176</v>
      </c>
      <c r="E92" s="164"/>
      <c r="F92" s="215" t="s">
        <v>415</v>
      </c>
      <c r="G92" s="164" t="s">
        <v>207</v>
      </c>
      <c r="H92" s="87" t="s">
        <v>416</v>
      </c>
      <c r="I92" s="139" t="s">
        <v>417</v>
      </c>
      <c r="J92" s="139" t="s">
        <v>156</v>
      </c>
      <c r="K92" s="182" t="s">
        <v>332</v>
      </c>
      <c r="L92" s="182"/>
      <c r="M92" s="182" t="s">
        <v>418</v>
      </c>
      <c r="N92" s="280" t="s">
        <v>332</v>
      </c>
      <c r="O92" s="280" t="s">
        <v>334</v>
      </c>
      <c r="BT92" t="str" cm="1">
        <f t="array" ref="BT92">CleanAssy(A92)</f>
        <v>ASSY - FRONT SEAT BELT DRIVER</v>
      </c>
      <c r="BU92" t="str">
        <f t="shared" si="1"/>
        <v>Unknown(just ordering)</v>
      </c>
      <c r="BV92" cm="1">
        <f t="array" ref="BV92">CleanToWeeks(G92)</f>
        <v>1</v>
      </c>
      <c r="BW92" cm="1">
        <f t="array" ref="BW92">CleanToWeeks(I92)</f>
        <v>1</v>
      </c>
      <c r="BX92" t="str" cm="1">
        <f t="array" ref="BX92">CleanAssyList(K92)</f>
        <v>ASSY - FRONT SEAT DRIVER</v>
      </c>
      <c r="BY92" t="str" cm="1">
        <f t="array" ref="BY92">CleanAssyList(M92)</f>
        <v>ASSY - OCCUPANT CELL TUB, ASSY - OCCUPANT CELL SPIDER</v>
      </c>
    </row>
    <row r="93" spans="1:77" ht="34" x14ac:dyDescent="0.2">
      <c r="A93" s="180" t="s">
        <v>422</v>
      </c>
      <c r="B93" s="165" t="s">
        <v>423</v>
      </c>
      <c r="C93" s="165" t="s">
        <v>408</v>
      </c>
      <c r="D93" s="165" t="s">
        <v>176</v>
      </c>
      <c r="E93" s="164"/>
      <c r="F93" s="214" t="s">
        <v>409</v>
      </c>
      <c r="G93" s="164">
        <v>0</v>
      </c>
      <c r="H93" s="164" t="s">
        <v>266</v>
      </c>
      <c r="I93" s="139" t="s">
        <v>109</v>
      </c>
      <c r="J93" s="139" t="s">
        <v>156</v>
      </c>
      <c r="K93" s="182" t="s">
        <v>332</v>
      </c>
      <c r="L93" s="182"/>
      <c r="M93" s="182"/>
      <c r="N93" s="267" t="s">
        <v>83</v>
      </c>
      <c r="O93" s="267" t="s">
        <v>422</v>
      </c>
      <c r="P93" s="238" t="s">
        <v>332</v>
      </c>
      <c r="BT93" t="str" cm="1">
        <f t="array" ref="BT93">CleanAssy(A93)</f>
        <v>ASSY - FRONT SEAT RAIL DRIVER</v>
      </c>
      <c r="BU93" t="str">
        <f t="shared" si="1"/>
        <v xml:space="preserve">Bride Racing </v>
      </c>
      <c r="BV93" cm="1">
        <f t="array" ref="BV93">CleanToWeeks(G93)</f>
        <v>0</v>
      </c>
      <c r="BW93" cm="1">
        <f t="array" ref="BW93">CleanToWeeks(I93)</f>
        <v>4</v>
      </c>
      <c r="BX93" t="str" cm="1">
        <f t="array" ref="BX93">CleanAssyList(K93)</f>
        <v>ASSY - FRONT SEAT DRIVER</v>
      </c>
      <c r="BY93" t="str" cm="1">
        <f t="array" ref="BY93">CleanAssyList(M93)</f>
        <v/>
      </c>
    </row>
    <row r="94" spans="1:77" ht="34" x14ac:dyDescent="0.2">
      <c r="A94" s="180" t="s">
        <v>333</v>
      </c>
      <c r="B94" s="165" t="s">
        <v>423</v>
      </c>
      <c r="C94" s="165" t="s">
        <v>408</v>
      </c>
      <c r="D94" s="165" t="s">
        <v>176</v>
      </c>
      <c r="E94" s="164"/>
      <c r="F94" s="210" t="s">
        <v>90</v>
      </c>
      <c r="G94" s="164"/>
      <c r="H94" s="87" t="s">
        <v>222</v>
      </c>
      <c r="I94" s="139" t="s">
        <v>109</v>
      </c>
      <c r="J94" s="139" t="s">
        <v>156</v>
      </c>
      <c r="K94" s="182"/>
      <c r="L94" s="182"/>
      <c r="M94" s="182" t="s">
        <v>424</v>
      </c>
      <c r="N94" t="s">
        <v>83</v>
      </c>
      <c r="O94" s="159" t="s">
        <v>333</v>
      </c>
      <c r="P94" s="159" t="s">
        <v>333</v>
      </c>
      <c r="BT94" t="str" cm="1">
        <f t="array" ref="BT94">CleanAssy(A94)</f>
        <v>ASSY - FRONT SEAT PASSENGER</v>
      </c>
      <c r="BU94" t="str">
        <f t="shared" si="1"/>
        <v xml:space="preserve">Sunswift </v>
      </c>
      <c r="BV94" cm="1">
        <f t="array" ref="BV94">CleanToWeeks(G94)</f>
        <v>0</v>
      </c>
      <c r="BW94" cm="1">
        <f t="array" ref="BW94">CleanToWeeks(I94)</f>
        <v>4</v>
      </c>
      <c r="BX94" t="str" cm="1">
        <f t="array" ref="BX94">CleanAssyList(K94)</f>
        <v/>
      </c>
      <c r="BY94" t="str" cm="1">
        <f t="array" ref="BY94">CleanAssyList(M94)</f>
        <v>ASSY - OCCUPANT CELL TUB, ASSY - FRONT SEAT MOUNT PASSENGER</v>
      </c>
    </row>
    <row r="95" spans="1:77" ht="34" x14ac:dyDescent="0.2">
      <c r="A95" s="180" t="s">
        <v>332</v>
      </c>
      <c r="B95" s="165" t="s">
        <v>423</v>
      </c>
      <c r="C95" s="165" t="s">
        <v>408</v>
      </c>
      <c r="D95" s="165" t="s">
        <v>176</v>
      </c>
      <c r="E95" s="164"/>
      <c r="F95" s="207" t="s">
        <v>96</v>
      </c>
      <c r="G95" s="164"/>
      <c r="H95" s="87" t="s">
        <v>222</v>
      </c>
      <c r="I95" s="139" t="s">
        <v>109</v>
      </c>
      <c r="J95" s="139" t="s">
        <v>156</v>
      </c>
      <c r="K95" s="182"/>
      <c r="L95" s="182"/>
      <c r="M95" s="139" t="s">
        <v>422</v>
      </c>
      <c r="N95" s="160" t="s">
        <v>83</v>
      </c>
      <c r="O95" s="160" t="s">
        <v>422</v>
      </c>
      <c r="P95" s="238" t="s">
        <v>332</v>
      </c>
      <c r="BT95" t="str" cm="1">
        <f t="array" ref="BT95">CleanAssy(A95)</f>
        <v>ASSY - FRONT SEAT DRIVER</v>
      </c>
      <c r="BU95" t="str">
        <f t="shared" si="1"/>
        <v>Sunswift</v>
      </c>
      <c r="BV95" cm="1">
        <f t="array" ref="BV95">CleanToWeeks(G95)</f>
        <v>0</v>
      </c>
      <c r="BW95" cm="1">
        <f t="array" ref="BW95">CleanToWeeks(I95)</f>
        <v>4</v>
      </c>
      <c r="BX95" t="str" cm="1">
        <f t="array" ref="BX95">CleanAssyList(K95)</f>
        <v/>
      </c>
      <c r="BY95" t="str" cm="1">
        <f t="array" ref="BY95">CleanAssyList(M95)</f>
        <v>ASSY - FRONT SEAT RAIL DRIVER</v>
      </c>
    </row>
    <row r="96" spans="1:77" ht="17" x14ac:dyDescent="0.2">
      <c r="A96" s="180" t="s">
        <v>315</v>
      </c>
      <c r="B96" s="71" t="s">
        <v>402</v>
      </c>
      <c r="C96" s="71" t="s">
        <v>402</v>
      </c>
      <c r="D96" s="71" t="s">
        <v>78</v>
      </c>
      <c r="E96" s="87"/>
      <c r="F96" s="151" t="s">
        <v>425</v>
      </c>
      <c r="G96" s="87" t="s">
        <v>82</v>
      </c>
      <c r="H96" s="87" t="s">
        <v>426</v>
      </c>
      <c r="I96" s="139" t="s">
        <v>82</v>
      </c>
      <c r="J96" s="139" t="s">
        <v>121</v>
      </c>
      <c r="K96" s="139" t="s">
        <v>399</v>
      </c>
      <c r="M96" s="139" t="s">
        <v>83</v>
      </c>
      <c r="N96" t="s">
        <v>405</v>
      </c>
      <c r="O96" t="s">
        <v>393</v>
      </c>
      <c r="P96" t="s">
        <v>83</v>
      </c>
      <c r="BT96" t="str" cm="1">
        <f t="array" ref="BT96">CleanAssy(A96)</f>
        <v>ASSY - FRONT TOP WISHBONE - RH</v>
      </c>
      <c r="BU96" t="str">
        <f t="shared" si="1"/>
        <v>SUNSWIFT</v>
      </c>
      <c r="BV96" cm="1">
        <f t="array" ref="BV96">CleanToWeeks(G96)</f>
        <v>2</v>
      </c>
      <c r="BW96" cm="1">
        <f t="array" ref="BW96">CleanToWeeks(I96)</f>
        <v>2</v>
      </c>
      <c r="BX96" t="str" cm="1">
        <f t="array" ref="BX96">CleanAssyList(K96)</f>
        <v>ASSY - FRONT WHEEL</v>
      </c>
      <c r="BY96" t="str" cm="1">
        <f t="array" ref="BY96">CleanAssyList(M96)</f>
        <v>ASSY - OCCUPANT CELL TUB</v>
      </c>
    </row>
    <row r="97" spans="1:77" ht="17" x14ac:dyDescent="0.2">
      <c r="A97" s="180" t="s">
        <v>314</v>
      </c>
      <c r="B97" s="119" t="s">
        <v>402</v>
      </c>
      <c r="C97" s="119" t="s">
        <v>402</v>
      </c>
      <c r="D97" s="119" t="s">
        <v>78</v>
      </c>
      <c r="E97" s="146"/>
      <c r="F97" s="187" t="s">
        <v>425</v>
      </c>
      <c r="G97" s="146" t="s">
        <v>82</v>
      </c>
      <c r="H97" s="146" t="s">
        <v>426</v>
      </c>
      <c r="I97" s="139" t="s">
        <v>82</v>
      </c>
      <c r="J97" s="139" t="s">
        <v>121</v>
      </c>
      <c r="K97" s="139" t="s">
        <v>399</v>
      </c>
      <c r="M97" s="139" t="s">
        <v>83</v>
      </c>
      <c r="N97" t="s">
        <v>405</v>
      </c>
      <c r="O97" t="s">
        <v>393</v>
      </c>
      <c r="P97" t="s">
        <v>83</v>
      </c>
      <c r="BT97" t="str" cm="1">
        <f t="array" ref="BT97">CleanAssy(A97)</f>
        <v>ASSY - FRONT TOP WISHBONE - LH</v>
      </c>
      <c r="BU97" t="str">
        <f t="shared" si="1"/>
        <v>SUNSWIFT</v>
      </c>
      <c r="BV97" cm="1">
        <f t="array" ref="BV97">CleanToWeeks(G97)</f>
        <v>2</v>
      </c>
      <c r="BW97" cm="1">
        <f t="array" ref="BW97">CleanToWeeks(I97)</f>
        <v>2</v>
      </c>
      <c r="BX97" t="str" cm="1">
        <f t="array" ref="BX97">CleanAssyList(K97)</f>
        <v>ASSY - FRONT WHEEL</v>
      </c>
      <c r="BY97" t="str" cm="1">
        <f t="array" ref="BY97">CleanAssyList(M97)</f>
        <v>ASSY - OCCUPANT CELL TUB</v>
      </c>
    </row>
    <row r="98" spans="1:77" ht="17" x14ac:dyDescent="0.2">
      <c r="A98" s="180" t="s">
        <v>427</v>
      </c>
      <c r="B98" s="153" t="s">
        <v>402</v>
      </c>
      <c r="C98" s="153" t="s">
        <v>402</v>
      </c>
      <c r="D98" s="153" t="s">
        <v>78</v>
      </c>
      <c r="E98" s="155"/>
      <c r="F98" s="188" t="s">
        <v>425</v>
      </c>
      <c r="G98" s="155" t="s">
        <v>82</v>
      </c>
      <c r="H98" s="155" t="s">
        <v>426</v>
      </c>
      <c r="I98" s="139" t="s">
        <v>82</v>
      </c>
      <c r="J98" s="139" t="s">
        <v>121</v>
      </c>
      <c r="M98" s="139" t="s">
        <v>83</v>
      </c>
      <c r="N98" s="156" t="s">
        <v>405</v>
      </c>
      <c r="O98" s="268" t="s">
        <v>393</v>
      </c>
      <c r="P98" s="268" t="s">
        <v>329</v>
      </c>
      <c r="Q98" s="268" t="s">
        <v>199</v>
      </c>
      <c r="BT98" t="str" cm="1">
        <f t="array" ref="BT98">CleanAssy(A98)</f>
        <v>ASSY - FRONT TIEROD - RH</v>
      </c>
      <c r="BU98" t="str">
        <f t="shared" si="1"/>
        <v>SUNSWIFT</v>
      </c>
      <c r="BV98" cm="1">
        <f t="array" ref="BV98">CleanToWeeks(G98)</f>
        <v>2</v>
      </c>
      <c r="BW98" cm="1">
        <f t="array" ref="BW98">CleanToWeeks(I98)</f>
        <v>2</v>
      </c>
      <c r="BX98" t="str" cm="1">
        <f t="array" ref="BX98">CleanAssyList(K98)</f>
        <v/>
      </c>
      <c r="BY98" t="str" cm="1">
        <f t="array" ref="BY98">CleanAssyList(M98)</f>
        <v>ASSY - OCCUPANT CELL TUB</v>
      </c>
    </row>
    <row r="99" spans="1:77" ht="17" x14ac:dyDescent="0.2">
      <c r="A99" s="180" t="s">
        <v>428</v>
      </c>
      <c r="B99" s="153" t="s">
        <v>402</v>
      </c>
      <c r="C99" s="71" t="s">
        <v>402</v>
      </c>
      <c r="D99" s="71" t="s">
        <v>78</v>
      </c>
      <c r="E99" s="87"/>
      <c r="F99" s="151" t="s">
        <v>425</v>
      </c>
      <c r="G99" s="87" t="s">
        <v>82</v>
      </c>
      <c r="H99" s="146" t="s">
        <v>426</v>
      </c>
      <c r="I99" s="139" t="s">
        <v>82</v>
      </c>
      <c r="J99" s="139" t="s">
        <v>121</v>
      </c>
      <c r="M99" s="139" t="s">
        <v>83</v>
      </c>
      <c r="N99" s="236" t="s">
        <v>405</v>
      </c>
      <c r="O99" s="236" t="s">
        <v>393</v>
      </c>
      <c r="P99" t="s">
        <v>329</v>
      </c>
      <c r="Q99" t="s">
        <v>199</v>
      </c>
      <c r="BT99" t="str" cm="1">
        <f t="array" ref="BT99">CleanAssy(A99)</f>
        <v>ASSY - FRONT TIEROD - LH</v>
      </c>
      <c r="BU99" t="str">
        <f t="shared" si="1"/>
        <v>SUNSWIFT</v>
      </c>
      <c r="BV99" cm="1">
        <f t="array" ref="BV99">CleanToWeeks(G99)</f>
        <v>2</v>
      </c>
      <c r="BW99" cm="1">
        <f t="array" ref="BW99">CleanToWeeks(I99)</f>
        <v>2</v>
      </c>
      <c r="BX99" t="str" cm="1">
        <f t="array" ref="BX99">CleanAssyList(K99)</f>
        <v/>
      </c>
      <c r="BY99" t="str" cm="1">
        <f t="array" ref="BY99">CleanAssyList(M99)</f>
        <v>ASSY - OCCUPANT CELL TUB</v>
      </c>
    </row>
    <row r="100" spans="1:77" ht="17" x14ac:dyDescent="0.2">
      <c r="A100" s="220" t="s">
        <v>429</v>
      </c>
      <c r="B100" s="119" t="s">
        <v>402</v>
      </c>
      <c r="C100" s="119" t="s">
        <v>402</v>
      </c>
      <c r="D100" s="119" t="s">
        <v>78</v>
      </c>
      <c r="E100" s="146"/>
      <c r="F100" s="187"/>
      <c r="G100" s="146"/>
      <c r="H100" s="87" t="s">
        <v>426</v>
      </c>
      <c r="J100" s="139" t="s">
        <v>121</v>
      </c>
      <c r="K100" s="139" t="s">
        <v>158</v>
      </c>
      <c r="M100" s="139" t="s">
        <v>158</v>
      </c>
      <c r="N100" s="236" t="s">
        <v>405</v>
      </c>
      <c r="O100" s="236" t="s">
        <v>393</v>
      </c>
      <c r="P100" t="s">
        <v>83</v>
      </c>
      <c r="BT100" t="str" cm="1">
        <f t="array" ref="BT100">CleanAssy(A100)</f>
        <v>ASSY - FRONT PUSHROD RH</v>
      </c>
      <c r="BU100">
        <f t="shared" si="1"/>
        <v>0</v>
      </c>
      <c r="BV100" cm="1">
        <f t="array" ref="BV100">CleanToWeeks(G100)</f>
        <v>0</v>
      </c>
      <c r="BW100" cm="1">
        <f t="array" ref="BW100">CleanToWeeks(I100)</f>
        <v>0</v>
      </c>
      <c r="BX100" t="str" cm="1">
        <f t="array" ref="BX100">CleanAssyList(K100)</f>
        <v/>
      </c>
      <c r="BY100" t="str" cm="1">
        <f t="array" ref="BY100">CleanAssyList(M100)</f>
        <v/>
      </c>
    </row>
    <row r="101" spans="1:77" ht="17" x14ac:dyDescent="0.2">
      <c r="A101" s="220" t="s">
        <v>430</v>
      </c>
      <c r="B101" s="119" t="s">
        <v>402</v>
      </c>
      <c r="C101" s="119" t="s">
        <v>402</v>
      </c>
      <c r="D101" s="119" t="s">
        <v>78</v>
      </c>
      <c r="E101" s="146"/>
      <c r="F101" s="187"/>
      <c r="G101" s="146"/>
      <c r="H101" s="146" t="s">
        <v>426</v>
      </c>
      <c r="J101" s="139" t="s">
        <v>121</v>
      </c>
      <c r="K101" s="261" t="s">
        <v>158</v>
      </c>
      <c r="M101" s="139" t="s">
        <v>158</v>
      </c>
      <c r="N101" s="236" t="s">
        <v>405</v>
      </c>
      <c r="O101" s="236" t="s">
        <v>393</v>
      </c>
      <c r="P101" t="s">
        <v>83</v>
      </c>
      <c r="BT101" t="str" cm="1">
        <f t="array" ref="BT101">CleanAssy(A101)</f>
        <v>ASSY - FRONT PUSHROD LH</v>
      </c>
      <c r="BU101">
        <f t="shared" si="1"/>
        <v>0</v>
      </c>
      <c r="BV101" cm="1">
        <f t="array" ref="BV101">CleanToWeeks(G101)</f>
        <v>0</v>
      </c>
      <c r="BW101" cm="1">
        <f t="array" ref="BW101">CleanToWeeks(I101)</f>
        <v>0</v>
      </c>
      <c r="BX101" t="str" cm="1">
        <f t="array" ref="BX101">CleanAssyList(K101)</f>
        <v/>
      </c>
      <c r="BY101" t="str" cm="1">
        <f t="array" ref="BY101">CleanAssyList(M101)</f>
        <v/>
      </c>
    </row>
    <row r="102" spans="1:77" ht="24" x14ac:dyDescent="0.2">
      <c r="A102" s="180" t="s">
        <v>431</v>
      </c>
      <c r="B102" s="71" t="s">
        <v>402</v>
      </c>
      <c r="C102" s="71" t="s">
        <v>402</v>
      </c>
      <c r="D102" s="71" t="s">
        <v>78</v>
      </c>
      <c r="E102" s="87"/>
      <c r="F102" s="151" t="s">
        <v>425</v>
      </c>
      <c r="G102" s="87" t="s">
        <v>82</v>
      </c>
      <c r="H102" s="87" t="s">
        <v>426</v>
      </c>
      <c r="I102" s="139" t="s">
        <v>82</v>
      </c>
      <c r="J102" s="139" t="s">
        <v>121</v>
      </c>
      <c r="K102" s="261" t="s">
        <v>399</v>
      </c>
      <c r="M102" s="139" t="s">
        <v>83</v>
      </c>
      <c r="N102" s="236" t="s">
        <v>405</v>
      </c>
      <c r="O102" t="s">
        <v>393</v>
      </c>
      <c r="P102" t="s">
        <v>83</v>
      </c>
      <c r="BT102" t="str" cm="1">
        <f t="array" ref="BT102">CleanAssy(A102)</f>
        <v>ASSY - FRONT LOWER WISHBONE - RH</v>
      </c>
      <c r="BU102" t="str">
        <f t="shared" si="1"/>
        <v>SUNSWIFT</v>
      </c>
      <c r="BV102" cm="1">
        <f t="array" ref="BV102">CleanToWeeks(G102)</f>
        <v>2</v>
      </c>
      <c r="BW102" cm="1">
        <f t="array" ref="BW102">CleanToWeeks(I102)</f>
        <v>2</v>
      </c>
      <c r="BX102" t="str" cm="1">
        <f t="array" ref="BX102">CleanAssyList(K102)</f>
        <v>ASSY - FRONT WHEEL</v>
      </c>
      <c r="BY102" t="str" cm="1">
        <f t="array" ref="BY102">CleanAssyList(M102)</f>
        <v>ASSY - OCCUPANT CELL TUB</v>
      </c>
    </row>
    <row r="103" spans="1:77" ht="24" x14ac:dyDescent="0.2">
      <c r="A103" s="180" t="s">
        <v>316</v>
      </c>
      <c r="B103" s="119" t="s">
        <v>402</v>
      </c>
      <c r="C103" s="119" t="s">
        <v>402</v>
      </c>
      <c r="D103" s="119" t="s">
        <v>78</v>
      </c>
      <c r="E103" s="146"/>
      <c r="F103" s="187" t="s">
        <v>425</v>
      </c>
      <c r="G103" s="146" t="s">
        <v>82</v>
      </c>
      <c r="H103" s="146" t="s">
        <v>426</v>
      </c>
      <c r="I103" s="139" t="s">
        <v>82</v>
      </c>
      <c r="J103" s="139" t="s">
        <v>121</v>
      </c>
      <c r="K103" s="139" t="s">
        <v>399</v>
      </c>
      <c r="M103" s="139" t="s">
        <v>83</v>
      </c>
      <c r="N103" t="s">
        <v>405</v>
      </c>
      <c r="O103" s="236" t="s">
        <v>393</v>
      </c>
      <c r="P103" t="s">
        <v>83</v>
      </c>
      <c r="BT103" t="str" cm="1">
        <f t="array" ref="BT103">CleanAssy(A103)</f>
        <v>ASSY - FRONT LOWER WISHBONE - LH</v>
      </c>
      <c r="BU103" t="str">
        <f t="shared" si="1"/>
        <v>SUNSWIFT</v>
      </c>
      <c r="BV103" cm="1">
        <f t="array" ref="BV103">CleanToWeeks(G103)</f>
        <v>2</v>
      </c>
      <c r="BW103" cm="1">
        <f t="array" ref="BW103">CleanToWeeks(I103)</f>
        <v>2</v>
      </c>
      <c r="BX103" t="str" cm="1">
        <f t="array" ref="BX103">CleanAssyList(K103)</f>
        <v>ASSY - FRONT WHEEL</v>
      </c>
      <c r="BY103" t="str" cm="1">
        <f t="array" ref="BY103">CleanAssyList(M103)</f>
        <v>ASSY - OCCUPANT CELL TUB</v>
      </c>
    </row>
    <row r="104" spans="1:77" ht="17" x14ac:dyDescent="0.2">
      <c r="A104" s="180" t="s">
        <v>432</v>
      </c>
      <c r="B104" s="71" t="s">
        <v>433</v>
      </c>
      <c r="C104" s="71" t="s">
        <v>402</v>
      </c>
      <c r="D104" s="71" t="s">
        <v>78</v>
      </c>
      <c r="E104" s="87"/>
      <c r="F104" s="151" t="s">
        <v>425</v>
      </c>
      <c r="G104" s="87" t="s">
        <v>434</v>
      </c>
      <c r="H104" s="146" t="s">
        <v>404</v>
      </c>
      <c r="I104" s="139" t="s">
        <v>82</v>
      </c>
      <c r="J104" s="139" t="s">
        <v>121</v>
      </c>
      <c r="K104" s="139" t="s">
        <v>399</v>
      </c>
      <c r="M104" s="139" t="s">
        <v>158</v>
      </c>
      <c r="N104" t="s">
        <v>405</v>
      </c>
      <c r="O104" s="236" t="s">
        <v>397</v>
      </c>
      <c r="P104" t="s">
        <v>396</v>
      </c>
      <c r="Q104" t="s">
        <v>398</v>
      </c>
      <c r="R104" t="s">
        <v>435</v>
      </c>
      <c r="S104" t="s">
        <v>436</v>
      </c>
      <c r="T104" t="s">
        <v>437</v>
      </c>
      <c r="BT104" t="str" cm="1">
        <f t="array" ref="BT104">CleanAssy(A104)</f>
        <v>ASSY - FRONT UPRIGHT - RH</v>
      </c>
      <c r="BU104" t="str">
        <f t="shared" si="1"/>
        <v>SUNSWIFT</v>
      </c>
      <c r="BV104" cm="1">
        <f t="array" ref="BV104">CleanToWeeks(G104)</f>
        <v>4</v>
      </c>
      <c r="BW104" cm="1">
        <f t="array" ref="BW104">CleanToWeeks(I104)</f>
        <v>2</v>
      </c>
      <c r="BX104" t="str" cm="1">
        <f t="array" ref="BX104">CleanAssyList(K104)</f>
        <v>ASSY - FRONT WHEEL</v>
      </c>
      <c r="BY104" t="str" cm="1">
        <f t="array" ref="BY104">CleanAssyList(M104)</f>
        <v/>
      </c>
    </row>
    <row r="105" spans="1:77" ht="17" x14ac:dyDescent="0.2">
      <c r="A105" s="180" t="s">
        <v>438</v>
      </c>
      <c r="B105" s="119" t="s">
        <v>433</v>
      </c>
      <c r="C105" s="119" t="s">
        <v>402</v>
      </c>
      <c r="D105" s="119" t="s">
        <v>78</v>
      </c>
      <c r="E105" s="146"/>
      <c r="F105" s="187" t="s">
        <v>425</v>
      </c>
      <c r="G105" s="146" t="s">
        <v>434</v>
      </c>
      <c r="H105" s="87" t="s">
        <v>404</v>
      </c>
      <c r="I105" s="139" t="s">
        <v>82</v>
      </c>
      <c r="J105" s="139" t="s">
        <v>121</v>
      </c>
      <c r="K105" s="139" t="s">
        <v>399</v>
      </c>
      <c r="M105" s="139" t="s">
        <v>158</v>
      </c>
      <c r="N105" s="236" t="s">
        <v>405</v>
      </c>
      <c r="O105" s="236" t="s">
        <v>397</v>
      </c>
      <c r="P105" t="s">
        <v>396</v>
      </c>
      <c r="Q105" t="s">
        <v>398</v>
      </c>
      <c r="R105" t="s">
        <v>435</v>
      </c>
      <c r="S105" t="s">
        <v>436</v>
      </c>
      <c r="T105" t="s">
        <v>437</v>
      </c>
      <c r="BT105" t="str" cm="1">
        <f t="array" ref="BT105">CleanAssy(A105)</f>
        <v>ASSY - FRONT UPRIGHT - LH</v>
      </c>
      <c r="BU105" t="str">
        <f t="shared" si="1"/>
        <v>SUNSWIFT</v>
      </c>
      <c r="BV105" cm="1">
        <f t="array" ref="BV105">CleanToWeeks(G105)</f>
        <v>4</v>
      </c>
      <c r="BW105" cm="1">
        <f t="array" ref="BW105">CleanToWeeks(I105)</f>
        <v>2</v>
      </c>
      <c r="BX105" t="str" cm="1">
        <f t="array" ref="BX105">CleanAssyList(K105)</f>
        <v>ASSY - FRONT WHEEL</v>
      </c>
      <c r="BY105" t="str" cm="1">
        <f t="array" ref="BY105">CleanAssyList(M105)</f>
        <v/>
      </c>
    </row>
    <row r="106" spans="1:77" ht="204" x14ac:dyDescent="0.2">
      <c r="A106" s="180" t="s">
        <v>399</v>
      </c>
      <c r="B106" s="119" t="s">
        <v>439</v>
      </c>
      <c r="C106" s="119" t="s">
        <v>402</v>
      </c>
      <c r="D106" s="119" t="s">
        <v>78</v>
      </c>
      <c r="E106" s="146"/>
      <c r="F106" s="187" t="s">
        <v>425</v>
      </c>
      <c r="G106" s="146"/>
      <c r="H106" s="87" t="s">
        <v>81</v>
      </c>
      <c r="I106" s="139" t="s">
        <v>82</v>
      </c>
      <c r="J106" s="139" t="s">
        <v>121</v>
      </c>
      <c r="K106" s="139" t="s">
        <v>440</v>
      </c>
      <c r="M106" s="183" t="s">
        <v>441</v>
      </c>
      <c r="N106" t="s">
        <v>405</v>
      </c>
      <c r="O106" t="s">
        <v>393</v>
      </c>
      <c r="BT106" t="str" cm="1">
        <f t="array" ref="BT106">CleanAssy(A106)</f>
        <v>ASSY - FRONT WHEEL</v>
      </c>
      <c r="BU106" t="str">
        <f t="shared" si="1"/>
        <v>SUNSWIFT</v>
      </c>
      <c r="BV106" cm="1">
        <f t="array" ref="BV106">CleanToWeeks(G106)</f>
        <v>0</v>
      </c>
      <c r="BW106" cm="1">
        <f t="array" ref="BW106">CleanToWeeks(I106)</f>
        <v>2</v>
      </c>
      <c r="BX106" t="str" cm="1">
        <f t="array" ref="BX106">CleanAssyList(K106)</f>
        <v>ASSY - FRONT QUARTER PANELASSY</v>
      </c>
      <c r="BY106" t="str" cm="1">
        <f t="array" ref="BY106">CleanAssyList(M106)</f>
        <v>ASSY - OCCUPANT CELL TUB, ASSY - FRONT TOP WISHBONE - LH, ASSY - FRONT TOP WISHBONE - RH, ASSY - FRONT TIEROD LH, ASSY - FRONT TIEROD RH, ASSY - FRONT UPRIGHT - LH, ASSY - FRONT UPRIGHT - RH, ASSY - FRONT DAMPER - LH, ASSY - FRONT DAMPER - RH, ASSY - FRONT CALIPER - LH, ASSY - FRONT CALIPER - RH, ASSY - FRONT MASTER CYLINDER RESERVOIR, ASSY - FRONT BRAKE DISC</v>
      </c>
    </row>
    <row r="107" spans="1:77" ht="68" x14ac:dyDescent="0.2">
      <c r="A107" s="180" t="s">
        <v>442</v>
      </c>
      <c r="B107" s="119" t="s">
        <v>443</v>
      </c>
      <c r="C107" s="119" t="s">
        <v>77</v>
      </c>
      <c r="D107" s="119" t="s">
        <v>78</v>
      </c>
      <c r="E107" s="146"/>
      <c r="F107" s="187" t="s">
        <v>425</v>
      </c>
      <c r="G107" s="146"/>
      <c r="H107" s="146" t="s">
        <v>81</v>
      </c>
      <c r="I107" s="139" t="s">
        <v>82</v>
      </c>
      <c r="J107" s="151" t="s">
        <v>121</v>
      </c>
      <c r="K107" s="139" t="s">
        <v>444</v>
      </c>
      <c r="M107" s="139" t="s">
        <v>445</v>
      </c>
      <c r="N107" t="s">
        <v>446</v>
      </c>
      <c r="O107" t="s">
        <v>75</v>
      </c>
      <c r="P107" t="s">
        <v>85</v>
      </c>
      <c r="Q107" t="s">
        <v>447</v>
      </c>
      <c r="BT107" t="str" cm="1">
        <f t="array" ref="BT107">CleanAssy(A107)</f>
        <v>ASSY - HAND BRAKE</v>
      </c>
      <c r="BU107" t="str">
        <f t="shared" si="1"/>
        <v>SUNSWIFT</v>
      </c>
      <c r="BV107" cm="1">
        <f t="array" ref="BV107">CleanToWeeks(G107)</f>
        <v>0</v>
      </c>
      <c r="BW107" cm="1">
        <f t="array" ref="BW107">CleanToWeeks(I107)</f>
        <v>2</v>
      </c>
      <c r="BX107" t="str" cm="1">
        <f t="array" ref="BX107">CleanAssyList(K107)</f>
        <v>ASSY - REAR WHEEL, ASSY - REAR BRAKE DISC, ASSY - OCCUPANT CELL TUB, ASSY - FRONT SEAT DRIVER</v>
      </c>
      <c r="BY107" t="str" cm="1">
        <f t="array" ref="BY107">CleanAssyList(M107)</f>
        <v>ASSY - HASSIS BRAKE LINE, ASSY - DASHBOARD STRUCTURE</v>
      </c>
    </row>
    <row r="108" spans="1:77" ht="24" x14ac:dyDescent="0.2">
      <c r="A108" s="180" t="s">
        <v>448</v>
      </c>
      <c r="B108" s="119" t="s">
        <v>366</v>
      </c>
      <c r="C108" s="119" t="s">
        <v>139</v>
      </c>
      <c r="D108" s="119" t="s">
        <v>95</v>
      </c>
      <c r="E108" s="146"/>
      <c r="F108" s="207" t="s">
        <v>96</v>
      </c>
      <c r="G108" s="146"/>
      <c r="H108" s="146"/>
      <c r="I108" s="139" t="s">
        <v>140</v>
      </c>
      <c r="J108" s="139" t="s">
        <v>98</v>
      </c>
      <c r="K108" s="139" t="s">
        <v>98</v>
      </c>
      <c r="M108" s="139" t="s">
        <v>98</v>
      </c>
      <c r="N108" s="264" t="s">
        <v>448</v>
      </c>
      <c r="BT108" t="e" cm="1" vm="1">
        <f t="array" aca="1" ref="BT108" ca="1">CleanAssy(A108)</f>
        <v>#VALUE!</v>
      </c>
      <c r="BU108" t="str">
        <f t="shared" si="1"/>
        <v>Sunswift</v>
      </c>
      <c r="BV108" cm="1">
        <f t="array" ref="BV108">CleanToWeeks(G108)</f>
        <v>0</v>
      </c>
      <c r="BW108" cm="1">
        <f t="array" ref="BW108">CleanToWeeks(I108)</f>
        <v>3</v>
      </c>
      <c r="BX108" t="str" cm="1">
        <f t="array" ref="BX108">CleanAssyList(K108)</f>
        <v/>
      </c>
      <c r="BY108" t="str" cm="1">
        <f t="array" ref="BY108">CleanAssyList(M108)</f>
        <v/>
      </c>
    </row>
    <row r="109" spans="1:77" ht="25" x14ac:dyDescent="0.2">
      <c r="A109" s="224" t="s">
        <v>449</v>
      </c>
      <c r="B109" s="71" t="s">
        <v>450</v>
      </c>
      <c r="C109" s="71" t="s">
        <v>451</v>
      </c>
      <c r="D109" s="71" t="s">
        <v>95</v>
      </c>
      <c r="E109" s="87"/>
      <c r="F109" s="207" t="s">
        <v>96</v>
      </c>
      <c r="G109" s="87"/>
      <c r="H109" s="127" t="s">
        <v>98</v>
      </c>
      <c r="I109" s="197"/>
      <c r="J109" s="139" t="s">
        <v>98</v>
      </c>
      <c r="K109" s="139" t="s">
        <v>83</v>
      </c>
      <c r="M109" s="139" t="s">
        <v>98</v>
      </c>
      <c r="BT109" t="str" cm="1">
        <f t="array" ref="BT109">CleanAssy(A109)</f>
        <v>ASSY - FATIGUE MONITORING SYSTEM</v>
      </c>
      <c r="BU109" t="str">
        <f t="shared" si="1"/>
        <v>Sunswift</v>
      </c>
      <c r="BV109" cm="1">
        <f t="array" ref="BV109">CleanToWeeks(G109)</f>
        <v>0</v>
      </c>
      <c r="BW109" cm="1">
        <f t="array" ref="BW109">CleanToWeeks(I109)</f>
        <v>0</v>
      </c>
      <c r="BX109" t="str" cm="1">
        <f t="array" ref="BX109">CleanAssyList(K109)</f>
        <v>ASSY - OCCUPANT CELL TUB</v>
      </c>
      <c r="BY109" t="str" cm="1">
        <f t="array" ref="BY109">CleanAssyList(M109)</f>
        <v/>
      </c>
    </row>
    <row r="110" spans="1:77" ht="25" x14ac:dyDescent="0.2">
      <c r="A110" s="218" t="s">
        <v>452</v>
      </c>
      <c r="B110" s="119" t="s">
        <v>453</v>
      </c>
      <c r="C110" s="119" t="s">
        <v>294</v>
      </c>
      <c r="D110" s="119" t="s">
        <v>95</v>
      </c>
      <c r="E110" s="146"/>
      <c r="F110" s="207" t="s">
        <v>96</v>
      </c>
      <c r="G110" s="146"/>
      <c r="H110" s="146" t="s">
        <v>454</v>
      </c>
      <c r="I110" s="139" t="s">
        <v>240</v>
      </c>
      <c r="J110" s="139" t="s">
        <v>98</v>
      </c>
      <c r="K110" s="139" t="s">
        <v>292</v>
      </c>
      <c r="M110" s="139" t="s">
        <v>98</v>
      </c>
      <c r="N110" t="s">
        <v>298</v>
      </c>
      <c r="O110" s="272" t="s">
        <v>455</v>
      </c>
      <c r="P110" s="236"/>
      <c r="BT110" t="str" cm="1">
        <f t="array" ref="BT110">CleanAssy(A110)</f>
        <v>ASSY - EMBEDDED HIGH LEVEL SOFTWARE</v>
      </c>
      <c r="BU110" t="str">
        <f t="shared" si="1"/>
        <v>Sunswift</v>
      </c>
      <c r="BV110" cm="1">
        <f t="array" ref="BV110">CleanToWeeks(G110)</f>
        <v>0</v>
      </c>
      <c r="BW110" cm="1">
        <f t="array" ref="BW110">CleanToWeeks(I110)</f>
        <v>5</v>
      </c>
      <c r="BX110" t="str" cm="1">
        <f t="array" ref="BX110">CleanAssyList(K110)</f>
        <v>ASSY - MAIN COMPUTER</v>
      </c>
      <c r="BY110" t="str" cm="1">
        <f t="array" ref="BY110">CleanAssyList(M110)</f>
        <v/>
      </c>
    </row>
    <row r="111" spans="1:77" ht="24" x14ac:dyDescent="0.2">
      <c r="A111" s="180" t="s">
        <v>456</v>
      </c>
      <c r="B111" s="119" t="s">
        <v>457</v>
      </c>
      <c r="C111" s="119" t="s">
        <v>294</v>
      </c>
      <c r="D111" s="119" t="s">
        <v>95</v>
      </c>
      <c r="E111" s="146"/>
      <c r="F111" s="207" t="s">
        <v>96</v>
      </c>
      <c r="G111" s="146"/>
      <c r="H111" s="146"/>
      <c r="I111" s="139" t="s">
        <v>235</v>
      </c>
      <c r="J111" s="139" t="s">
        <v>98</v>
      </c>
      <c r="K111" s="139" t="s">
        <v>458</v>
      </c>
      <c r="M111" s="139" t="s">
        <v>98</v>
      </c>
      <c r="N111" t="s">
        <v>458</v>
      </c>
      <c r="O111" t="s">
        <v>456</v>
      </c>
      <c r="P111" s="236"/>
      <c r="BT111" t="str" cm="1">
        <f t="array" ref="BT111">CleanAssy(A111)</f>
        <v>ASSY - DRIVE CONTROL UNIT SOFTWARE</v>
      </c>
      <c r="BU111" t="str">
        <f t="shared" si="1"/>
        <v>Sunswift</v>
      </c>
      <c r="BV111" cm="1">
        <f t="array" ref="BV111">CleanToWeeks(G111)</f>
        <v>0</v>
      </c>
      <c r="BW111" cm="1">
        <f t="array" ref="BW111">CleanToWeeks(I111)</f>
        <v>12</v>
      </c>
      <c r="BX111" t="str" cm="1">
        <f t="array" ref="BX111">CleanAssyList(K111)</f>
        <v>ASSY - DRIVE CONTROL UNIT</v>
      </c>
      <c r="BY111" t="str" cm="1">
        <f t="array" ref="BY111">CleanAssyList(M111)</f>
        <v/>
      </c>
    </row>
    <row r="112" spans="1:77" ht="25" x14ac:dyDescent="0.2">
      <c r="A112" s="224" t="s">
        <v>458</v>
      </c>
      <c r="B112" s="119" t="s">
        <v>457</v>
      </c>
      <c r="C112" s="119" t="s">
        <v>294</v>
      </c>
      <c r="D112" s="119" t="s">
        <v>95</v>
      </c>
      <c r="E112" s="146"/>
      <c r="F112" s="207" t="s">
        <v>96</v>
      </c>
      <c r="G112" s="146"/>
      <c r="H112" s="150" t="s">
        <v>98</v>
      </c>
      <c r="I112" s="139" t="s">
        <v>459</v>
      </c>
      <c r="J112" s="139" t="s">
        <v>98</v>
      </c>
      <c r="K112" s="250" t="s">
        <v>460</v>
      </c>
      <c r="L112" s="250"/>
      <c r="M112" s="139" t="s">
        <v>98</v>
      </c>
      <c r="N112" t="s">
        <v>461</v>
      </c>
      <c r="O112" t="s">
        <v>458</v>
      </c>
      <c r="P112" s="236"/>
      <c r="BT112" t="str" cm="1">
        <f t="array" ref="BT112">CleanAssy(A112)</f>
        <v>ASSY - DRIVE CONTROL UNIT</v>
      </c>
      <c r="BU112" t="str">
        <f t="shared" si="1"/>
        <v>Sunswift</v>
      </c>
      <c r="BV112" cm="1">
        <f t="array" ref="BV112">CleanToWeeks(G112)</f>
        <v>0</v>
      </c>
      <c r="BW112" cm="1">
        <f t="array" ref="BW112">CleanToWeeks(I112)</f>
        <v>0</v>
      </c>
      <c r="BX112" t="str" cm="1">
        <f t="array" ref="BX112">CleanAssyList(K112)</f>
        <v>ASSY - MOTOR UNIT - LH, ASSY - MOTOR UNIT - RH</v>
      </c>
      <c r="BY112" t="str" cm="1">
        <f t="array" ref="BY112">CleanAssyList(M112)</f>
        <v/>
      </c>
    </row>
    <row r="113" spans="1:77" ht="34" x14ac:dyDescent="0.2">
      <c r="A113" s="180" t="s">
        <v>462</v>
      </c>
      <c r="B113" s="119" t="s">
        <v>357</v>
      </c>
      <c r="C113" s="119" t="s">
        <v>357</v>
      </c>
      <c r="D113" s="119" t="s">
        <v>95</v>
      </c>
      <c r="E113" s="146"/>
      <c r="F113" s="207" t="s">
        <v>96</v>
      </c>
      <c r="G113" s="146"/>
      <c r="H113" s="146"/>
      <c r="I113" s="139" t="s">
        <v>140</v>
      </c>
      <c r="J113" s="139" t="s">
        <v>98</v>
      </c>
      <c r="K113" s="139" t="s">
        <v>287</v>
      </c>
      <c r="M113" s="139" t="s">
        <v>98</v>
      </c>
      <c r="N113" s="264" t="s">
        <v>463</v>
      </c>
      <c r="O113" s="236"/>
      <c r="P113" s="236"/>
      <c r="BT113" t="e" cm="1" vm="1">
        <f t="array" aca="1" ref="BT113" ca="1">CleanAssy(A113)</f>
        <v>#VALUE!</v>
      </c>
      <c r="BU113" t="str">
        <f t="shared" si="1"/>
        <v>Sunswift</v>
      </c>
      <c r="BV113" cm="1">
        <f t="array" ref="BV113">CleanToWeeks(G113)</f>
        <v>0</v>
      </c>
      <c r="BW113" cm="1">
        <f t="array" ref="BW113">CleanToWeeks(I113)</f>
        <v>3</v>
      </c>
      <c r="BX113" t="str" cm="1">
        <f t="array" ref="BX113">CleanAssyList(K113)</f>
        <v>ASSY - DOOR CONTROL BOARD - RH</v>
      </c>
      <c r="BY113" t="str" cm="1">
        <f t="array" ref="BY113">CleanAssyList(M113)</f>
        <v/>
      </c>
    </row>
    <row r="114" spans="1:77" ht="34" x14ac:dyDescent="0.2">
      <c r="A114" s="218" t="s">
        <v>287</v>
      </c>
      <c r="B114" s="71" t="s">
        <v>357</v>
      </c>
      <c r="C114" s="71" t="s">
        <v>238</v>
      </c>
      <c r="D114" s="71" t="s">
        <v>95</v>
      </c>
      <c r="E114" s="87"/>
      <c r="F114" s="207" t="s">
        <v>96</v>
      </c>
      <c r="G114" s="87"/>
      <c r="H114" s="127" t="s">
        <v>464</v>
      </c>
      <c r="I114" s="197" t="s">
        <v>240</v>
      </c>
      <c r="J114" s="139" t="s">
        <v>98</v>
      </c>
      <c r="K114" s="139" t="s">
        <v>465</v>
      </c>
      <c r="M114" s="139" t="s">
        <v>98</v>
      </c>
      <c r="N114" t="s">
        <v>253</v>
      </c>
      <c r="O114" s="236" t="s">
        <v>352</v>
      </c>
      <c r="P114" t="s">
        <v>287</v>
      </c>
      <c r="BT114" t="str" cm="1">
        <f t="array" ref="BT114">CleanAssy(A114)</f>
        <v>ASSY - DOOR CONTROL BOARD - RH</v>
      </c>
      <c r="BU114" t="str">
        <f t="shared" si="1"/>
        <v>Sunswift</v>
      </c>
      <c r="BV114" cm="1">
        <f t="array" ref="BV114">CleanToWeeks(G114)</f>
        <v>0</v>
      </c>
      <c r="BW114" cm="1">
        <f t="array" ref="BW114">CleanToWeeks(I114)</f>
        <v>5</v>
      </c>
      <c r="BX114" t="str" cm="1">
        <f t="array" ref="BX114">CleanAssyList(K114)</f>
        <v>ASSY - DOOR SHELL - RH, ASSY - DOOR HINGE - LH</v>
      </c>
      <c r="BY114" t="str" cm="1">
        <f t="array" ref="BY114">CleanAssyList(M114)</f>
        <v/>
      </c>
    </row>
    <row r="115" spans="1:77" ht="25" x14ac:dyDescent="0.2">
      <c r="A115" s="218" t="s">
        <v>466</v>
      </c>
      <c r="B115" s="119" t="s">
        <v>467</v>
      </c>
      <c r="C115" s="119" t="s">
        <v>131</v>
      </c>
      <c r="D115" s="119" t="s">
        <v>132</v>
      </c>
      <c r="E115" s="146"/>
      <c r="F115" s="187" t="s">
        <v>96</v>
      </c>
      <c r="G115" s="146"/>
      <c r="H115" s="146" t="s">
        <v>133</v>
      </c>
      <c r="J115" s="139" t="s">
        <v>98</v>
      </c>
      <c r="K115" s="139" t="s">
        <v>223</v>
      </c>
      <c r="M115" s="139" t="s">
        <v>468</v>
      </c>
      <c r="N115" s="236"/>
      <c r="O115" s="236"/>
      <c r="BT115" t="str" cm="1">
        <f t="array" ref="BT115">CleanAssy(A115)</f>
        <v>ASSY - HUMAN MACHINE INTERFACE (HMI) MVP</v>
      </c>
      <c r="BU115" t="str">
        <f t="shared" si="1"/>
        <v>Sunswift</v>
      </c>
      <c r="BV115" cm="1">
        <f t="array" ref="BV115">CleanToWeeks(G115)</f>
        <v>0</v>
      </c>
      <c r="BW115" cm="1">
        <f t="array" ref="BW115">CleanToWeeks(I115)</f>
        <v>0</v>
      </c>
      <c r="BX115" t="str" cm="1">
        <f t="array" ref="BX115">CleanAssyList(K115)</f>
        <v>ASSY - DASHBOARD STRUCTURE</v>
      </c>
      <c r="BY115" t="str" cm="1">
        <f t="array" ref="BY115">CleanAssyList(M115)</f>
        <v>ASSY - INFOTAINMENT MVP</v>
      </c>
    </row>
    <row r="116" spans="1:77" ht="25" x14ac:dyDescent="0.2">
      <c r="A116" s="251" t="s">
        <v>469</v>
      </c>
      <c r="B116" s="119" t="s">
        <v>467</v>
      </c>
      <c r="C116" s="119" t="s">
        <v>131</v>
      </c>
      <c r="D116" s="119" t="s">
        <v>132</v>
      </c>
      <c r="E116" s="146"/>
      <c r="F116" s="187" t="s">
        <v>96</v>
      </c>
      <c r="G116" s="146"/>
      <c r="H116" s="146" t="s">
        <v>133</v>
      </c>
      <c r="J116" s="139" t="s">
        <v>98</v>
      </c>
      <c r="K116" s="139" t="s">
        <v>135</v>
      </c>
      <c r="O116" s="236"/>
      <c r="BT116" t="str" cm="1">
        <f t="array" ref="BT116">CleanAssy(A116)</f>
        <v>ASSY - HUMAN MACHINE INTERFACE (HMI)</v>
      </c>
      <c r="BU116" t="str">
        <f t="shared" si="1"/>
        <v>Sunswift</v>
      </c>
      <c r="BV116" cm="1">
        <f t="array" ref="BV116">CleanToWeeks(G116)</f>
        <v>0</v>
      </c>
      <c r="BW116" cm="1">
        <f t="array" ref="BW116">CleanToWeeks(I116)</f>
        <v>0</v>
      </c>
      <c r="BX116" t="str" cm="1">
        <f t="array" ref="BX116">CleanAssyList(K116)</f>
        <v>ASSY - SUNSWIFT PHONE APP MVP</v>
      </c>
      <c r="BY116" t="str" cm="1">
        <f t="array" ref="BY116">CleanAssyList(M116)</f>
        <v/>
      </c>
    </row>
    <row r="117" spans="1:77" ht="16" x14ac:dyDescent="0.2">
      <c r="A117" s="225" t="s">
        <v>470</v>
      </c>
      <c r="B117" s="201" t="s">
        <v>471</v>
      </c>
      <c r="C117" s="244" t="s">
        <v>117</v>
      </c>
      <c r="D117" s="244" t="s">
        <v>118</v>
      </c>
      <c r="E117" s="290"/>
      <c r="F117" s="189"/>
      <c r="G117" s="166"/>
      <c r="H117" s="146"/>
      <c r="K117" s="190"/>
      <c r="L117" s="190"/>
      <c r="M117" s="190"/>
      <c r="BT117" t="str" cm="1">
        <f t="array" ref="BT117">CleanAssy(A117)</f>
        <v>ASSY - POWER ELECTRONICS</v>
      </c>
      <c r="BU117">
        <f t="shared" si="1"/>
        <v>0</v>
      </c>
      <c r="BV117" cm="1">
        <f t="array" ref="BV117">CleanToWeeks(G117)</f>
        <v>0</v>
      </c>
      <c r="BW117" cm="1">
        <f t="array" ref="BW117">CleanToWeeks(I117)</f>
        <v>0</v>
      </c>
      <c r="BX117" t="str" cm="1">
        <f t="array" ref="BX117">CleanAssyList(K117)</f>
        <v/>
      </c>
      <c r="BY117" t="str" cm="1">
        <f t="array" ref="BY117">CleanAssyList(M117)</f>
        <v/>
      </c>
    </row>
    <row r="118" spans="1:77" ht="51" x14ac:dyDescent="0.2">
      <c r="A118" s="242" t="s">
        <v>472</v>
      </c>
      <c r="B118" s="243" t="s">
        <v>471</v>
      </c>
      <c r="C118" s="245" t="s">
        <v>117</v>
      </c>
      <c r="D118" s="245" t="s">
        <v>118</v>
      </c>
      <c r="E118" s="166"/>
      <c r="F118" s="189" t="s">
        <v>473</v>
      </c>
      <c r="G118" s="166"/>
      <c r="H118" s="166" t="s">
        <v>474</v>
      </c>
      <c r="I118" s="139" t="s">
        <v>120</v>
      </c>
      <c r="J118" s="139" t="s">
        <v>103</v>
      </c>
      <c r="K118" s="139" t="s">
        <v>475</v>
      </c>
      <c r="M118" s="139" t="s">
        <v>476</v>
      </c>
      <c r="N118" s="236" t="s">
        <v>477</v>
      </c>
      <c r="O118" t="s">
        <v>478</v>
      </c>
      <c r="P118" t="s">
        <v>479</v>
      </c>
      <c r="BT118" t="str" cm="1">
        <f t="array" ref="BT118">CleanAssy(A118)</f>
        <v>ASSY - HYDROGEN SENSOR ARRAY</v>
      </c>
      <c r="BU118" t="str">
        <f t="shared" si="1"/>
        <v xml:space="preserve">TBD (sensor supplier)	</v>
      </c>
      <c r="BV118" cm="1">
        <f t="array" ref="BV118">CleanToWeeks(G118)</f>
        <v>0</v>
      </c>
      <c r="BW118" cm="1">
        <f t="array" ref="BW118">CleanToWeeks(I118)</f>
        <v>8</v>
      </c>
      <c r="BX118" t="str" cm="1">
        <f t="array" ref="BX118">CleanAssyList(K118)</f>
        <v>ASSY - HYDROGEN SUPPLY LINE, ASSY - PRESSURE REGULATION &amp; SAFETY, ASSY - FUEL CELL STACK</v>
      </c>
      <c r="BY118" t="str" cm="1">
        <f t="array" ref="BY118">CleanAssyList(M118)</f>
        <v>ASSY - HYDROGEN CONTROL LOGIC, ASSY - HYDROGEN SYSTEM PERFORMANCE DISPLAY</v>
      </c>
    </row>
    <row r="119" spans="1:77" ht="16.5" customHeight="1" x14ac:dyDescent="0.2">
      <c r="A119" s="242" t="s">
        <v>123</v>
      </c>
      <c r="B119" s="243" t="s">
        <v>471</v>
      </c>
      <c r="C119" s="245" t="s">
        <v>117</v>
      </c>
      <c r="D119" s="245" t="s">
        <v>118</v>
      </c>
      <c r="E119" s="166"/>
      <c r="F119" s="189" t="s">
        <v>480</v>
      </c>
      <c r="G119" s="166"/>
      <c r="H119" s="166" t="s">
        <v>481</v>
      </c>
      <c r="I119" s="139" t="s">
        <v>120</v>
      </c>
      <c r="J119" s="139" t="s">
        <v>103</v>
      </c>
      <c r="K119" s="139" t="s">
        <v>482</v>
      </c>
      <c r="M119" s="139" t="s">
        <v>483</v>
      </c>
      <c r="N119" t="s">
        <v>484</v>
      </c>
      <c r="O119" s="236" t="s">
        <v>479</v>
      </c>
      <c r="P119" t="s">
        <v>485</v>
      </c>
      <c r="BT119" t="str" cm="1">
        <f t="array" ref="BT119">CleanAssy(A119)</f>
        <v>ASSY - HYDROGEN CONTROL LOGIC</v>
      </c>
      <c r="BU119" t="str">
        <f t="shared" si="1"/>
        <v>Sunswift + External Supplier/Partner (unknown)</v>
      </c>
      <c r="BV119" cm="1">
        <f t="array" ref="BV119">CleanToWeeks(G119)</f>
        <v>0</v>
      </c>
      <c r="BW119" cm="1">
        <f t="array" ref="BW119">CleanToWeeks(I119)</f>
        <v>8</v>
      </c>
      <c r="BX119" t="str" cm="1">
        <f t="array" ref="BX119">CleanAssyList(K119)</f>
        <v>ASSY - HYDROGEN SENSOR ARRAY, ASSY - FUEL CELL STACK</v>
      </c>
      <c r="BY119" t="str" cm="1">
        <f t="array" ref="BY119">CleanAssyList(M119)</f>
        <v>ASSY - HYDROGEN CONTROL SYSTEM</v>
      </c>
    </row>
    <row r="120" spans="1:77" ht="51" x14ac:dyDescent="0.2">
      <c r="A120" s="242" t="s">
        <v>486</v>
      </c>
      <c r="B120" s="243" t="s">
        <v>471</v>
      </c>
      <c r="C120" s="245" t="s">
        <v>117</v>
      </c>
      <c r="D120" s="245" t="s">
        <v>118</v>
      </c>
      <c r="E120" s="166"/>
      <c r="F120" s="189" t="s">
        <v>487</v>
      </c>
      <c r="G120" s="166"/>
      <c r="H120" s="166" t="s">
        <v>474</v>
      </c>
      <c r="I120" s="139" t="s">
        <v>120</v>
      </c>
      <c r="J120" s="139" t="s">
        <v>103</v>
      </c>
      <c r="K120" s="261" t="s">
        <v>488</v>
      </c>
      <c r="L120" s="139" t="s">
        <v>489</v>
      </c>
      <c r="N120" s="236" t="s">
        <v>490</v>
      </c>
      <c r="O120" s="236" t="s">
        <v>491</v>
      </c>
      <c r="P120" t="s">
        <v>492</v>
      </c>
      <c r="BT120" t="str" cm="1">
        <f t="array" ref="BT120">CleanAssy(A120)</f>
        <v>ASSY - HYDROGEN CONTROL SYSTEM</v>
      </c>
      <c r="BU120" t="str">
        <f t="shared" si="1"/>
        <v>Siltrax, External Supplier/Partner (unknown)</v>
      </c>
      <c r="BV120" cm="1">
        <f t="array" ref="BV120">CleanToWeeks(G120)</f>
        <v>0</v>
      </c>
      <c r="BW120" cm="1">
        <f t="array" ref="BW120">CleanToWeeks(I120)</f>
        <v>8</v>
      </c>
      <c r="BX120" t="str" cm="1">
        <f t="array" ref="BX120">CleanAssyList(K120)</f>
        <v>ASSY - HYDROGEN CONTROL LOGIC, ASSY - ECS, ASSY - FC ELECTRICAL CONNECTIONS</v>
      </c>
      <c r="BY120" t="str" cm="1">
        <f t="array" ref="BY120">CleanAssyList(M120)</f>
        <v/>
      </c>
    </row>
    <row r="121" spans="1:77" ht="34" x14ac:dyDescent="0.2">
      <c r="A121" s="242" t="s">
        <v>493</v>
      </c>
      <c r="B121" s="243" t="s">
        <v>471</v>
      </c>
      <c r="C121" s="245" t="s">
        <v>117</v>
      </c>
      <c r="D121" s="245" t="s">
        <v>118</v>
      </c>
      <c r="E121" s="166"/>
      <c r="F121" s="216" t="s">
        <v>96</v>
      </c>
      <c r="G121" s="166"/>
      <c r="H121" s="166" t="s">
        <v>474</v>
      </c>
      <c r="I121" s="139" t="s">
        <v>494</v>
      </c>
      <c r="J121" s="139" t="s">
        <v>495</v>
      </c>
      <c r="K121" s="139" t="s">
        <v>496</v>
      </c>
      <c r="M121" s="139" t="s">
        <v>497</v>
      </c>
      <c r="N121" t="s">
        <v>479</v>
      </c>
      <c r="O121" s="236" t="s">
        <v>498</v>
      </c>
      <c r="BT121" t="str" cm="1">
        <f t="array" ref="BT121">CleanAssy(A121)</f>
        <v>ASSY - FUEL CELL ELECTRICAL CONNECTIONS</v>
      </c>
      <c r="BU121" t="str">
        <f t="shared" si="1"/>
        <v>Sunswift</v>
      </c>
      <c r="BV121" cm="1">
        <f t="array" ref="BV121">CleanToWeeks(G121)</f>
        <v>0</v>
      </c>
      <c r="BW121" cm="1">
        <f t="array" ref="BW121">CleanToWeeks(I121)</f>
        <v>12</v>
      </c>
      <c r="BX121" t="str" cm="1">
        <f t="array" ref="BX121">CleanAssyList(K121)</f>
        <v>ASSY - FUEL CELL STACK, ASSY - POWER ELECTRONICS</v>
      </c>
      <c r="BY121" t="str" cm="1">
        <f t="array" ref="BY121">CleanAssyList(M121)</f>
        <v>ASSY - HYDROGEN SYSTEM PERFORMANCE DISPLAY</v>
      </c>
    </row>
    <row r="122" spans="1:77" ht="25" x14ac:dyDescent="0.2">
      <c r="A122" s="225" t="s">
        <v>499</v>
      </c>
      <c r="B122" s="259" t="s">
        <v>471</v>
      </c>
      <c r="C122" s="244" t="s">
        <v>117</v>
      </c>
      <c r="D122" s="244" t="s">
        <v>118</v>
      </c>
      <c r="E122" s="290"/>
      <c r="F122" s="189"/>
      <c r="G122" s="166"/>
      <c r="H122" s="146"/>
      <c r="K122" s="279"/>
      <c r="L122" s="279"/>
      <c r="M122" s="279"/>
      <c r="N122" s="236"/>
      <c r="O122" s="236"/>
      <c r="BT122" t="str" cm="1">
        <f t="array" ref="BT122">CleanAssy(A122)</f>
        <v>ASSY - FUEL CELL ANCILLARY SYSTEM</v>
      </c>
      <c r="BU122">
        <f t="shared" si="1"/>
        <v>0</v>
      </c>
      <c r="BV122" cm="1">
        <f t="array" ref="BV122">CleanToWeeks(G122)</f>
        <v>0</v>
      </c>
      <c r="BW122" cm="1">
        <f t="array" ref="BW122">CleanToWeeks(I122)</f>
        <v>0</v>
      </c>
      <c r="BX122" t="str" cm="1">
        <f t="array" ref="BX122">CleanAssyList(K122)</f>
        <v/>
      </c>
      <c r="BY122" t="str" cm="1">
        <f t="array" ref="BY122">CleanAssyList(M122)</f>
        <v/>
      </c>
    </row>
    <row r="123" spans="1:77" ht="51" x14ac:dyDescent="0.2">
      <c r="A123" s="281" t="s">
        <v>500</v>
      </c>
      <c r="B123" s="119" t="s">
        <v>501</v>
      </c>
      <c r="C123" s="119" t="s">
        <v>117</v>
      </c>
      <c r="D123" s="119" t="s">
        <v>118</v>
      </c>
      <c r="E123" s="146"/>
      <c r="F123" s="187" t="s">
        <v>502</v>
      </c>
      <c r="G123" s="146"/>
      <c r="H123" s="146" t="s">
        <v>503</v>
      </c>
      <c r="I123" s="139" t="s">
        <v>120</v>
      </c>
      <c r="K123" s="190" t="s">
        <v>504</v>
      </c>
      <c r="L123" s="190"/>
      <c r="M123" s="190"/>
      <c r="N123" t="s">
        <v>505</v>
      </c>
      <c r="O123" t="s">
        <v>125</v>
      </c>
      <c r="BT123" t="str" cm="1">
        <f t="array" ref="BT123">CleanAssy(A123)</f>
        <v>ASSY - P&amp;ID AIR DOWNSTREAM LINE</v>
      </c>
      <c r="BU123" t="str">
        <f t="shared" si="1"/>
        <v>Sunswift + Beswick + Swagelok</v>
      </c>
      <c r="BV123" cm="1">
        <f t="array" ref="BV123">CleanToWeeks(G123)</f>
        <v>0</v>
      </c>
      <c r="BW123" cm="1">
        <f t="array" ref="BW123">CleanToWeeks(I123)</f>
        <v>8</v>
      </c>
      <c r="BX123" t="str" cm="1">
        <f t="array" ref="BX123">CleanAssyList(K123)</f>
        <v>ASSY - REARWHEEL HUB AIR INTAKE, ASSY - AIR SOURCE, ASSY - P&amp;ID AIR SUPPLY LINE</v>
      </c>
      <c r="BY123" t="str" cm="1">
        <f t="array" ref="BY123">CleanAssyList(M123)</f>
        <v/>
      </c>
    </row>
    <row r="124" spans="1:77" ht="51" x14ac:dyDescent="0.2">
      <c r="A124" s="281" t="s">
        <v>506</v>
      </c>
      <c r="B124" s="71" t="s">
        <v>116</v>
      </c>
      <c r="C124" s="71" t="s">
        <v>117</v>
      </c>
      <c r="D124" s="71" t="s">
        <v>118</v>
      </c>
      <c r="E124" s="87"/>
      <c r="F124" s="151" t="s">
        <v>507</v>
      </c>
      <c r="G124" s="87"/>
      <c r="H124" s="87"/>
      <c r="I124" s="139" t="s">
        <v>120</v>
      </c>
      <c r="K124" s="139" t="s">
        <v>508</v>
      </c>
      <c r="M124" s="139" t="s">
        <v>472</v>
      </c>
      <c r="N124" t="s">
        <v>509</v>
      </c>
      <c r="O124" t="s">
        <v>125</v>
      </c>
      <c r="BT124" t="str" cm="1">
        <f t="array" ref="BT124">CleanAssy(A124)</f>
        <v>ASSY - HYDROGEN COMPARTMENT EXHAUST VENT</v>
      </c>
      <c r="BU124" t="str">
        <f t="shared" si="1"/>
        <v>Supplier</v>
      </c>
      <c r="BV124" cm="1">
        <f t="array" ref="BV124">CleanToWeeks(G124)</f>
        <v>0</v>
      </c>
      <c r="BW124" cm="1">
        <f t="array" ref="BW124">CleanToWeeks(I124)</f>
        <v>8</v>
      </c>
      <c r="BX124" t="str" cm="1">
        <f t="array" ref="BX124">CleanAssyList(K124)</f>
        <v>ASSY - HYDROGEN COMPARTMENT STRUCTURE</v>
      </c>
      <c r="BY124" t="str" cm="1">
        <f t="array" ref="BY124">CleanAssyList(M124)</f>
        <v>ASSY - HYDROGEN SENSOR ARRAY</v>
      </c>
    </row>
    <row r="125" spans="1:77" ht="51" x14ac:dyDescent="0.2">
      <c r="A125" s="242" t="s">
        <v>510</v>
      </c>
      <c r="B125" s="243" t="s">
        <v>511</v>
      </c>
      <c r="C125" s="245" t="s">
        <v>117</v>
      </c>
      <c r="D125" s="245" t="s">
        <v>118</v>
      </c>
      <c r="E125" s="166"/>
      <c r="F125" s="189" t="s">
        <v>512</v>
      </c>
      <c r="G125" s="166"/>
      <c r="H125" s="166" t="s">
        <v>513</v>
      </c>
      <c r="I125" s="139" t="s">
        <v>514</v>
      </c>
      <c r="J125" s="139" t="s">
        <v>103</v>
      </c>
      <c r="K125" s="139" t="s">
        <v>515</v>
      </c>
      <c r="M125" s="139" t="s">
        <v>472</v>
      </c>
      <c r="N125" t="s">
        <v>516</v>
      </c>
      <c r="O125" t="s">
        <v>479</v>
      </c>
      <c r="P125" s="236"/>
      <c r="BT125" t="str" cm="1">
        <f t="array" ref="BT125">CleanAssy(A125)</f>
        <v>ASSY - P&amp;ID HYDROGEN RECYCLE STREAM</v>
      </c>
      <c r="BU125" t="str">
        <f t="shared" si="1"/>
        <v>Siltrax</v>
      </c>
      <c r="BV125" cm="1">
        <f t="array" ref="BV125">CleanToWeeks(G125)</f>
        <v>0</v>
      </c>
      <c r="BW125" cm="1">
        <f t="array" ref="BW125">CleanToWeeks(I125)</f>
        <v>16</v>
      </c>
      <c r="BX125" t="str" cm="1">
        <f t="array" ref="BX125">CleanAssyList(K125)</f>
        <v>ASSY - HYDROGEN PURGE MANAGEMENT, ASSY - FUEL CELL STACK</v>
      </c>
      <c r="BY125" t="str" cm="1">
        <f t="array" ref="BY125">CleanAssyList(M125)</f>
        <v>ASSY - HYDROGEN SENSOR ARRAY</v>
      </c>
    </row>
    <row r="126" spans="1:77" ht="51" x14ac:dyDescent="0.2">
      <c r="A126" s="242" t="s">
        <v>517</v>
      </c>
      <c r="B126" s="243" t="s">
        <v>511</v>
      </c>
      <c r="C126" s="245" t="s">
        <v>117</v>
      </c>
      <c r="D126" s="245" t="s">
        <v>118</v>
      </c>
      <c r="E126" s="166"/>
      <c r="F126" s="189" t="s">
        <v>518</v>
      </c>
      <c r="G126" s="166"/>
      <c r="H126" s="166" t="s">
        <v>519</v>
      </c>
      <c r="I126" s="139" t="s">
        <v>120</v>
      </c>
      <c r="J126" s="139" t="s">
        <v>103</v>
      </c>
      <c r="K126" s="261" t="s">
        <v>520</v>
      </c>
      <c r="M126" s="139" t="s">
        <v>128</v>
      </c>
      <c r="N126" s="236" t="s">
        <v>478</v>
      </c>
      <c r="O126" s="236" t="s">
        <v>516</v>
      </c>
      <c r="P126" s="236" t="s">
        <v>479</v>
      </c>
      <c r="BT126" t="str" cm="1">
        <f t="array" ref="BT126">CleanAssy(A126)</f>
        <v>ASSY - P&amp;ID HYDROGEN DOWNSTREAM LINE</v>
      </c>
      <c r="BU126" t="str">
        <f t="shared" si="1"/>
        <v xml:space="preserve">Sunswift + Swagelok	</v>
      </c>
      <c r="BV126" cm="1">
        <f t="array" ref="BV126">CleanToWeeks(G126)</f>
        <v>0</v>
      </c>
      <c r="BW126" cm="1">
        <f t="array" ref="BW126">CleanToWeeks(I126)</f>
        <v>8</v>
      </c>
      <c r="BX126" t="str" cm="1">
        <f t="array" ref="BX126">CleanAssyList(K126)</f>
        <v>ASSY - FUEL CELL STACK, ASSY - HYDROGEN SUPPLY LINE, ASSY - HYDROGEN PURGE MANAGEMENT</v>
      </c>
      <c r="BY126" t="str" cm="1">
        <f t="array" ref="BY126">CleanAssyList(M126)</f>
        <v>ASSY - P&amp;ID AIR SUPPLY LINE</v>
      </c>
    </row>
    <row r="127" spans="1:77" ht="34" x14ac:dyDescent="0.2">
      <c r="A127" s="242" t="s">
        <v>521</v>
      </c>
      <c r="B127" s="243" t="s">
        <v>511</v>
      </c>
      <c r="C127" s="245" t="s">
        <v>117</v>
      </c>
      <c r="D127" s="245" t="s">
        <v>118</v>
      </c>
      <c r="E127" s="166"/>
      <c r="F127" s="189" t="s">
        <v>502</v>
      </c>
      <c r="G127" s="166"/>
      <c r="H127" s="166" t="s">
        <v>503</v>
      </c>
      <c r="I127" s="139" t="s">
        <v>120</v>
      </c>
      <c r="J127" s="139" t="s">
        <v>103</v>
      </c>
      <c r="K127" s="139" t="s">
        <v>522</v>
      </c>
      <c r="L127" s="139" t="s">
        <v>523</v>
      </c>
      <c r="M127" s="139" t="s">
        <v>524</v>
      </c>
      <c r="N127" t="s">
        <v>525</v>
      </c>
      <c r="O127" t="s">
        <v>526</v>
      </c>
      <c r="P127" s="236"/>
      <c r="BT127" t="str" cm="1">
        <f t="array" ref="BT127">CleanAssy(A127)</f>
        <v>ASSY - P&amp;ID AIR SUPPLY LINE</v>
      </c>
      <c r="BU127" t="str">
        <f t="shared" si="1"/>
        <v>Sunswift + Beswick + Swagelok</v>
      </c>
      <c r="BV127" cm="1">
        <f t="array" ref="BV127">CleanToWeeks(G127)</f>
        <v>0</v>
      </c>
      <c r="BW127" cm="1">
        <f t="array" ref="BW127">CleanToWeeks(I127)</f>
        <v>8</v>
      </c>
      <c r="BX127" t="str" cm="1">
        <f t="array" ref="BX127">CleanAssyList(K127)</f>
        <v>ASSY - REARWHEEL HUB AIR INTAKE, ASSY - AIR SOURCE</v>
      </c>
      <c r="BY127" t="str" cm="1">
        <f t="array" ref="BY127">CleanAssyList(M127)</f>
        <v>ASSY - OCCUPANT CELL SHUTDOWN VALVE</v>
      </c>
    </row>
    <row r="128" spans="1:77" ht="51" x14ac:dyDescent="0.2">
      <c r="A128" s="242" t="s">
        <v>524</v>
      </c>
      <c r="B128" s="243" t="s">
        <v>511</v>
      </c>
      <c r="C128" s="245" t="s">
        <v>527</v>
      </c>
      <c r="D128" s="245" t="s">
        <v>118</v>
      </c>
      <c r="E128" s="166"/>
      <c r="F128" s="189" t="s">
        <v>528</v>
      </c>
      <c r="G128" s="166"/>
      <c r="H128" s="166" t="s">
        <v>481</v>
      </c>
      <c r="I128" s="139" t="s">
        <v>120</v>
      </c>
      <c r="J128" s="139" t="s">
        <v>103</v>
      </c>
      <c r="K128" s="261" t="s">
        <v>529</v>
      </c>
      <c r="N128" s="236" t="s">
        <v>530</v>
      </c>
      <c r="O128" s="236" t="s">
        <v>490</v>
      </c>
      <c r="P128" s="236"/>
      <c r="BT128" t="str" cm="1">
        <f t="array" ref="BT128">CleanAssy(A128)</f>
        <v>ASSY - OCCUPANT CELL SHUTDOWN VALVE</v>
      </c>
      <c r="BU128" t="str">
        <f t="shared" si="1"/>
        <v xml:space="preserve">Swagelok or equivalent supplier	</v>
      </c>
      <c r="BV128" cm="1">
        <f t="array" ref="BV128">CleanToWeeks(G128)</f>
        <v>0</v>
      </c>
      <c r="BW128" cm="1">
        <f t="array" ref="BW128">CleanToWeeks(I128)</f>
        <v>8</v>
      </c>
      <c r="BX128" t="str" cm="1">
        <f t="array" ref="BX128">CleanAssyList(K128)</f>
        <v>ASSY - OCCUPANT CELL HYDROGEN SENSOR, ASSY - HYDROGEN CONTROL LOGIC</v>
      </c>
      <c r="BY128" t="str" cm="1">
        <f t="array" ref="BY128">CleanAssyList(M128)</f>
        <v/>
      </c>
    </row>
    <row r="129" spans="1:77" ht="51" x14ac:dyDescent="0.2">
      <c r="A129" s="242" t="s">
        <v>531</v>
      </c>
      <c r="B129" s="243" t="s">
        <v>511</v>
      </c>
      <c r="C129" s="245" t="s">
        <v>527</v>
      </c>
      <c r="D129" s="245" t="s">
        <v>118</v>
      </c>
      <c r="E129" s="166"/>
      <c r="F129" s="189" t="s">
        <v>532</v>
      </c>
      <c r="G129" s="166"/>
      <c r="H129" s="166" t="s">
        <v>474</v>
      </c>
      <c r="I129" s="139" t="s">
        <v>120</v>
      </c>
      <c r="J129" s="139" t="s">
        <v>103</v>
      </c>
      <c r="K129" s="139" t="s">
        <v>509</v>
      </c>
      <c r="M129" s="139" t="s">
        <v>533</v>
      </c>
      <c r="N129" t="s">
        <v>124</v>
      </c>
      <c r="O129" s="236"/>
      <c r="BT129" t="str" cm="1">
        <f t="array" ref="BT129">CleanAssy(A129)</f>
        <v>ASSY - OCCUPANT CELL HYDROGEN SENSOR</v>
      </c>
      <c r="BU129" t="str">
        <f t="shared" si="1"/>
        <v xml:space="preserve">Gas detection supplier (Honeywell/CityTech etc.)	</v>
      </c>
      <c r="BV129" cm="1">
        <f t="array" ref="BV129">CleanToWeeks(G129)</f>
        <v>0</v>
      </c>
      <c r="BW129" cm="1">
        <f t="array" ref="BW129">CleanToWeeks(I129)</f>
        <v>8</v>
      </c>
      <c r="BX129" t="str" cm="1">
        <f t="array" ref="BX129">CleanAssyList(K129)</f>
        <v>ASSY - HYDROGEN COMPARTMENT STRUCTURE</v>
      </c>
      <c r="BY129" t="str" cm="1">
        <f t="array" ref="BY129">CleanAssyList(M129)</f>
        <v>ASSY - OCCUPANT CELL SHUTDOWN VALVE, ASSY - FUEL CELL ELECTRICAL CONNECTIONS</v>
      </c>
    </row>
    <row r="130" spans="1:77" ht="51" x14ac:dyDescent="0.2">
      <c r="A130" s="242" t="s">
        <v>534</v>
      </c>
      <c r="B130" s="243" t="s">
        <v>511</v>
      </c>
      <c r="C130" s="245" t="s">
        <v>527</v>
      </c>
      <c r="D130" s="245" t="s">
        <v>118</v>
      </c>
      <c r="E130" s="166"/>
      <c r="F130" s="189" t="s">
        <v>535</v>
      </c>
      <c r="G130" s="166"/>
      <c r="H130" s="166" t="s">
        <v>474</v>
      </c>
      <c r="I130" s="139" t="s">
        <v>120</v>
      </c>
      <c r="J130" s="139" t="s">
        <v>103</v>
      </c>
      <c r="K130" s="261" t="s">
        <v>536</v>
      </c>
      <c r="N130" s="236" t="s">
        <v>484</v>
      </c>
      <c r="O130" s="236" t="s">
        <v>492</v>
      </c>
      <c r="BT130" t="str" cm="1">
        <f t="array" ref="BT130">CleanAssy(A130)</f>
        <v>ASSY - HYDROGEN SYSTEM PERFORMANCE DISPLAY</v>
      </c>
      <c r="BU130" t="str">
        <f t="shared" si="1"/>
        <v xml:space="preserve">Internal + electrical team	</v>
      </c>
      <c r="BV130" cm="1">
        <f t="array" ref="BV130">CleanToWeeks(G130)</f>
        <v>0</v>
      </c>
      <c r="BW130" cm="1">
        <f t="array" ref="BW130">CleanToWeeks(I130)</f>
        <v>8</v>
      </c>
      <c r="BX130" t="str" cm="1">
        <f t="array" ref="BX130">CleanAssyList(K130)</f>
        <v>ASSY - FC ELECTRICAL CONNECTIONS, ASSY - HYDROGEN SENSOR ARRAY</v>
      </c>
      <c r="BY130" t="str" cm="1">
        <f t="array" ref="BY130">CleanAssyList(M130)</f>
        <v/>
      </c>
    </row>
    <row r="131" spans="1:77" ht="34" x14ac:dyDescent="0.2">
      <c r="A131" s="242" t="s">
        <v>537</v>
      </c>
      <c r="B131" s="243" t="s">
        <v>511</v>
      </c>
      <c r="C131" s="245" t="s">
        <v>117</v>
      </c>
      <c r="D131" s="245" t="s">
        <v>118</v>
      </c>
      <c r="E131" s="166"/>
      <c r="F131" s="189" t="s">
        <v>538</v>
      </c>
      <c r="G131" s="166"/>
      <c r="H131" s="166" t="s">
        <v>481</v>
      </c>
      <c r="I131" s="139" t="s">
        <v>120</v>
      </c>
      <c r="J131" s="139" t="s">
        <v>103</v>
      </c>
      <c r="K131" s="139" t="s">
        <v>539</v>
      </c>
      <c r="M131" s="139" t="s">
        <v>540</v>
      </c>
      <c r="N131" t="s">
        <v>477</v>
      </c>
      <c r="P131" s="236"/>
      <c r="BT131" t="str" cm="1">
        <f t="array" ref="BT131">CleanAssy(A131)</f>
        <v>ASSY - HYDROGEN SUPPLY LINE</v>
      </c>
      <c r="BU131" t="str">
        <f t="shared" ref="BU131:BU194" si="2">F131</f>
        <v xml:space="preserve">Swagelok	</v>
      </c>
      <c r="BV131" cm="1">
        <f t="array" ref="BV131">CleanToWeeks(G131)</f>
        <v>0</v>
      </c>
      <c r="BW131" cm="1">
        <f t="array" ref="BW131">CleanToWeeks(I131)</f>
        <v>8</v>
      </c>
      <c r="BX131" t="str" cm="1">
        <f t="array" ref="BX131">CleanAssyList(K131)</f>
        <v>ASSY - PRESSURE REGULATION &amp; SAFETY</v>
      </c>
      <c r="BY131" t="str" cm="1">
        <f t="array" ref="BY131">CleanAssyList(M131)</f>
        <v>ASSY - PURGE MANAGEMENT, ASSY - SENSOR ARRAY</v>
      </c>
    </row>
    <row r="132" spans="1:77" ht="34" x14ac:dyDescent="0.2">
      <c r="A132" s="253" t="s">
        <v>541</v>
      </c>
      <c r="B132" s="259" t="s">
        <v>511</v>
      </c>
      <c r="C132" s="244" t="s">
        <v>117</v>
      </c>
      <c r="D132" s="244" t="s">
        <v>118</v>
      </c>
      <c r="E132" s="290"/>
      <c r="F132" s="189"/>
      <c r="G132" s="166"/>
      <c r="H132" s="166" t="s">
        <v>503</v>
      </c>
      <c r="J132" s="139" t="s">
        <v>103</v>
      </c>
      <c r="K132" s="261" t="s">
        <v>522</v>
      </c>
      <c r="M132" s="139" t="s">
        <v>542</v>
      </c>
      <c r="N132" s="236" t="s">
        <v>525</v>
      </c>
      <c r="O132" s="236" t="s">
        <v>526</v>
      </c>
      <c r="P132" s="236"/>
      <c r="BT132" t="str" cm="1">
        <f t="array" ref="BT132">CleanAssy(A132)</f>
        <v>ASSY - HYDROGEN STORAGE SYSTEM</v>
      </c>
      <c r="BU132">
        <f t="shared" si="2"/>
        <v>0</v>
      </c>
      <c r="BV132" cm="1">
        <f t="array" ref="BV132">CleanToWeeks(G132)</f>
        <v>0</v>
      </c>
      <c r="BW132" cm="1">
        <f t="array" ref="BW132">CleanToWeeks(I132)</f>
        <v>0</v>
      </c>
      <c r="BX132" t="str" cm="1">
        <f t="array" ref="BX132">CleanAssyList(K132)</f>
        <v>ASSY - REARWHEEL HUB AIR INTAKE, ASSY - AIR SOURCE</v>
      </c>
      <c r="BY132" t="str" cm="1">
        <f t="array" ref="BY132">CleanAssyList(M132)</f>
        <v>ASSY - OCCUPANT CELL SHUTDOWN VALVE, ASSY - P&amp;ID AIR SUPPLY LINE</v>
      </c>
    </row>
    <row r="133" spans="1:77" ht="34" x14ac:dyDescent="0.2">
      <c r="A133" s="242" t="s">
        <v>543</v>
      </c>
      <c r="B133" s="243" t="s">
        <v>511</v>
      </c>
      <c r="C133" s="245" t="s">
        <v>117</v>
      </c>
      <c r="D133" s="245" t="s">
        <v>118</v>
      </c>
      <c r="E133" s="166"/>
      <c r="F133" s="189" t="s">
        <v>544</v>
      </c>
      <c r="G133" s="166"/>
      <c r="H133" s="166" t="s">
        <v>513</v>
      </c>
      <c r="I133" s="139" t="s">
        <v>120</v>
      </c>
      <c r="J133" s="139" t="s">
        <v>103</v>
      </c>
      <c r="K133" s="139" t="s">
        <v>545</v>
      </c>
      <c r="M133" s="139" t="s">
        <v>510</v>
      </c>
      <c r="N133" t="s">
        <v>479</v>
      </c>
      <c r="O133" t="s">
        <v>478</v>
      </c>
      <c r="BT133" t="str" cm="1">
        <f t="array" ref="BT133">CleanAssy(A133)</f>
        <v>ASSY - HYDROGEN PURGE MANAGEMENT</v>
      </c>
      <c r="BU133" t="str">
        <f t="shared" si="2"/>
        <v xml:space="preserve">Siltrax, Swagelok	</v>
      </c>
      <c r="BV133" cm="1">
        <f t="array" ref="BV133">CleanToWeeks(G133)</f>
        <v>0</v>
      </c>
      <c r="BW133" cm="1">
        <f t="array" ref="BW133">CleanToWeeks(I133)</f>
        <v>8</v>
      </c>
      <c r="BX133" t="str" cm="1">
        <f t="array" ref="BX133">CleanAssyList(K133)</f>
        <v>ASSY - FUEL CELL STACK, ASSY - HYDROGEN SUPPLY LINE</v>
      </c>
      <c r="BY133" t="str" cm="1">
        <f t="array" ref="BY133">CleanAssyList(M133)</f>
        <v>ASSY - P&amp;ID HYDROGEN RECYCLE STREAM</v>
      </c>
    </row>
    <row r="134" spans="1:77" ht="68" x14ac:dyDescent="0.2">
      <c r="A134" s="242" t="s">
        <v>546</v>
      </c>
      <c r="B134" s="243" t="s">
        <v>511</v>
      </c>
      <c r="C134" s="245" t="s">
        <v>117</v>
      </c>
      <c r="D134" s="245" t="s">
        <v>118</v>
      </c>
      <c r="E134" s="166"/>
      <c r="F134" s="216" t="s">
        <v>96</v>
      </c>
      <c r="G134" s="166"/>
      <c r="H134" s="166" t="s">
        <v>519</v>
      </c>
      <c r="I134" s="139" t="s">
        <v>120</v>
      </c>
      <c r="J134" s="139" t="s">
        <v>103</v>
      </c>
      <c r="K134" s="139" t="s">
        <v>547</v>
      </c>
      <c r="M134" s="139" t="s">
        <v>548</v>
      </c>
      <c r="N134" t="s">
        <v>549</v>
      </c>
      <c r="O134" t="s">
        <v>550</v>
      </c>
      <c r="P134" t="s">
        <v>479</v>
      </c>
      <c r="BT134" t="str" cm="1">
        <f t="array" ref="BT134">CleanAssy(A134)</f>
        <v>ASSY - HYDROGEN COOLING SYSTEM</v>
      </c>
      <c r="BU134" t="str">
        <f t="shared" si="2"/>
        <v>Sunswift</v>
      </c>
      <c r="BV134" cm="1">
        <f t="array" ref="BV134">CleanToWeeks(G134)</f>
        <v>0</v>
      </c>
      <c r="BW134" cm="1">
        <f t="array" ref="BW134">CleanToWeeks(I134)</f>
        <v>8</v>
      </c>
      <c r="BX134" t="str" cm="1">
        <f t="array" ref="BX134">CleanAssyList(K134)</f>
        <v>ASSY - FUEL CELL STACK</v>
      </c>
      <c r="BY134" t="str" cm="1">
        <f t="array" ref="BY134">CleanAssyList(M134)</f>
        <v>ASSY - P&amp;ID HYDROGEN DOWNSTREAM LINE, ASSY - FC ELECTRICAL CONNECTIONS, ASSY - REAR FLUID MANAGEMENT</v>
      </c>
    </row>
    <row r="135" spans="1:77" ht="16" x14ac:dyDescent="0.2">
      <c r="A135" s="180" t="s">
        <v>551</v>
      </c>
      <c r="B135" s="119" t="s">
        <v>552</v>
      </c>
      <c r="C135" s="119" t="s">
        <v>220</v>
      </c>
      <c r="D135" s="119" t="s">
        <v>176</v>
      </c>
      <c r="E135" s="146"/>
      <c r="F135" s="213" t="s">
        <v>221</v>
      </c>
      <c r="G135" s="146">
        <v>0</v>
      </c>
      <c r="H135" s="146" t="s">
        <v>464</v>
      </c>
      <c r="I135" s="197"/>
      <c r="J135" s="197"/>
      <c r="K135" s="184"/>
      <c r="L135" s="184"/>
      <c r="M135" s="184" t="s">
        <v>223</v>
      </c>
      <c r="BT135" t="str" cm="1">
        <f t="array" ref="BT135">CleanAssy(A135)</f>
        <v>ASSY - HEADS-UP DISPLAY</v>
      </c>
      <c r="BU135" t="str">
        <f t="shared" si="2"/>
        <v>Espresso conversation</v>
      </c>
      <c r="BV135" cm="1">
        <f t="array" ref="BV135">CleanToWeeks(G135)</f>
        <v>0</v>
      </c>
      <c r="BW135" cm="1">
        <f t="array" ref="BW135">CleanToWeeks(I135)</f>
        <v>0</v>
      </c>
      <c r="BX135" t="str" cm="1">
        <f t="array" ref="BX135">CleanAssyList(K135)</f>
        <v/>
      </c>
      <c r="BY135" t="str" cm="1">
        <f t="array" ref="BY135">CleanAssyList(M135)</f>
        <v>ASSY - DASHBOARD STRUCTURE</v>
      </c>
    </row>
    <row r="136" spans="1:77" ht="51" x14ac:dyDescent="0.2">
      <c r="A136" s="242" t="s">
        <v>509</v>
      </c>
      <c r="B136" s="243" t="s">
        <v>511</v>
      </c>
      <c r="C136" s="245" t="s">
        <v>117</v>
      </c>
      <c r="D136" s="245" t="s">
        <v>118</v>
      </c>
      <c r="E136" s="166"/>
      <c r="F136" s="216" t="s">
        <v>96</v>
      </c>
      <c r="G136" s="166"/>
      <c r="H136" s="166" t="s">
        <v>119</v>
      </c>
      <c r="I136" s="139" t="s">
        <v>120</v>
      </c>
      <c r="J136" s="139" t="s">
        <v>103</v>
      </c>
      <c r="K136" s="139" t="s">
        <v>553</v>
      </c>
      <c r="L136" s="139" t="s">
        <v>554</v>
      </c>
      <c r="M136" s="139" t="s">
        <v>555</v>
      </c>
      <c r="N136" t="s">
        <v>556</v>
      </c>
      <c r="O136" t="s">
        <v>557</v>
      </c>
      <c r="BT136" t="str" cm="1">
        <f t="array" ref="BT136">CleanAssy(A136)</f>
        <v>ASSY - HYDROGEN COMPARTMENT STRUCTURE</v>
      </c>
      <c r="BU136" t="str">
        <f t="shared" si="2"/>
        <v>Sunswift</v>
      </c>
      <c r="BV136" cm="1">
        <f t="array" ref="BV136">CleanToWeeks(G136)</f>
        <v>0</v>
      </c>
      <c r="BW136" cm="1">
        <f t="array" ref="BW136">CleanToWeeks(I136)</f>
        <v>8</v>
      </c>
      <c r="BX136" t="str" cm="1">
        <f t="array" ref="BX136">CleanAssyList(K136)</f>
        <v>ASSY - PRESSURE VESSEL SHELL, ASSY - PRESSURE VESSEL SUPPORT STRUCTURE</v>
      </c>
      <c r="BY136" t="str" cm="1">
        <f t="array" ref="BY136">CleanAssyList(M136)</f>
        <v>ASSY - HYDROGEN COMPARTMENT VENTILATION, ASSY - OCCUPANT CELL HYDROGEN SENSOR</v>
      </c>
    </row>
    <row r="137" spans="1:77" ht="102" x14ac:dyDescent="0.2">
      <c r="A137" s="242" t="s">
        <v>558</v>
      </c>
      <c r="B137" s="243" t="s">
        <v>559</v>
      </c>
      <c r="C137" s="245" t="s">
        <v>117</v>
      </c>
      <c r="D137" s="245" t="s">
        <v>118</v>
      </c>
      <c r="E137" s="166"/>
      <c r="F137" s="189" t="s">
        <v>560</v>
      </c>
      <c r="G137" s="166"/>
      <c r="H137" s="166" t="s">
        <v>561</v>
      </c>
      <c r="I137" s="139" t="s">
        <v>120</v>
      </c>
      <c r="J137" s="139" t="s">
        <v>495</v>
      </c>
      <c r="K137" s="139" t="s">
        <v>562</v>
      </c>
      <c r="L137" s="139" t="s">
        <v>563</v>
      </c>
      <c r="M137" s="139" t="s">
        <v>564</v>
      </c>
      <c r="N137" t="s">
        <v>124</v>
      </c>
      <c r="O137" t="s">
        <v>478</v>
      </c>
      <c r="P137" t="s">
        <v>565</v>
      </c>
      <c r="Q137" t="s">
        <v>162</v>
      </c>
      <c r="BT137" t="str" cm="1">
        <f t="array" ref="BT137">CleanAssy(A137)</f>
        <v>ASSY - FUEL CELL STACK</v>
      </c>
      <c r="BU137" t="str">
        <f t="shared" si="2"/>
        <v xml:space="preserve">Siltrax	</v>
      </c>
      <c r="BV137" cm="1">
        <f t="array" ref="BV137">CleanToWeeks(G137)</f>
        <v>0</v>
      </c>
      <c r="BW137" cm="1">
        <f t="array" ref="BW137">CleanToWeeks(I137)</f>
        <v>8</v>
      </c>
      <c r="BX137" t="str" cm="1">
        <f t="array" ref="BX137">CleanAssyList(K137)</f>
        <v>ASSY - BATTERY PACK, ASSY - FUEL SENSOR ARRAY</v>
      </c>
      <c r="BY137" t="str" cm="1">
        <f t="array" ref="BY137">CleanAssyList(M137)</f>
        <v>ASSY - HYDROGEN SENSOR ARRAY, ASSY - HYDROGEN CONTROL SYSTEM, ASSY - HYDROGEN SUPPLY LINE, ASSY - HYDROGEN COOLING SYSTEM, ASSY - HYDROGEN COMPARTMENT STRUCTURE</v>
      </c>
    </row>
    <row r="138" spans="1:77" ht="68" x14ac:dyDescent="0.2">
      <c r="A138" s="218" t="s">
        <v>368</v>
      </c>
      <c r="B138" s="71" t="s">
        <v>366</v>
      </c>
      <c r="C138" s="71" t="s">
        <v>139</v>
      </c>
      <c r="D138" s="152" t="s">
        <v>89</v>
      </c>
      <c r="E138" s="289"/>
      <c r="F138" s="210" t="s">
        <v>90</v>
      </c>
      <c r="G138" s="146" t="s">
        <v>186</v>
      </c>
      <c r="H138" s="146" t="s">
        <v>187</v>
      </c>
      <c r="I138" s="139" t="s">
        <v>102</v>
      </c>
      <c r="K138" s="190" t="s">
        <v>566</v>
      </c>
      <c r="L138" s="190"/>
      <c r="M138" s="190"/>
      <c r="BT138" t="str" cm="1">
        <f t="array" ref="BT138">CleanAssy(A138)</f>
        <v>ASSY - HEADLIGHT EXTERIOR - RH</v>
      </c>
      <c r="BU138" t="str">
        <f t="shared" si="2"/>
        <v xml:space="preserve">Sunswift </v>
      </c>
      <c r="BV138" cm="1">
        <f t="array" ref="BV138">CleanToWeeks(G138)</f>
        <v>0</v>
      </c>
      <c r="BW138" cm="1">
        <f t="array" ref="BW138">CleanToWeeks(I138)</f>
        <v>3</v>
      </c>
      <c r="BX138" t="str" cm="1">
        <f t="array" ref="BX138">CleanAssyList(K138)</f>
        <v>ASSY - CENTRAL STOP LAMP, ASSY - SIDE INDICATOR EXTERIOR - RH, ASSY - SIDE INDICATOR EXTERIOR - RH</v>
      </c>
      <c r="BY138" t="str" cm="1">
        <f t="array" ref="BY138">CleanAssyList(M138)</f>
        <v/>
      </c>
    </row>
    <row r="139" spans="1:77" ht="68" x14ac:dyDescent="0.2">
      <c r="A139" s="218" t="s">
        <v>377</v>
      </c>
      <c r="B139" s="119" t="s">
        <v>366</v>
      </c>
      <c r="C139" s="119" t="s">
        <v>139</v>
      </c>
      <c r="D139" s="152" t="s">
        <v>89</v>
      </c>
      <c r="E139" s="289"/>
      <c r="F139" s="210" t="s">
        <v>90</v>
      </c>
      <c r="G139" s="146" t="s">
        <v>186</v>
      </c>
      <c r="H139" s="146" t="s">
        <v>187</v>
      </c>
      <c r="I139" s="139" t="s">
        <v>102</v>
      </c>
      <c r="K139" s="190" t="s">
        <v>566</v>
      </c>
      <c r="L139" s="190"/>
      <c r="M139" s="190"/>
      <c r="BT139" t="str" cm="1">
        <f t="array" ref="BT139">CleanAssy(A139)</f>
        <v>ASSY - HEADLIGHT EXTERIOR - LH</v>
      </c>
      <c r="BU139" t="str">
        <f t="shared" si="2"/>
        <v xml:space="preserve">Sunswift </v>
      </c>
      <c r="BV139" cm="1">
        <f t="array" ref="BV139">CleanToWeeks(G139)</f>
        <v>0</v>
      </c>
      <c r="BW139" cm="1">
        <f t="array" ref="BW139">CleanToWeeks(I139)</f>
        <v>3</v>
      </c>
      <c r="BX139" t="str" cm="1">
        <f t="array" ref="BX139">CleanAssyList(K139)</f>
        <v>ASSY - CENTRAL STOP LAMP, ASSY - SIDE INDICATOR EXTERIOR - RH, ASSY - SIDE INDICATOR EXTERIOR - RH</v>
      </c>
      <c r="BY139" t="str" cm="1">
        <f t="array" ref="BY139">CleanAssyList(M139)</f>
        <v/>
      </c>
    </row>
    <row r="140" spans="1:77" ht="16" x14ac:dyDescent="0.2">
      <c r="A140" s="225" t="s">
        <v>567</v>
      </c>
      <c r="B140" s="201" t="s">
        <v>559</v>
      </c>
      <c r="C140" s="244" t="s">
        <v>117</v>
      </c>
      <c r="D140" s="244" t="s">
        <v>118</v>
      </c>
      <c r="E140" s="290"/>
      <c r="F140" s="189"/>
      <c r="G140" s="166"/>
      <c r="H140" s="146"/>
      <c r="K140" s="190"/>
      <c r="L140" s="190"/>
      <c r="M140" s="190"/>
      <c r="BT140" t="str" cm="1">
        <f t="array" ref="BT140">CleanAssy(A140)</f>
        <v>ASSY - FUEL CELL SENSOR</v>
      </c>
      <c r="BU140">
        <f t="shared" si="2"/>
        <v>0</v>
      </c>
      <c r="BV140" cm="1">
        <f t="array" ref="BV140">CleanToWeeks(G140)</f>
        <v>0</v>
      </c>
      <c r="BW140" cm="1">
        <f t="array" ref="BW140">CleanToWeeks(I140)</f>
        <v>0</v>
      </c>
      <c r="BX140" t="str" cm="1">
        <f t="array" ref="BX140">CleanAssyList(K140)</f>
        <v/>
      </c>
      <c r="BY140" t="str" cm="1">
        <f t="array" ref="BY140">CleanAssyList(M140)</f>
        <v/>
      </c>
    </row>
    <row r="141" spans="1:77" ht="25" x14ac:dyDescent="0.2">
      <c r="A141" s="225" t="s">
        <v>568</v>
      </c>
      <c r="B141" s="201" t="s">
        <v>559</v>
      </c>
      <c r="C141" s="244" t="s">
        <v>117</v>
      </c>
      <c r="D141" s="244" t="s">
        <v>118</v>
      </c>
      <c r="E141" s="290"/>
      <c r="F141" s="189"/>
      <c r="G141" s="166"/>
      <c r="H141" s="146"/>
      <c r="K141" s="190"/>
      <c r="L141" s="190"/>
      <c r="M141" s="190"/>
      <c r="BT141" t="str" cm="1">
        <f t="array" ref="BT141">CleanAssy(A141)</f>
        <v>ASSY - FUEL CELL MONITORING SYSTEM</v>
      </c>
      <c r="BU141">
        <f t="shared" si="2"/>
        <v>0</v>
      </c>
      <c r="BV141" cm="1">
        <f t="array" ref="BV141">CleanToWeeks(G141)</f>
        <v>0</v>
      </c>
      <c r="BW141" cm="1">
        <f t="array" ref="BW141">CleanToWeeks(I141)</f>
        <v>0</v>
      </c>
      <c r="BX141" t="str" cm="1">
        <f t="array" ref="BX141">CleanAssyList(K141)</f>
        <v/>
      </c>
      <c r="BY141" t="str" cm="1">
        <f t="array" ref="BY141">CleanAssyList(M141)</f>
        <v/>
      </c>
    </row>
    <row r="142" spans="1:77" ht="25" x14ac:dyDescent="0.2">
      <c r="A142" s="225" t="s">
        <v>569</v>
      </c>
      <c r="B142" s="201" t="s">
        <v>559</v>
      </c>
      <c r="C142" s="244" t="s">
        <v>117</v>
      </c>
      <c r="D142" s="244" t="s">
        <v>118</v>
      </c>
      <c r="E142" s="290"/>
      <c r="F142" s="189"/>
      <c r="G142" s="166"/>
      <c r="H142" s="146"/>
      <c r="K142" s="190"/>
      <c r="L142" s="190"/>
      <c r="M142" s="190"/>
      <c r="BT142" t="str" cm="1">
        <f t="array" ref="BT142">CleanAssy(A142)</f>
        <v>ASSY - FUEL CELL COOLING SYSTEM</v>
      </c>
      <c r="BU142">
        <f t="shared" si="2"/>
        <v>0</v>
      </c>
      <c r="BV142" cm="1">
        <f t="array" ref="BV142">CleanToWeeks(G142)</f>
        <v>0</v>
      </c>
      <c r="BW142" cm="1">
        <f t="array" ref="BW142">CleanToWeeks(I142)</f>
        <v>0</v>
      </c>
      <c r="BX142" t="str" cm="1">
        <f t="array" ref="BX142">CleanAssyList(K142)</f>
        <v/>
      </c>
      <c r="BY142" t="str" cm="1">
        <f t="array" ref="BY142">CleanAssyList(M142)</f>
        <v/>
      </c>
    </row>
    <row r="143" spans="1:77" ht="16" x14ac:dyDescent="0.2">
      <c r="A143" s="225" t="s">
        <v>570</v>
      </c>
      <c r="B143" s="201" t="s">
        <v>571</v>
      </c>
      <c r="C143" s="119" t="s">
        <v>117</v>
      </c>
      <c r="D143" s="119" t="s">
        <v>118</v>
      </c>
      <c r="E143" s="146"/>
      <c r="F143" s="187"/>
      <c r="G143" s="146"/>
      <c r="H143" s="146"/>
      <c r="K143" s="190"/>
      <c r="L143" s="190"/>
      <c r="M143" s="190"/>
      <c r="BT143" t="e" cm="1">
        <f t="array" ref="BT143">CleanAssy(A143)</f>
        <v>#VALUE!</v>
      </c>
      <c r="BU143">
        <f t="shared" si="2"/>
        <v>0</v>
      </c>
      <c r="BV143" cm="1">
        <f t="array" ref="BV143">CleanToWeeks(G143)</f>
        <v>0</v>
      </c>
      <c r="BW143" cm="1">
        <f t="array" ref="BW143">CleanToWeeks(I143)</f>
        <v>0</v>
      </c>
      <c r="BX143" t="str" cm="1">
        <f t="array" ref="BX143">CleanAssyList(K143)</f>
        <v/>
      </c>
      <c r="BY143" t="str" cm="1">
        <f t="array" ref="BY143">CleanAssyList(M143)</f>
        <v/>
      </c>
    </row>
    <row r="144" spans="1:77" ht="85" x14ac:dyDescent="0.2">
      <c r="A144" s="242" t="s">
        <v>572</v>
      </c>
      <c r="B144" s="243" t="s">
        <v>571</v>
      </c>
      <c r="C144" s="245" t="s">
        <v>117</v>
      </c>
      <c r="D144" s="245" t="s">
        <v>118</v>
      </c>
      <c r="E144" s="166"/>
      <c r="F144" s="216" t="s">
        <v>96</v>
      </c>
      <c r="G144" s="166"/>
      <c r="H144" s="166" t="s">
        <v>119</v>
      </c>
      <c r="I144" s="139" t="s">
        <v>120</v>
      </c>
      <c r="J144" s="139" t="s">
        <v>103</v>
      </c>
      <c r="K144" s="217"/>
      <c r="L144" s="217"/>
      <c r="M144" s="139" t="s">
        <v>573</v>
      </c>
      <c r="N144" t="s">
        <v>574</v>
      </c>
      <c r="O144" t="s">
        <v>575</v>
      </c>
      <c r="BT144" t="str" cm="1">
        <f t="array" ref="BT144">CleanAssy(A144)</f>
        <v>ASSY - PRESSURE VESSEL SUPPORT STRUCTURE</v>
      </c>
      <c r="BU144" t="str">
        <f t="shared" si="2"/>
        <v>Sunswift</v>
      </c>
      <c r="BV144" cm="1">
        <f t="array" ref="BV144">CleanToWeeks(G144)</f>
        <v>0</v>
      </c>
      <c r="BW144" cm="1">
        <f t="array" ref="BW144">CleanToWeeks(I144)</f>
        <v>8</v>
      </c>
      <c r="BX144" t="str" cm="1">
        <f t="array" ref="BX144">CleanAssyList(K144)</f>
        <v/>
      </c>
      <c r="BY144" t="str" cm="1">
        <f t="array" ref="BY144">CleanAssyList(M144)</f>
        <v>ASSY - HYDROGEN COMPARTMENT STRUCTURE, ASSY - PRESSURE REGULATION &amp; SAFETY, ASSY - REAR FLOOR, ASSY - OCCUPANT CELL TUB, ASSY - PRESSURE VESSEL SHELL</v>
      </c>
    </row>
    <row r="145" spans="1:77" ht="51" x14ac:dyDescent="0.2">
      <c r="A145" s="242" t="s">
        <v>576</v>
      </c>
      <c r="B145" s="243" t="s">
        <v>571</v>
      </c>
      <c r="C145" s="245" t="s">
        <v>117</v>
      </c>
      <c r="D145" s="245" t="s">
        <v>118</v>
      </c>
      <c r="E145" s="166"/>
      <c r="F145" s="189" t="s">
        <v>577</v>
      </c>
      <c r="G145" s="166"/>
      <c r="H145" s="166" t="s">
        <v>561</v>
      </c>
      <c r="I145" s="139" t="s">
        <v>120</v>
      </c>
      <c r="J145" s="139" t="s">
        <v>103</v>
      </c>
      <c r="K145" s="139" t="s">
        <v>578</v>
      </c>
      <c r="M145" s="139" t="s">
        <v>579</v>
      </c>
      <c r="N145" t="s">
        <v>557</v>
      </c>
      <c r="BT145" t="str" cm="1">
        <f t="array" ref="BT145">CleanAssy(A145)</f>
        <v>ASSY - PRESSURE VESSEL SHELL</v>
      </c>
      <c r="BU145" t="str">
        <f t="shared" si="2"/>
        <v>Coregas, Swagelok (if we custom buy), or alternate vendor</v>
      </c>
      <c r="BV145" cm="1">
        <f t="array" ref="BV145">CleanToWeeks(G145)</f>
        <v>0</v>
      </c>
      <c r="BW145" cm="1">
        <f t="array" ref="BW145">CleanToWeeks(I145)</f>
        <v>8</v>
      </c>
      <c r="BX145" t="str" cm="1">
        <f t="array" ref="BX145">CleanAssyList(K145)</f>
        <v>ASSY - PRESSURE VESSEL SUPPORT STRUCTURE</v>
      </c>
      <c r="BY145" t="str" cm="1">
        <f t="array" ref="BY145">CleanAssyList(M145)</f>
        <v>ASSY - HYDROGEN COMPARTMENT STRUCTURE, ASSY - PRESSURE REGULATION &amp; SAFETY</v>
      </c>
    </row>
    <row r="146" spans="1:77" ht="68" x14ac:dyDescent="0.2">
      <c r="A146" s="242" t="s">
        <v>580</v>
      </c>
      <c r="B146" s="243" t="s">
        <v>571</v>
      </c>
      <c r="C146" s="245" t="s">
        <v>117</v>
      </c>
      <c r="D146" s="245" t="s">
        <v>118</v>
      </c>
      <c r="E146" s="166"/>
      <c r="F146" s="189" t="s">
        <v>581</v>
      </c>
      <c r="G146" s="166"/>
      <c r="H146" s="166" t="s">
        <v>561</v>
      </c>
      <c r="I146" s="139" t="s">
        <v>494</v>
      </c>
      <c r="J146" s="139" t="s">
        <v>103</v>
      </c>
      <c r="K146" s="139" t="s">
        <v>553</v>
      </c>
      <c r="M146" s="139" t="s">
        <v>582</v>
      </c>
      <c r="N146" t="s">
        <v>556</v>
      </c>
      <c r="O146" t="s">
        <v>557</v>
      </c>
      <c r="BT146" t="str" cm="1">
        <f t="array" ref="BT146">CleanAssy(A146)</f>
        <v>ASSY - PRESSURE REGULATION &amp; SAFETY</v>
      </c>
      <c r="BU146" t="str">
        <f t="shared" si="2"/>
        <v xml:space="preserve">Swagelok (valves, PRD, tubing)	</v>
      </c>
      <c r="BV146" cm="1">
        <f t="array" ref="BV146">CleanToWeeks(G146)</f>
        <v>0</v>
      </c>
      <c r="BW146" cm="1">
        <f t="array" ref="BW146">CleanToWeeks(I146)</f>
        <v>12</v>
      </c>
      <c r="BX146" t="str" cm="1">
        <f t="array" ref="BX146">CleanAssyList(K146)</f>
        <v>ASSY - PRESSURE VESSEL SHELL, ASSY - PRESSURE VESSEL SUPPORT STRUCTURE</v>
      </c>
      <c r="BY146" t="str" cm="1">
        <f t="array" ref="BY146">CleanAssyList(M146)</f>
        <v>ASSY - HYDROGEN SUPPLY LINE, ASSY - HYDROGEN SENSOR ARRAY, ASSY - P&amp;ID HYDROGEN DOWNSTREAM LINE</v>
      </c>
    </row>
    <row r="147" spans="1:77" ht="25" x14ac:dyDescent="0.2">
      <c r="A147" s="225" t="s">
        <v>583</v>
      </c>
      <c r="B147" s="259" t="s">
        <v>571</v>
      </c>
      <c r="C147" s="245" t="s">
        <v>117</v>
      </c>
      <c r="D147" s="245" t="s">
        <v>118</v>
      </c>
      <c r="E147" s="166"/>
      <c r="F147" s="189"/>
      <c r="G147" s="166"/>
      <c r="H147" s="146"/>
      <c r="K147" s="190"/>
      <c r="L147" s="190"/>
      <c r="M147" s="190"/>
      <c r="BT147" t="str" cm="1">
        <f t="array" ref="BT147">CleanAssy(A147)</f>
        <v>ASSY - PRESSURE MONITORING AND CONTROL</v>
      </c>
      <c r="BU147">
        <f t="shared" si="2"/>
        <v>0</v>
      </c>
      <c r="BV147" cm="1">
        <f t="array" ref="BV147">CleanToWeeks(G147)</f>
        <v>0</v>
      </c>
      <c r="BW147" cm="1">
        <f t="array" ref="BW147">CleanToWeeks(I147)</f>
        <v>0</v>
      </c>
      <c r="BX147" t="str" cm="1">
        <f t="array" ref="BX147">CleanAssyList(K147)</f>
        <v/>
      </c>
      <c r="BY147" t="str" cm="1">
        <f t="array" ref="BY147">CleanAssyList(M147)</f>
        <v/>
      </c>
    </row>
    <row r="148" spans="1:77" ht="68" x14ac:dyDescent="0.2">
      <c r="A148" s="218" t="s">
        <v>182</v>
      </c>
      <c r="B148" s="119" t="s">
        <v>175</v>
      </c>
      <c r="C148" s="119" t="s">
        <v>176</v>
      </c>
      <c r="D148" s="119" t="s">
        <v>89</v>
      </c>
      <c r="E148" s="146"/>
      <c r="F148" s="206" t="s">
        <v>153</v>
      </c>
      <c r="G148" s="146" t="s">
        <v>140</v>
      </c>
      <c r="H148" s="146" t="s">
        <v>584</v>
      </c>
      <c r="I148" s="139" t="s">
        <v>97</v>
      </c>
      <c r="J148" s="139" t="s">
        <v>121</v>
      </c>
      <c r="K148" s="139" t="s">
        <v>585</v>
      </c>
      <c r="L148" s="139" t="s">
        <v>183</v>
      </c>
      <c r="M148" s="139" t="s">
        <v>586</v>
      </c>
      <c r="N148" s="159" t="s">
        <v>272</v>
      </c>
      <c r="O148" s="125" t="s">
        <v>83</v>
      </c>
      <c r="P148" s="125" t="s">
        <v>184</v>
      </c>
      <c r="Q148" s="126" t="s">
        <v>174</v>
      </c>
      <c r="BT148" t="str" cm="1">
        <f t="array" ref="BT148">CleanAssy(A148)</f>
        <v>ASSY - FRONT FLUID MANAGEMENT</v>
      </c>
      <c r="BU148" t="str">
        <f t="shared" si="2"/>
        <v>Unknown</v>
      </c>
      <c r="BV148" cm="1">
        <f t="array" ref="BV148">CleanToWeeks(G148)</f>
        <v>3</v>
      </c>
      <c r="BW148" cm="1">
        <f t="array" ref="BW148">CleanToWeeks(I148)</f>
        <v>4</v>
      </c>
      <c r="BX148" t="str" cm="1">
        <f t="array" ref="BX148">CleanAssyList(K148)</f>
        <v>ASSY - BATTERY MODULE, ASSY - BATTERY PACK, ASSY - HVAC PIPING, ASSY - HVAC BOX, ASSY - THERMAL BOX</v>
      </c>
      <c r="BY148" t="str" cm="1">
        <f t="array" ref="BY148">CleanAssyList(M148)</f>
        <v>ASSY - CHASSIS VENTILATION, ASSY - OCCUPANT CELL TUB</v>
      </c>
    </row>
    <row r="149" spans="1:77" ht="17" x14ac:dyDescent="0.2">
      <c r="A149" s="218" t="s">
        <v>278</v>
      </c>
      <c r="B149" s="71" t="s">
        <v>275</v>
      </c>
      <c r="C149" s="71" t="s">
        <v>196</v>
      </c>
      <c r="D149" s="71" t="s">
        <v>89</v>
      </c>
      <c r="E149" s="87"/>
      <c r="F149" s="205" t="s">
        <v>276</v>
      </c>
      <c r="G149" s="87">
        <v>0</v>
      </c>
      <c r="H149" s="87" t="s">
        <v>277</v>
      </c>
      <c r="I149" s="139" t="s">
        <v>587</v>
      </c>
      <c r="J149" s="139" t="s">
        <v>188</v>
      </c>
      <c r="L149" s="139" t="s">
        <v>274</v>
      </c>
      <c r="M149" s="139" t="s">
        <v>83</v>
      </c>
      <c r="N149" s="236"/>
      <c r="O149" s="236"/>
      <c r="Q149" s="236"/>
      <c r="R149" s="266"/>
      <c r="BT149" t="str" cm="1">
        <f t="array" ref="BT149">CleanAssy(A149)</f>
        <v>ASSY - FRONT CRASH STRUCTURE</v>
      </c>
      <c r="BU149" t="str">
        <f t="shared" si="2"/>
        <v>Calm Aluminium</v>
      </c>
      <c r="BV149" cm="1">
        <f t="array" ref="BV149">CleanToWeeks(G149)</f>
        <v>0</v>
      </c>
      <c r="BW149" cm="1">
        <f t="array" ref="BW149">CleanToWeeks(I149)</f>
        <v>4</v>
      </c>
      <c r="BX149" t="str" cm="1">
        <f t="array" ref="BX149">CleanAssyList(K149)</f>
        <v/>
      </c>
      <c r="BY149" t="str" cm="1">
        <f t="array" ref="BY149">CleanAssyList(M149)</f>
        <v>ASSY - OCCUPANT CELL TUB</v>
      </c>
    </row>
    <row r="150" spans="1:77" ht="34" x14ac:dyDescent="0.2">
      <c r="A150" s="180" t="s">
        <v>463</v>
      </c>
      <c r="B150" s="119" t="s">
        <v>357</v>
      </c>
      <c r="C150" s="119" t="s">
        <v>357</v>
      </c>
      <c r="D150" s="119" t="s">
        <v>95</v>
      </c>
      <c r="E150" s="146"/>
      <c r="F150" s="207" t="s">
        <v>96</v>
      </c>
      <c r="G150" s="146"/>
      <c r="H150" s="146"/>
      <c r="I150" s="139" t="s">
        <v>140</v>
      </c>
      <c r="J150" s="139" t="s">
        <v>98</v>
      </c>
      <c r="K150" s="139" t="s">
        <v>289</v>
      </c>
      <c r="M150" s="139" t="s">
        <v>98</v>
      </c>
      <c r="N150" s="158" t="s">
        <v>463</v>
      </c>
      <c r="O150" s="236"/>
      <c r="P150" s="236"/>
      <c r="Q150" s="266"/>
      <c r="BT150" t="e" cm="1" vm="1">
        <f t="array" aca="1" ref="BT150" ca="1">CleanAssy(A150)</f>
        <v>#VALUE!</v>
      </c>
      <c r="BU150" t="str">
        <f t="shared" si="2"/>
        <v>Sunswift</v>
      </c>
      <c r="BV150" cm="1">
        <f t="array" ref="BV150">CleanToWeeks(G150)</f>
        <v>0</v>
      </c>
      <c r="BW150" cm="1">
        <f t="array" ref="BW150">CleanToWeeks(I150)</f>
        <v>3</v>
      </c>
      <c r="BX150" t="str" cm="1">
        <f t="array" ref="BX150">CleanAssyList(K150)</f>
        <v>ASSY - DOOR CONTROL BOARD - LH</v>
      </c>
      <c r="BY150" t="str" cm="1">
        <f t="array" ref="BY150">CleanAssyList(M150)</f>
        <v/>
      </c>
    </row>
    <row r="151" spans="1:77" ht="34" x14ac:dyDescent="0.2">
      <c r="A151" s="218" t="s">
        <v>289</v>
      </c>
      <c r="B151" s="119" t="s">
        <v>357</v>
      </c>
      <c r="C151" s="119" t="s">
        <v>238</v>
      </c>
      <c r="D151" s="119" t="s">
        <v>95</v>
      </c>
      <c r="E151" s="146"/>
      <c r="F151" s="207" t="s">
        <v>96</v>
      </c>
      <c r="G151" s="146"/>
      <c r="H151" s="150" t="s">
        <v>464</v>
      </c>
      <c r="I151" s="197" t="s">
        <v>240</v>
      </c>
      <c r="J151" s="139" t="s">
        <v>98</v>
      </c>
      <c r="K151" s="139" t="s">
        <v>588</v>
      </c>
      <c r="M151" s="139" t="s">
        <v>98</v>
      </c>
      <c r="N151" s="236" t="s">
        <v>250</v>
      </c>
      <c r="O151" s="236" t="s">
        <v>355</v>
      </c>
      <c r="P151" s="236" t="s">
        <v>289</v>
      </c>
      <c r="Q151" s="266"/>
      <c r="BT151" t="str" cm="1">
        <f t="array" ref="BT151">CleanAssy(A151)</f>
        <v>ASSY - DOOR CONTROL BOARD - LH</v>
      </c>
      <c r="BU151" t="str">
        <f t="shared" si="2"/>
        <v>Sunswift</v>
      </c>
      <c r="BV151" cm="1">
        <f t="array" ref="BV151">CleanToWeeks(G151)</f>
        <v>0</v>
      </c>
      <c r="BW151" cm="1">
        <f t="array" ref="BW151">CleanToWeeks(I151)</f>
        <v>5</v>
      </c>
      <c r="BX151" t="str" cm="1">
        <f t="array" ref="BX151">CleanAssyList(K151)</f>
        <v>ASSY - DOOR HINGE - LH, ASSY - DOOR SHELL - LH</v>
      </c>
      <c r="BY151" t="str" cm="1">
        <f t="array" ref="BY151">CleanAssyList(M151)</f>
        <v/>
      </c>
    </row>
    <row r="152" spans="1:77" ht="51" x14ac:dyDescent="0.2">
      <c r="A152" s="226" t="s">
        <v>468</v>
      </c>
      <c r="B152" s="119" t="s">
        <v>589</v>
      </c>
      <c r="C152" s="119" t="s">
        <v>131</v>
      </c>
      <c r="D152" s="119" t="s">
        <v>132</v>
      </c>
      <c r="E152" s="146"/>
      <c r="F152" s="187" t="s">
        <v>96</v>
      </c>
      <c r="G152" s="146"/>
      <c r="H152" s="146" t="s">
        <v>133</v>
      </c>
      <c r="J152" s="139" t="s">
        <v>98</v>
      </c>
      <c r="K152" s="139" t="s">
        <v>466</v>
      </c>
      <c r="M152" s="139" t="s">
        <v>590</v>
      </c>
      <c r="N152" s="236"/>
      <c r="O152" s="236"/>
      <c r="P152" s="236"/>
      <c r="Q152" s="236"/>
      <c r="R152" s="236"/>
      <c r="S152" s="266"/>
      <c r="T152" s="236"/>
      <c r="U152" s="236"/>
      <c r="BT152" t="str" cm="1">
        <f t="array" ref="BT152">CleanAssy(A152)</f>
        <v>ASSY - INFOTAINMENT MVP</v>
      </c>
      <c r="BU152" t="str">
        <f t="shared" si="2"/>
        <v>Sunswift</v>
      </c>
      <c r="BV152" cm="1">
        <f t="array" ref="BV152">CleanToWeeks(G152)</f>
        <v>0</v>
      </c>
      <c r="BW152" cm="1">
        <f t="array" ref="BW152">CleanToWeeks(I152)</f>
        <v>0</v>
      </c>
      <c r="BX152" t="str" cm="1">
        <f t="array" ref="BX152">CleanAssyList(K152)</f>
        <v>ASSY - HUMAN MACHINE INTERFACE (HMI) MVP</v>
      </c>
      <c r="BY152" t="str" cm="1">
        <f t="array" ref="BY152">CleanAssyList(M152)</f>
        <v>ASSY - BLUETOOTH CONNECTIVITY MVP, ASSY - SUNSWIFT PHONE APP MVP</v>
      </c>
    </row>
    <row r="153" spans="1:77" ht="17" x14ac:dyDescent="0.2">
      <c r="A153" s="251" t="s">
        <v>591</v>
      </c>
      <c r="B153" s="119" t="s">
        <v>589</v>
      </c>
      <c r="C153" s="119" t="s">
        <v>131</v>
      </c>
      <c r="D153" s="119" t="s">
        <v>132</v>
      </c>
      <c r="E153" s="146"/>
      <c r="F153" s="187" t="s">
        <v>96</v>
      </c>
      <c r="G153" s="146"/>
      <c r="H153" s="146" t="s">
        <v>133</v>
      </c>
      <c r="J153" s="139" t="s">
        <v>98</v>
      </c>
      <c r="K153" s="139" t="s">
        <v>135</v>
      </c>
      <c r="N153" s="236"/>
      <c r="O153" s="236"/>
      <c r="BT153" t="str" cm="1">
        <f t="array" ref="BT153">CleanAssy(A153)</f>
        <v>ASSY - INFOTAINMENT</v>
      </c>
      <c r="BU153" t="str">
        <f t="shared" si="2"/>
        <v>Sunswift</v>
      </c>
      <c r="BV153" cm="1">
        <f t="array" ref="BV153">CleanToWeeks(G153)</f>
        <v>0</v>
      </c>
      <c r="BW153" cm="1">
        <f t="array" ref="BW153">CleanToWeeks(I153)</f>
        <v>0</v>
      </c>
      <c r="BX153" t="str" cm="1">
        <f t="array" ref="BX153">CleanAssyList(K153)</f>
        <v>ASSY - SUNSWIFT PHONE APP MVP</v>
      </c>
      <c r="BY153" t="str" cm="1">
        <f t="array" ref="BY153">CleanAssyList(M153)</f>
        <v/>
      </c>
    </row>
    <row r="154" spans="1:77" ht="17" x14ac:dyDescent="0.2">
      <c r="A154" s="218" t="s">
        <v>592</v>
      </c>
      <c r="B154" s="71" t="s">
        <v>169</v>
      </c>
      <c r="C154" s="71" t="s">
        <v>238</v>
      </c>
      <c r="D154" s="71" t="s">
        <v>95</v>
      </c>
      <c r="E154" s="87"/>
      <c r="F154" s="207" t="s">
        <v>96</v>
      </c>
      <c r="G154" s="87"/>
      <c r="H154" s="127" t="s">
        <v>464</v>
      </c>
      <c r="I154" s="197" t="s">
        <v>374</v>
      </c>
      <c r="J154" s="139" t="s">
        <v>98</v>
      </c>
      <c r="M154" s="139" t="s">
        <v>253</v>
      </c>
      <c r="N154" s="236"/>
      <c r="O154" s="236"/>
      <c r="BT154" t="str" cm="1">
        <f t="array" ref="BT154">CleanAssy(A154)</f>
        <v>ASSY - DOOR AUDIO - RH</v>
      </c>
      <c r="BU154" t="str">
        <f t="shared" si="2"/>
        <v>Sunswift</v>
      </c>
      <c r="BV154" cm="1">
        <f t="array" ref="BV154">CleanToWeeks(G154)</f>
        <v>0</v>
      </c>
      <c r="BW154" cm="1">
        <f t="array" ref="BW154">CleanToWeeks(I154)</f>
        <v>8</v>
      </c>
      <c r="BX154" t="str" cm="1">
        <f t="array" ref="BX154">CleanAssyList(K154)</f>
        <v/>
      </c>
      <c r="BY154" t="str" cm="1">
        <f t="array" ref="BY154">CleanAssyList(M154)</f>
        <v>ASSY - DOOR SHELL - RH</v>
      </c>
    </row>
    <row r="155" spans="1:77" ht="17" x14ac:dyDescent="0.2">
      <c r="A155" s="218" t="s">
        <v>593</v>
      </c>
      <c r="B155" s="119" t="s">
        <v>169</v>
      </c>
      <c r="C155" s="119" t="s">
        <v>238</v>
      </c>
      <c r="D155" s="119" t="s">
        <v>95</v>
      </c>
      <c r="E155" s="146"/>
      <c r="F155" s="207" t="s">
        <v>96</v>
      </c>
      <c r="G155" s="146"/>
      <c r="H155" s="150" t="s">
        <v>464</v>
      </c>
      <c r="I155" s="197" t="s">
        <v>374</v>
      </c>
      <c r="J155" s="139" t="s">
        <v>98</v>
      </c>
      <c r="M155" s="139" t="s">
        <v>250</v>
      </c>
      <c r="N155" s="236"/>
      <c r="BT155" t="str" cm="1">
        <f t="array" ref="BT155">CleanAssy(A155)</f>
        <v>ASSY - DOOR AUDIO - LH</v>
      </c>
      <c r="BU155" t="str">
        <f t="shared" si="2"/>
        <v>Sunswift</v>
      </c>
      <c r="BV155" cm="1">
        <f t="array" ref="BV155">CleanToWeeks(G155)</f>
        <v>0</v>
      </c>
      <c r="BW155" cm="1">
        <f t="array" ref="BW155">CleanToWeeks(I155)</f>
        <v>8</v>
      </c>
      <c r="BX155" t="str" cm="1">
        <f t="array" ref="BX155">CleanAssyList(K155)</f>
        <v/>
      </c>
      <c r="BY155" t="str" cm="1">
        <f t="array" ref="BY155">CleanAssyList(M155)</f>
        <v>ASSY - DOOR SHELL - LH</v>
      </c>
    </row>
    <row r="156" spans="1:77" ht="25" x14ac:dyDescent="0.2">
      <c r="A156" s="218" t="s">
        <v>352</v>
      </c>
      <c r="B156" s="71" t="s">
        <v>357</v>
      </c>
      <c r="C156" s="71" t="s">
        <v>238</v>
      </c>
      <c r="D156" s="71" t="s">
        <v>95</v>
      </c>
      <c r="E156" s="87"/>
      <c r="F156" s="207" t="s">
        <v>96</v>
      </c>
      <c r="G156" s="87"/>
      <c r="H156" s="127" t="s">
        <v>464</v>
      </c>
      <c r="I156" s="197" t="s">
        <v>240</v>
      </c>
      <c r="J156" s="139" t="s">
        <v>98</v>
      </c>
      <c r="K156" s="139" t="s">
        <v>98</v>
      </c>
      <c r="M156" s="139" t="s">
        <v>98</v>
      </c>
      <c r="N156" s="236" t="s">
        <v>253</v>
      </c>
      <c r="O156" s="236" t="s">
        <v>352</v>
      </c>
      <c r="BT156" t="str" cm="1">
        <f t="array" ref="BT156">CleanAssy(A156)</f>
        <v>ASSY - DOOR ACTUATOR BOARD - RH</v>
      </c>
      <c r="BU156" t="str">
        <f t="shared" si="2"/>
        <v>Sunswift</v>
      </c>
      <c r="BV156" cm="1">
        <f t="array" ref="BV156">CleanToWeeks(G156)</f>
        <v>0</v>
      </c>
      <c r="BW156" cm="1">
        <f t="array" ref="BW156">CleanToWeeks(I156)</f>
        <v>5</v>
      </c>
      <c r="BX156" t="str" cm="1">
        <f t="array" ref="BX156">CleanAssyList(K156)</f>
        <v/>
      </c>
      <c r="BY156" t="str" cm="1">
        <f t="array" ref="BY156">CleanAssyList(M156)</f>
        <v/>
      </c>
    </row>
    <row r="157" spans="1:77" ht="25" x14ac:dyDescent="0.2">
      <c r="A157" s="218" t="s">
        <v>355</v>
      </c>
      <c r="B157" s="119" t="s">
        <v>357</v>
      </c>
      <c r="C157" s="119" t="s">
        <v>238</v>
      </c>
      <c r="D157" s="119" t="s">
        <v>95</v>
      </c>
      <c r="E157" s="146"/>
      <c r="F157" s="207" t="s">
        <v>96</v>
      </c>
      <c r="G157" s="146"/>
      <c r="H157" s="150" t="s">
        <v>464</v>
      </c>
      <c r="I157" s="197" t="s">
        <v>240</v>
      </c>
      <c r="J157" s="139" t="s">
        <v>98</v>
      </c>
      <c r="K157" s="139" t="s">
        <v>98</v>
      </c>
      <c r="M157" s="139" t="s">
        <v>98</v>
      </c>
      <c r="N157" s="236" t="s">
        <v>250</v>
      </c>
      <c r="O157" s="236" t="s">
        <v>355</v>
      </c>
      <c r="BT157" t="str" cm="1">
        <f t="array" ref="BT157">CleanAssy(A157)</f>
        <v>ASSY - DOOR ACTUATOR BOARD - LH</v>
      </c>
      <c r="BU157" t="str">
        <f t="shared" si="2"/>
        <v>Sunswift</v>
      </c>
      <c r="BV157" cm="1">
        <f t="array" ref="BV157">CleanToWeeks(G157)</f>
        <v>0</v>
      </c>
      <c r="BW157" cm="1">
        <f t="array" ref="BW157">CleanToWeeks(I157)</f>
        <v>5</v>
      </c>
      <c r="BX157" t="str" cm="1">
        <f t="array" ref="BX157">CleanAssyList(K157)</f>
        <v/>
      </c>
      <c r="BY157" t="str" cm="1">
        <f t="array" ref="BY157">CleanAssyList(M157)</f>
        <v/>
      </c>
    </row>
    <row r="158" spans="1:77" ht="102" x14ac:dyDescent="0.2">
      <c r="A158" s="218" t="s">
        <v>594</v>
      </c>
      <c r="B158" s="119" t="s">
        <v>595</v>
      </c>
      <c r="C158" s="119" t="s">
        <v>596</v>
      </c>
      <c r="D158" s="119" t="s">
        <v>132</v>
      </c>
      <c r="E158" s="146"/>
      <c r="F158" s="187" t="s">
        <v>96</v>
      </c>
      <c r="G158" s="146"/>
      <c r="H158" s="146" t="s">
        <v>133</v>
      </c>
      <c r="J158" s="139" t="s">
        <v>98</v>
      </c>
      <c r="K158" s="261" t="s">
        <v>98</v>
      </c>
      <c r="M158" s="139" t="s">
        <v>597</v>
      </c>
      <c r="N158" s="236"/>
      <c r="O158" s="236"/>
      <c r="P158" s="236"/>
      <c r="BT158" t="str" cm="1">
        <f t="array" ref="BT158">CleanAssy(A158)</f>
        <v>ASSY - INTRANET MVP</v>
      </c>
      <c r="BU158" t="str">
        <f t="shared" si="2"/>
        <v>Sunswift</v>
      </c>
      <c r="BV158" cm="1">
        <f t="array" ref="BV158">CleanToWeeks(G158)</f>
        <v>0</v>
      </c>
      <c r="BW158" cm="1">
        <f t="array" ref="BW158">CleanToWeeks(I158)</f>
        <v>0</v>
      </c>
      <c r="BX158" t="str" cm="1">
        <f t="array" ref="BX158">CleanAssyList(K158)</f>
        <v/>
      </c>
      <c r="BY158" t="str" cm="1">
        <f t="array" ref="BY158">CleanAssyList(M158)</f>
        <v>ASSY - TRACKSIDE RADIO COMMUNICATION MVP, ASSY - TELEMETRY MVP, ASSY - PERFORMANCE OPTIMISATION MVP, ASSY - TRIP ENERGY PREDICTION MVP</v>
      </c>
    </row>
    <row r="159" spans="1:77" ht="17" x14ac:dyDescent="0.2">
      <c r="A159" s="251" t="s">
        <v>598</v>
      </c>
      <c r="B159" s="119" t="s">
        <v>595</v>
      </c>
      <c r="C159" s="119" t="s">
        <v>596</v>
      </c>
      <c r="D159" s="119" t="s">
        <v>132</v>
      </c>
      <c r="E159" s="146"/>
      <c r="F159" s="187" t="s">
        <v>96</v>
      </c>
      <c r="G159" s="146"/>
      <c r="H159" s="146" t="s">
        <v>133</v>
      </c>
      <c r="J159" s="139" t="s">
        <v>98</v>
      </c>
      <c r="K159" s="261" t="s">
        <v>599</v>
      </c>
      <c r="N159" s="236"/>
      <c r="BT159" t="str" cm="1">
        <f t="array" ref="BT159">CleanAssy(A159)</f>
        <v>ASSY - INTRANET</v>
      </c>
      <c r="BU159" t="str">
        <f t="shared" si="2"/>
        <v>Sunswift</v>
      </c>
      <c r="BV159" cm="1">
        <f t="array" ref="BV159">CleanToWeeks(G159)</f>
        <v>0</v>
      </c>
      <c r="BW159" cm="1">
        <f t="array" ref="BW159">CleanToWeeks(I159)</f>
        <v>0</v>
      </c>
      <c r="BX159" t="str" cm="1">
        <f t="array" ref="BX159">CleanAssyList(K159)</f>
        <v>ASSY - SUNSWIFT PHONE APP</v>
      </c>
      <c r="BY159" t="str" cm="1">
        <f t="array" ref="BY159">CleanAssyList(M159)</f>
        <v/>
      </c>
    </row>
    <row r="160" spans="1:77" ht="98" x14ac:dyDescent="0.2">
      <c r="A160" s="254" t="s">
        <v>337</v>
      </c>
      <c r="B160" s="71" t="s">
        <v>600</v>
      </c>
      <c r="C160" s="71" t="s">
        <v>600</v>
      </c>
      <c r="D160" s="71" t="s">
        <v>601</v>
      </c>
      <c r="E160" s="87"/>
      <c r="F160" s="204" t="s">
        <v>602</v>
      </c>
      <c r="G160" s="87" t="s">
        <v>603</v>
      </c>
      <c r="H160" s="87" t="s">
        <v>604</v>
      </c>
      <c r="I160" s="151" t="s">
        <v>82</v>
      </c>
      <c r="J160" s="151" t="s">
        <v>121</v>
      </c>
      <c r="M160" s="189" t="s">
        <v>605</v>
      </c>
      <c r="N160" s="125" t="s">
        <v>337</v>
      </c>
      <c r="BT160" t="str" cm="1">
        <f t="array" ref="BT160">CleanAssy(A160)</f>
        <v>ASSY - MOTOR UNIT - RH</v>
      </c>
      <c r="BU160" t="str">
        <f t="shared" si="2"/>
        <v>Schaeffler</v>
      </c>
      <c r="BV160" cm="1">
        <f t="array" ref="BV160">CleanToWeeks(G160)</f>
        <v>0</v>
      </c>
      <c r="BW160" cm="1">
        <f t="array" ref="BW160">CleanToWeeks(I160)</f>
        <v>2</v>
      </c>
      <c r="BX160" t="str" cm="1">
        <f t="array" ref="BX160">CleanAssyList(K160)</f>
        <v/>
      </c>
      <c r="BY160" t="str" cm="1">
        <f t="array" ref="BY160">CleanAssyList(M160)</f>
        <v>ASSY - OCCUPANT CELL TUB, ASSY - CHASSIS SUBFRAME, ASSY - MOTOR MOUNTING FRAME, ASSY - INVERTER, ASSY - INVERTER MOUNTING FRAME, ASSY - PWT HV WIRING, ASSY - GEARBOX, ASSY - CV AXLES, ASSY - ENERGY CONTROL SYSTEM, ASSY - FUEL CELL COOLING SYSTEM, ASSY - HYDROGEN STORAGE SYSTEM</v>
      </c>
    </row>
    <row r="161" spans="1:77" ht="97" x14ac:dyDescent="0.2">
      <c r="A161" s="254" t="s">
        <v>336</v>
      </c>
      <c r="B161" s="119" t="s">
        <v>600</v>
      </c>
      <c r="C161" s="119" t="s">
        <v>600</v>
      </c>
      <c r="D161" s="119" t="s">
        <v>601</v>
      </c>
      <c r="E161" s="146"/>
      <c r="F161" s="204" t="s">
        <v>602</v>
      </c>
      <c r="G161" s="146" t="s">
        <v>603</v>
      </c>
      <c r="H161" s="146" t="s">
        <v>604</v>
      </c>
      <c r="I161" s="151" t="s">
        <v>82</v>
      </c>
      <c r="J161" s="151" t="s">
        <v>121</v>
      </c>
      <c r="M161" s="185" t="s">
        <v>605</v>
      </c>
      <c r="N161" s="137" t="s">
        <v>336</v>
      </c>
      <c r="BT161" t="str" cm="1">
        <f t="array" ref="BT161">CleanAssy(A161)</f>
        <v>ASSY - MOTOR UNIT - LH</v>
      </c>
      <c r="BU161" t="str">
        <f t="shared" si="2"/>
        <v>Schaeffler</v>
      </c>
      <c r="BV161" cm="1">
        <f t="array" ref="BV161">CleanToWeeks(G161)</f>
        <v>0</v>
      </c>
      <c r="BW161" cm="1">
        <f t="array" ref="BW161">CleanToWeeks(I161)</f>
        <v>2</v>
      </c>
      <c r="BX161" t="str" cm="1">
        <f t="array" ref="BX161">CleanAssyList(K161)</f>
        <v/>
      </c>
      <c r="BY161" t="str" cm="1">
        <f t="array" ref="BY161">CleanAssyList(M161)</f>
        <v>ASSY - OCCUPANT CELL TUB, ASSY - CHASSIS SUBFRAME, ASSY - MOTOR MOUNTING FRAME, ASSY - INVERTER, ASSY - INVERTER MOUNTING FRAME, ASSY - PWT HV WIRING, ASSY - GEARBOX, ASSY - CV AXLES, ASSY - ENERGY CONTROL SYSTEM, ASSY - FUEL CELL COOLING SYSTEM, ASSY - HYDROGEN STORAGE SYSTEM</v>
      </c>
    </row>
    <row r="162" spans="1:77" ht="25" x14ac:dyDescent="0.2">
      <c r="A162" s="218" t="s">
        <v>606</v>
      </c>
      <c r="B162" s="71" t="s">
        <v>600</v>
      </c>
      <c r="C162" s="71" t="s">
        <v>600</v>
      </c>
      <c r="D162" s="71" t="s">
        <v>601</v>
      </c>
      <c r="E162" s="87"/>
      <c r="F162" s="207" t="s">
        <v>96</v>
      </c>
      <c r="G162" s="87" t="s">
        <v>80</v>
      </c>
      <c r="H162" s="87" t="s">
        <v>604</v>
      </c>
      <c r="I162" s="188" t="s">
        <v>267</v>
      </c>
      <c r="J162" s="151" t="s">
        <v>121</v>
      </c>
      <c r="K162" s="234" t="s">
        <v>607</v>
      </c>
      <c r="L162" s="234"/>
      <c r="M162" s="139" t="s">
        <v>158</v>
      </c>
      <c r="N162" s="125" t="s">
        <v>337</v>
      </c>
      <c r="O162" s="125" t="s">
        <v>606</v>
      </c>
      <c r="BT162" t="str" cm="1">
        <f t="array" ref="BT162">CleanAssy(A162)</f>
        <v>ASSY - MOTOR MOUNTING FRAME - RH</v>
      </c>
      <c r="BU162" t="str">
        <f t="shared" si="2"/>
        <v>Sunswift</v>
      </c>
      <c r="BV162" cm="1">
        <f t="array" ref="BV162">CleanToWeeks(G162)</f>
        <v>0</v>
      </c>
      <c r="BW162" cm="1">
        <f t="array" ref="BW162">CleanToWeeks(I162)</f>
        <v>6</v>
      </c>
      <c r="BX162" t="str" cm="1">
        <f t="array" ref="BX162">CleanAssyList(K162)</f>
        <v>ASSY - MOTOR UNIT - RH, ASSY - GEARBOX - RH</v>
      </c>
      <c r="BY162" t="str" cm="1">
        <f t="array" ref="BY162">CleanAssyList(M162)</f>
        <v/>
      </c>
    </row>
    <row r="163" spans="1:77" ht="25" x14ac:dyDescent="0.2">
      <c r="A163" s="218" t="s">
        <v>608</v>
      </c>
      <c r="B163" s="119" t="s">
        <v>600</v>
      </c>
      <c r="C163" s="119" t="s">
        <v>600</v>
      </c>
      <c r="D163" s="119" t="s">
        <v>601</v>
      </c>
      <c r="E163" s="146"/>
      <c r="F163" s="207" t="s">
        <v>96</v>
      </c>
      <c r="G163" s="146" t="s">
        <v>609</v>
      </c>
      <c r="H163" s="146" t="s">
        <v>604</v>
      </c>
      <c r="I163" s="188" t="s">
        <v>267</v>
      </c>
      <c r="J163" s="151" t="s">
        <v>121</v>
      </c>
      <c r="K163" s="234" t="s">
        <v>610</v>
      </c>
      <c r="L163" s="234"/>
      <c r="M163" s="139" t="s">
        <v>158</v>
      </c>
      <c r="N163" s="137" t="s">
        <v>336</v>
      </c>
      <c r="O163" s="137" t="s">
        <v>608</v>
      </c>
      <c r="BT163" t="str" cm="1">
        <f t="array" ref="BT163">CleanAssy(A163)</f>
        <v>ASSY - MOTOR MOUNTING FRAME - LH</v>
      </c>
      <c r="BU163" t="str">
        <f t="shared" si="2"/>
        <v>Sunswift</v>
      </c>
      <c r="BV163" cm="1">
        <f t="array" ref="BV163">CleanToWeeks(G163)</f>
        <v>0</v>
      </c>
      <c r="BW163" cm="1">
        <f t="array" ref="BW163">CleanToWeeks(I163)</f>
        <v>6</v>
      </c>
      <c r="BX163" t="str" cm="1">
        <f t="array" ref="BX163">CleanAssyList(K163)</f>
        <v>ASSY - MOTOR UNIT - LH, ASSY - GEARBOX - LH</v>
      </c>
      <c r="BY163" t="str" cm="1">
        <f t="array" ref="BY163">CleanAssyList(M163)</f>
        <v/>
      </c>
    </row>
    <row r="164" spans="1:77" ht="25" x14ac:dyDescent="0.2">
      <c r="A164" s="180" t="s">
        <v>611</v>
      </c>
      <c r="B164" s="119" t="s">
        <v>612</v>
      </c>
      <c r="C164" s="71" t="s">
        <v>613</v>
      </c>
      <c r="D164" s="71" t="s">
        <v>152</v>
      </c>
      <c r="E164" s="87"/>
      <c r="F164" s="151" t="s">
        <v>614</v>
      </c>
      <c r="G164" s="87"/>
      <c r="H164" s="146" t="s">
        <v>615</v>
      </c>
      <c r="I164" s="151" t="s">
        <v>82</v>
      </c>
      <c r="J164" s="151" t="s">
        <v>98</v>
      </c>
      <c r="K164" s="185" t="s">
        <v>616</v>
      </c>
      <c r="L164" s="185"/>
      <c r="M164" s="185" t="s">
        <v>617</v>
      </c>
      <c r="N164" s="125"/>
      <c r="O164" s="125"/>
      <c r="P164" s="125"/>
      <c r="BT164" t="str" cm="1">
        <f t="array" ref="BT164">CleanAssy(A164)</f>
        <v>ASSY - MPPT JUNCTION BOX</v>
      </c>
      <c r="BU164" t="str">
        <f t="shared" si="2"/>
        <v>Sunswift?</v>
      </c>
      <c r="BV164" cm="1">
        <f t="array" ref="BV164">CleanToWeeks(G164)</f>
        <v>0</v>
      </c>
      <c r="BW164" cm="1">
        <f t="array" ref="BW164">CleanToWeeks(I164)</f>
        <v>2</v>
      </c>
      <c r="BX164" t="str" cm="1">
        <f t="array" ref="BX164">CleanAssyList(K164)</f>
        <v>ASSY - MPPT</v>
      </c>
      <c r="BY164" t="str" cm="1">
        <f t="array" ref="BY164">CleanAssyList(M164)</f>
        <v>ASSY - ECS HV WIRING, ASSY - CONTROL LOGIC</v>
      </c>
    </row>
    <row r="165" spans="1:77" ht="68" x14ac:dyDescent="0.2">
      <c r="A165" s="180" t="s">
        <v>618</v>
      </c>
      <c r="B165" s="119" t="s">
        <v>612</v>
      </c>
      <c r="C165" s="119" t="s">
        <v>613</v>
      </c>
      <c r="D165" s="119" t="s">
        <v>152</v>
      </c>
      <c r="E165" s="146"/>
      <c r="F165" s="151" t="s">
        <v>614</v>
      </c>
      <c r="G165" s="146"/>
      <c r="H165" s="146" t="s">
        <v>615</v>
      </c>
      <c r="I165" s="139" t="s">
        <v>109</v>
      </c>
      <c r="J165" s="139" t="s">
        <v>98</v>
      </c>
      <c r="K165" s="139" t="s">
        <v>619</v>
      </c>
      <c r="M165" s="139" t="s">
        <v>620</v>
      </c>
      <c r="BT165" t="str" cm="1">
        <f t="array" ref="BT165">CleanAssy(A165)</f>
        <v>ASSY - MPPT</v>
      </c>
      <c r="BU165" t="str">
        <f t="shared" si="2"/>
        <v>Sunswift?</v>
      </c>
      <c r="BV165" cm="1">
        <f t="array" ref="BV165">CleanToWeeks(G165)</f>
        <v>0</v>
      </c>
      <c r="BW165" cm="1">
        <f t="array" ref="BW165">CleanToWeeks(I165)</f>
        <v>4</v>
      </c>
      <c r="BX165" t="str" cm="1">
        <f t="array" ref="BX165">CleanAssyList(K165)</f>
        <v>ASSY - SOLAR ROOF ARRAY, ASSY - SOLAR BOOT ARRAY, ASSY - SOLAR BONNET ARRAY, ASSY - SHINGLED MATRIX PANELS</v>
      </c>
      <c r="BY165" t="str" cm="1">
        <f t="array" ref="BY165">CleanAssyList(M165)</f>
        <v>ASSY - CCUPANT CELL SPIDER</v>
      </c>
    </row>
    <row r="166" spans="1:77" ht="238" x14ac:dyDescent="0.2">
      <c r="A166" s="218" t="s">
        <v>621</v>
      </c>
      <c r="B166" s="154" t="s">
        <v>237</v>
      </c>
      <c r="C166" s="74" t="s">
        <v>238</v>
      </c>
      <c r="D166" s="74" t="s">
        <v>89</v>
      </c>
      <c r="E166" s="148"/>
      <c r="F166" s="204" t="s">
        <v>197</v>
      </c>
      <c r="G166" s="87">
        <v>0</v>
      </c>
      <c r="H166" s="148" t="s">
        <v>239</v>
      </c>
      <c r="I166" s="139" t="s">
        <v>371</v>
      </c>
      <c r="J166" s="139" t="s">
        <v>188</v>
      </c>
      <c r="K166" s="139" t="s">
        <v>622</v>
      </c>
      <c r="M166" s="139" t="s">
        <v>623</v>
      </c>
      <c r="N166" s="108" t="s">
        <v>83</v>
      </c>
      <c r="O166" s="108" t="s">
        <v>377</v>
      </c>
      <c r="P166" s="174" t="s">
        <v>368</v>
      </c>
      <c r="Q166" s="125" t="s">
        <v>624</v>
      </c>
      <c r="R166" s="126" t="s">
        <v>345</v>
      </c>
      <c r="S166" s="125" t="s">
        <v>250</v>
      </c>
      <c r="T166" s="126" t="s">
        <v>253</v>
      </c>
      <c r="U166" s="126" t="s">
        <v>625</v>
      </c>
      <c r="V166" s="174" t="s">
        <v>211</v>
      </c>
      <c r="W166" s="125" t="s">
        <v>201</v>
      </c>
      <c r="X166" s="125" t="s">
        <v>225</v>
      </c>
      <c r="Y166" s="174" t="s">
        <v>210</v>
      </c>
      <c r="Z166" s="125" t="s">
        <v>626</v>
      </c>
      <c r="AA166" t="s">
        <v>627</v>
      </c>
      <c r="AB166" t="s">
        <v>628</v>
      </c>
      <c r="BT166" t="str" cm="1">
        <f t="array" ref="BT166">CleanAssy(A166)</f>
        <v>ASSY - FRONT CLAM SHELL</v>
      </c>
      <c r="BU166" t="str">
        <f t="shared" si="2"/>
        <v>McConaghy, Scott Bader and Colan</v>
      </c>
      <c r="BV166" cm="1">
        <f t="array" ref="BV166">CleanToWeeks(G166)</f>
        <v>0</v>
      </c>
      <c r="BW166" cm="1">
        <f t="array" ref="BW166">CleanToWeeks(I166)</f>
        <v>7</v>
      </c>
      <c r="BX166" t="str" cm="1">
        <f t="array" ref="BX166">CleanAssyList(K166)</f>
        <v>ASSY - ACTIVE AERO FRONT RADIATOR FLAPS, ASSY - HEADLIGHT/INDICATOR PCB - LH, ASSY - DOOR SHELL - LH, ASSY - C-V2V RADAR/LIDAR, ASSY - HEADLIGHT EXTERIOR - RH, ASSY - ACTIVE AERO CONTROL PCB, ASSY - SIDE CAMERA - LH, ASSY - DOOR SHELL - RH, ASSY - CHASSIS VENTILATION, ASSY - HEADLIGHT EXTERIOR - LH, ASSY - HORN, ASSY - HEADLIGHT/INDICATOR PCB - RH, ASSY - SIDE CAMERA - RH, ASSY - OCCUPANT CELL TUB</v>
      </c>
      <c r="BY166" t="str" cm="1">
        <f t="array" ref="BY166">CleanAssyList(M166)</f>
        <v>ASSY - SOLAR BONNET ARRAY, ASSY - BONNET</v>
      </c>
    </row>
    <row r="167" spans="1:77" ht="17" x14ac:dyDescent="0.2">
      <c r="A167" s="218" t="s">
        <v>629</v>
      </c>
      <c r="B167" s="71" t="s">
        <v>630</v>
      </c>
      <c r="C167" s="71" t="s">
        <v>238</v>
      </c>
      <c r="D167" s="71" t="s">
        <v>89</v>
      </c>
      <c r="E167" s="87"/>
      <c r="F167" s="206" t="s">
        <v>153</v>
      </c>
      <c r="G167" s="146" t="s">
        <v>109</v>
      </c>
      <c r="H167" s="87" t="s">
        <v>631</v>
      </c>
      <c r="I167" s="139" t="s">
        <v>92</v>
      </c>
      <c r="J167" s="151" t="s">
        <v>103</v>
      </c>
      <c r="M167" s="139" t="s">
        <v>253</v>
      </c>
      <c r="N167" s="108" t="s">
        <v>253</v>
      </c>
      <c r="O167" s="125" t="s">
        <v>287</v>
      </c>
      <c r="BT167" t="str" cm="1">
        <f t="array" ref="BT167">CleanAssy(A167)</f>
        <v>ASSY - ELECTRIC WINDOWS - RH</v>
      </c>
      <c r="BU167" t="str">
        <f t="shared" si="2"/>
        <v>Unknown</v>
      </c>
      <c r="BV167" cm="1">
        <f t="array" ref="BV167">CleanToWeeks(G167)</f>
        <v>4</v>
      </c>
      <c r="BW167" cm="1">
        <f t="array" ref="BW167">CleanToWeeks(I167)</f>
        <v>2</v>
      </c>
      <c r="BX167" t="str" cm="1">
        <f t="array" ref="BX167">CleanAssyList(K167)</f>
        <v/>
      </c>
      <c r="BY167" t="str" cm="1">
        <f t="array" ref="BY167">CleanAssyList(M167)</f>
        <v>ASSY - DOOR SHELL - RH</v>
      </c>
    </row>
    <row r="168" spans="1:77" ht="17" x14ac:dyDescent="0.2">
      <c r="A168" s="218" t="s">
        <v>632</v>
      </c>
      <c r="B168" s="119" t="s">
        <v>630</v>
      </c>
      <c r="C168" s="119" t="s">
        <v>238</v>
      </c>
      <c r="D168" s="119" t="s">
        <v>89</v>
      </c>
      <c r="E168" s="146"/>
      <c r="F168" s="206" t="s">
        <v>153</v>
      </c>
      <c r="G168" s="146" t="s">
        <v>109</v>
      </c>
      <c r="H168" s="146" t="s">
        <v>631</v>
      </c>
      <c r="I168" s="139" t="s">
        <v>92</v>
      </c>
      <c r="J168" s="151" t="s">
        <v>103</v>
      </c>
      <c r="K168" s="261"/>
      <c r="M168" s="139" t="s">
        <v>250</v>
      </c>
      <c r="N168" s="126" t="s">
        <v>250</v>
      </c>
      <c r="O168" s="126" t="s">
        <v>289</v>
      </c>
      <c r="BT168" t="str" cm="1">
        <f t="array" ref="BT168">CleanAssy(A168)</f>
        <v>ASSY - ELECTRIC WINDOWS - LH</v>
      </c>
      <c r="BU168" t="str">
        <f t="shared" si="2"/>
        <v>Unknown</v>
      </c>
      <c r="BV168" cm="1">
        <f t="array" ref="BV168">CleanToWeeks(G168)</f>
        <v>4</v>
      </c>
      <c r="BW168" cm="1">
        <f t="array" ref="BW168">CleanToWeeks(I168)</f>
        <v>2</v>
      </c>
      <c r="BX168" t="str" cm="1">
        <f t="array" ref="BX168">CleanAssyList(K168)</f>
        <v/>
      </c>
      <c r="BY168" t="str" cm="1">
        <f t="array" ref="BY168">CleanAssyList(M168)</f>
        <v>ASSY - DOOR SHELL - LH</v>
      </c>
    </row>
    <row r="169" spans="1:77" ht="25" x14ac:dyDescent="0.2">
      <c r="A169" s="180" t="s">
        <v>633</v>
      </c>
      <c r="B169" s="119" t="s">
        <v>634</v>
      </c>
      <c r="C169" s="71" t="s">
        <v>635</v>
      </c>
      <c r="D169" s="71" t="s">
        <v>152</v>
      </c>
      <c r="E169" s="87"/>
      <c r="F169" s="151" t="s">
        <v>636</v>
      </c>
      <c r="G169" s="87"/>
      <c r="H169" s="146" t="s">
        <v>637</v>
      </c>
      <c r="I169" s="151" t="s">
        <v>82</v>
      </c>
      <c r="J169" s="151" t="s">
        <v>98</v>
      </c>
      <c r="K169" s="185" t="s">
        <v>638</v>
      </c>
      <c r="L169" s="185"/>
      <c r="M169" s="185"/>
      <c r="N169" s="125"/>
      <c r="O169" s="125"/>
      <c r="P169" s="125"/>
      <c r="BT169" t="str" cm="1">
        <f t="array" ref="BT169">CleanAssy(A169)</f>
        <v>ASSY - ONBOARD CHARGING WIRING</v>
      </c>
      <c r="BU169" t="str">
        <f t="shared" si="2"/>
        <v>Inner Electric</v>
      </c>
      <c r="BV169" cm="1">
        <f t="array" ref="BV169">CleanToWeeks(G169)</f>
        <v>0</v>
      </c>
      <c r="BW169" cm="1">
        <f t="array" ref="BW169">CleanToWeeks(I169)</f>
        <v>2</v>
      </c>
      <c r="BX169" t="str" cm="1">
        <f t="array" ref="BX169">CleanAssyList(K169)</f>
        <v>ASSY - ONBOARD CHARGING INSTALLATION</v>
      </c>
      <c r="BY169" t="str" cm="1">
        <f t="array" ref="BY169">CleanAssyList(M169)</f>
        <v/>
      </c>
    </row>
    <row r="170" spans="1:77" ht="24" x14ac:dyDescent="0.2">
      <c r="A170" s="180" t="s">
        <v>639</v>
      </c>
      <c r="B170" s="119" t="s">
        <v>634</v>
      </c>
      <c r="C170" s="71" t="s">
        <v>635</v>
      </c>
      <c r="D170" s="71" t="s">
        <v>152</v>
      </c>
      <c r="E170" s="87"/>
      <c r="F170" s="151" t="s">
        <v>636</v>
      </c>
      <c r="G170" s="87"/>
      <c r="H170" s="146" t="s">
        <v>637</v>
      </c>
      <c r="I170" s="151" t="s">
        <v>102</v>
      </c>
      <c r="J170" s="151" t="s">
        <v>98</v>
      </c>
      <c r="K170" s="185"/>
      <c r="L170" s="185"/>
      <c r="M170" s="185" t="s">
        <v>640</v>
      </c>
      <c r="N170" s="125"/>
      <c r="O170" s="125"/>
      <c r="P170" s="125"/>
      <c r="BT170" t="str" cm="1">
        <f t="array" ref="BT170">CleanAssy(A170)</f>
        <v>ASSY - ONBOARD CHARGER INSTALLATION</v>
      </c>
      <c r="BU170" t="str">
        <f t="shared" si="2"/>
        <v>Inner Electric</v>
      </c>
      <c r="BV170" cm="1">
        <f t="array" ref="BV170">CleanToWeeks(G170)</f>
        <v>0</v>
      </c>
      <c r="BW170" cm="1">
        <f t="array" ref="BW170">CleanToWeeks(I170)</f>
        <v>3</v>
      </c>
      <c r="BX170" t="str" cm="1">
        <f t="array" ref="BX170">CleanAssyList(K170)</f>
        <v/>
      </c>
      <c r="BY170" t="str" cm="1">
        <f t="array" ref="BY170">CleanAssyList(M170)</f>
        <v>ASSY - ONBOARD CHARGER WIRING</v>
      </c>
    </row>
    <row r="171" spans="1:77" ht="17" x14ac:dyDescent="0.2">
      <c r="A171" s="218" t="s">
        <v>641</v>
      </c>
      <c r="B171" s="71" t="s">
        <v>642</v>
      </c>
      <c r="C171" s="71" t="s">
        <v>139</v>
      </c>
      <c r="D171" s="71" t="s">
        <v>95</v>
      </c>
      <c r="E171" s="87"/>
      <c r="F171" s="207" t="s">
        <v>96</v>
      </c>
      <c r="G171" s="87"/>
      <c r="H171" s="127" t="s">
        <v>643</v>
      </c>
      <c r="I171" s="139" t="s">
        <v>644</v>
      </c>
      <c r="J171" s="139" t="s">
        <v>98</v>
      </c>
      <c r="K171" s="249" t="s">
        <v>189</v>
      </c>
      <c r="L171" s="249"/>
      <c r="N171" s="176" t="s">
        <v>641</v>
      </c>
      <c r="BT171" t="str" cm="1">
        <f t="array" ref="BT171">CleanAssy(A171)</f>
        <v>ASSY - CENTRAL STOP LAMP PCB</v>
      </c>
      <c r="BU171" t="str">
        <f t="shared" si="2"/>
        <v>Sunswift</v>
      </c>
      <c r="BV171" cm="1">
        <f t="array" ref="BV171">CleanToWeeks(G171)</f>
        <v>0</v>
      </c>
      <c r="BW171" cm="1">
        <f t="array" ref="BW171">CleanToWeeks(I171)</f>
        <v>4</v>
      </c>
      <c r="BX171" t="str" cm="1">
        <f t="array" ref="BX171">CleanAssyList(K171)</f>
        <v>ASSY - CENTRAL STOP LAMP</v>
      </c>
      <c r="BY171" t="str" cm="1">
        <f t="array" ref="BY171">CleanAssyList(M171)</f>
        <v/>
      </c>
    </row>
    <row r="172" spans="1:77" ht="27.75" customHeight="1" x14ac:dyDescent="0.2">
      <c r="A172" s="274" t="s">
        <v>645</v>
      </c>
      <c r="B172" s="119" t="s">
        <v>642</v>
      </c>
      <c r="C172" s="119" t="s">
        <v>139</v>
      </c>
      <c r="D172" s="119" t="s">
        <v>95</v>
      </c>
      <c r="E172" s="146"/>
      <c r="F172" s="187" t="s">
        <v>96</v>
      </c>
      <c r="G172" s="146"/>
      <c r="H172" s="146" t="s">
        <v>643</v>
      </c>
      <c r="I172" s="139" t="s">
        <v>140</v>
      </c>
      <c r="J172" s="139" t="s">
        <v>98</v>
      </c>
      <c r="K172" s="190" t="s">
        <v>189</v>
      </c>
      <c r="L172" s="190"/>
      <c r="M172" s="190"/>
      <c r="BT172" t="str" cm="1">
        <f t="array" ref="BT172">CleanAssy(A172)</f>
        <v>ASSY - CENTRAL STOP LAMP CONTROLLER</v>
      </c>
      <c r="BU172" t="str">
        <f t="shared" si="2"/>
        <v>Sunswift</v>
      </c>
      <c r="BV172" cm="1">
        <f t="array" ref="BV172">CleanToWeeks(G172)</f>
        <v>0</v>
      </c>
      <c r="BW172" cm="1">
        <f t="array" ref="BW172">CleanToWeeks(I172)</f>
        <v>3</v>
      </c>
      <c r="BX172" t="str" cm="1">
        <f t="array" ref="BX172">CleanAssyList(K172)</f>
        <v>ASSY - CENTRAL STOP LAMP</v>
      </c>
      <c r="BY172" t="str" cm="1">
        <f t="array" ref="BY172">CleanAssyList(M172)</f>
        <v/>
      </c>
    </row>
    <row r="173" spans="1:77" ht="31.5" customHeight="1" x14ac:dyDescent="0.2">
      <c r="A173" s="180" t="s">
        <v>646</v>
      </c>
      <c r="B173" s="119" t="s">
        <v>259</v>
      </c>
      <c r="C173" s="119" t="s">
        <v>259</v>
      </c>
      <c r="D173" s="119" t="s">
        <v>176</v>
      </c>
      <c r="E173" s="146"/>
      <c r="F173" s="207" t="s">
        <v>96</v>
      </c>
      <c r="G173" s="146"/>
      <c r="H173" s="151" t="s">
        <v>214</v>
      </c>
      <c r="I173" s="139" t="s">
        <v>417</v>
      </c>
      <c r="J173" s="139" t="s">
        <v>156</v>
      </c>
      <c r="K173" s="184"/>
      <c r="L173" s="184"/>
      <c r="M173" s="184" t="s">
        <v>647</v>
      </c>
      <c r="N173" s="125" t="s">
        <v>258</v>
      </c>
      <c r="O173" s="238" t="s">
        <v>646</v>
      </c>
      <c r="BT173" t="str" cm="1">
        <f t="array" ref="BT173">CleanAssy(A173)</f>
        <v>ASSY - THROTTLE PEDAL</v>
      </c>
      <c r="BU173" t="str">
        <f t="shared" si="2"/>
        <v>Sunswift</v>
      </c>
      <c r="BV173" cm="1">
        <f t="array" ref="BV173">CleanToWeeks(G173)</f>
        <v>0</v>
      </c>
      <c r="BW173" cm="1">
        <f t="array" ref="BW173">CleanToWeeks(I173)</f>
        <v>1</v>
      </c>
      <c r="BX173" t="str" cm="1">
        <f t="array" ref="BX173">CleanAssyList(K173)</f>
        <v/>
      </c>
      <c r="BY173" t="str" cm="1">
        <f t="array" ref="BY173">CleanAssyList(M173)</f>
        <v>ASSY - PEDAL PRESS SENSOR, ASSY - FRONT MASTER CYLINDER, ASSY - REAR MASTER CYLINDER</v>
      </c>
    </row>
    <row r="174" spans="1:77" ht="42" x14ac:dyDescent="0.2">
      <c r="A174" s="180" t="s">
        <v>388</v>
      </c>
      <c r="B174" s="71" t="s">
        <v>259</v>
      </c>
      <c r="C174" s="71" t="s">
        <v>259</v>
      </c>
      <c r="D174" s="71" t="s">
        <v>176</v>
      </c>
      <c r="E174" s="87"/>
      <c r="F174" s="207" t="s">
        <v>96</v>
      </c>
      <c r="G174" s="87"/>
      <c r="H174" s="151" t="s">
        <v>214</v>
      </c>
      <c r="I174" s="139" t="s">
        <v>82</v>
      </c>
      <c r="J174" s="139" t="s">
        <v>188</v>
      </c>
      <c r="K174" s="262" t="s">
        <v>648</v>
      </c>
      <c r="L174" s="182"/>
      <c r="M174" s="182" t="s">
        <v>83</v>
      </c>
      <c r="N174" t="s">
        <v>83</v>
      </c>
      <c r="O174" s="238" t="s">
        <v>646</v>
      </c>
      <c r="P174" s="159" t="s">
        <v>330</v>
      </c>
      <c r="Q174" s="127" t="s">
        <v>388</v>
      </c>
      <c r="R174" t="s">
        <v>649</v>
      </c>
      <c r="BT174" t="str" cm="1">
        <f t="array" ref="BT174">CleanAssy(A174)</f>
        <v>ASSY - PEDAL BOX</v>
      </c>
      <c r="BU174" t="str">
        <f t="shared" si="2"/>
        <v>Sunswift</v>
      </c>
      <c r="BV174" cm="1">
        <f t="array" ref="BV174">CleanToWeeks(G174)</f>
        <v>0</v>
      </c>
      <c r="BW174" cm="1">
        <f t="array" ref="BW174">CleanToWeeks(I174)</f>
        <v>2</v>
      </c>
      <c r="BX174" t="str" cm="1">
        <f t="array" ref="BX174">CleanAssyList(K174)</f>
        <v>ASSY - THROTTLE PEDAL, ASSY - BRAKE PEDAL, ASSY - PEDAL BOX CONTROLLER, ASSY - PEDAL PRESS SENSOR</v>
      </c>
      <c r="BY174" t="str" cm="1">
        <f t="array" ref="BY174">CleanAssyList(M174)</f>
        <v>ASSY - OCCUPANT CELL TUB</v>
      </c>
    </row>
    <row r="175" spans="1:77" ht="42" x14ac:dyDescent="0.2">
      <c r="A175" s="180" t="s">
        <v>330</v>
      </c>
      <c r="B175" s="71" t="s">
        <v>259</v>
      </c>
      <c r="C175" s="71" t="s">
        <v>259</v>
      </c>
      <c r="D175" s="71" t="s">
        <v>176</v>
      </c>
      <c r="E175" s="87"/>
      <c r="F175" s="207" t="s">
        <v>96</v>
      </c>
      <c r="G175" s="87"/>
      <c r="H175" s="151" t="s">
        <v>214</v>
      </c>
      <c r="I175" s="139" t="s">
        <v>417</v>
      </c>
      <c r="J175" s="139" t="s">
        <v>121</v>
      </c>
      <c r="K175" s="262"/>
      <c r="L175" s="182"/>
      <c r="M175" s="182" t="s">
        <v>650</v>
      </c>
      <c r="N175" s="159" t="s">
        <v>389</v>
      </c>
      <c r="O175" s="159" t="s">
        <v>330</v>
      </c>
      <c r="BT175" t="str" cm="1">
        <f t="array" ref="BT175">CleanAssy(A175)</f>
        <v>ASSY - BRAKE PEDAL</v>
      </c>
      <c r="BU175" t="str">
        <f t="shared" si="2"/>
        <v>Sunswift</v>
      </c>
      <c r="BV175" cm="1">
        <f t="array" ref="BV175">CleanToWeeks(G175)</f>
        <v>0</v>
      </c>
      <c r="BW175" cm="1">
        <f t="array" ref="BW175">CleanToWeeks(I175)</f>
        <v>1</v>
      </c>
      <c r="BX175" t="str" cm="1">
        <f t="array" ref="BX175">CleanAssyList(K175)</f>
        <v/>
      </c>
      <c r="BY175" t="str" cm="1">
        <f t="array" ref="BY175">CleanAssyList(M175)</f>
        <v>ASSY - PEDAL PRESS SENSOR, ASSY - FRONT MASTER CYLINDER, ASSY - FRONT BRAKE LINE, ASSY - REAR MASTER CYLINDER</v>
      </c>
    </row>
    <row r="176" spans="1:77" ht="25" x14ac:dyDescent="0.2">
      <c r="A176" s="218" t="s">
        <v>651</v>
      </c>
      <c r="B176" s="119" t="s">
        <v>652</v>
      </c>
      <c r="C176" s="119" t="s">
        <v>653</v>
      </c>
      <c r="D176" s="119" t="s">
        <v>132</v>
      </c>
      <c r="E176" s="146"/>
      <c r="F176" s="187" t="s">
        <v>96</v>
      </c>
      <c r="G176" s="146"/>
      <c r="H176" s="146" t="s">
        <v>133</v>
      </c>
      <c r="J176" s="139" t="s">
        <v>98</v>
      </c>
      <c r="K176" s="139" t="s">
        <v>98</v>
      </c>
      <c r="N176" s="236"/>
      <c r="BT176" t="str" cm="1">
        <f t="array" ref="BT176">CleanAssy(A176)</f>
        <v>ASSY - PERFORMANCE OPTIMISATION MVP</v>
      </c>
      <c r="BU176" t="str">
        <f t="shared" si="2"/>
        <v>Sunswift</v>
      </c>
      <c r="BV176" cm="1">
        <f t="array" ref="BV176">CleanToWeeks(G176)</f>
        <v>0</v>
      </c>
      <c r="BW176" cm="1">
        <f t="array" ref="BW176">CleanToWeeks(I176)</f>
        <v>0</v>
      </c>
      <c r="BX176" t="str" cm="1">
        <f t="array" ref="BX176">CleanAssyList(K176)</f>
        <v/>
      </c>
      <c r="BY176" t="str" cm="1">
        <f t="array" ref="BY176">CleanAssyList(M176)</f>
        <v/>
      </c>
    </row>
    <row r="177" spans="1:77" ht="25" x14ac:dyDescent="0.2">
      <c r="A177" s="251" t="s">
        <v>654</v>
      </c>
      <c r="B177" s="119" t="s">
        <v>652</v>
      </c>
      <c r="C177" s="119" t="s">
        <v>653</v>
      </c>
      <c r="D177" s="119" t="s">
        <v>132</v>
      </c>
      <c r="E177" s="146"/>
      <c r="F177" s="187" t="s">
        <v>96</v>
      </c>
      <c r="G177" s="146"/>
      <c r="H177" s="146" t="s">
        <v>133</v>
      </c>
      <c r="J177" s="139" t="s">
        <v>98</v>
      </c>
      <c r="K177" s="139" t="s">
        <v>135</v>
      </c>
      <c r="N177" s="236"/>
      <c r="O177" s="266"/>
      <c r="BT177" t="str" cm="1">
        <f t="array" ref="BT177">CleanAssy(A177)</f>
        <v>ASSY - PERFORMANCE OPTIMISATION</v>
      </c>
      <c r="BU177" t="str">
        <f t="shared" si="2"/>
        <v>Sunswift</v>
      </c>
      <c r="BV177" cm="1">
        <f t="array" ref="BV177">CleanToWeeks(G177)</f>
        <v>0</v>
      </c>
      <c r="BW177" cm="1">
        <f t="array" ref="BW177">CleanToWeeks(I177)</f>
        <v>0</v>
      </c>
      <c r="BX177" t="str" cm="1">
        <f t="array" ref="BX177">CleanAssyList(K177)</f>
        <v>ASSY - SUNSWIFT PHONE APP MVP</v>
      </c>
      <c r="BY177" t="str" cm="1">
        <f t="array" ref="BY177">CleanAssyList(M177)</f>
        <v/>
      </c>
    </row>
    <row r="178" spans="1:77" ht="25" x14ac:dyDescent="0.2">
      <c r="A178" s="218" t="s">
        <v>655</v>
      </c>
      <c r="B178" s="71" t="s">
        <v>656</v>
      </c>
      <c r="C178" s="71" t="s">
        <v>657</v>
      </c>
      <c r="D178" s="71" t="s">
        <v>601</v>
      </c>
      <c r="E178" s="87"/>
      <c r="F178" s="206" t="s">
        <v>153</v>
      </c>
      <c r="G178" s="87" t="s">
        <v>109</v>
      </c>
      <c r="H178" s="87" t="s">
        <v>658</v>
      </c>
      <c r="I178" s="151" t="s">
        <v>82</v>
      </c>
      <c r="J178" s="151" t="s">
        <v>103</v>
      </c>
      <c r="K178" s="185" t="s">
        <v>659</v>
      </c>
      <c r="L178" s="185"/>
      <c r="M178" s="139" t="s">
        <v>158</v>
      </c>
      <c r="N178" s="125" t="s">
        <v>337</v>
      </c>
      <c r="O178" s="125" t="s">
        <v>660</v>
      </c>
      <c r="P178" s="125" t="s">
        <v>655</v>
      </c>
      <c r="BT178" t="str" cm="1">
        <f t="array" ref="BT178">CleanAssy(A178)</f>
        <v>ASSY - PWT HV WIRING - RH</v>
      </c>
      <c r="BU178" t="str">
        <f t="shared" si="2"/>
        <v>Unknown</v>
      </c>
      <c r="BV178" cm="1">
        <f t="array" ref="BV178">CleanToWeeks(G178)</f>
        <v>4</v>
      </c>
      <c r="BW178" cm="1">
        <f t="array" ref="BW178">CleanToWeeks(I178)</f>
        <v>2</v>
      </c>
      <c r="BX178" t="str" cm="1">
        <f t="array" ref="BX178">CleanAssyList(K178)</f>
        <v>ASSY - MOTOR UNIT - RH, ASSY - INVERTER - RH</v>
      </c>
      <c r="BY178" t="str" cm="1">
        <f t="array" ref="BY178">CleanAssyList(M178)</f>
        <v/>
      </c>
    </row>
    <row r="179" spans="1:77" ht="25" x14ac:dyDescent="0.2">
      <c r="A179" s="218" t="s">
        <v>661</v>
      </c>
      <c r="B179" s="119" t="s">
        <v>656</v>
      </c>
      <c r="C179" s="119" t="s">
        <v>657</v>
      </c>
      <c r="D179" s="119" t="s">
        <v>601</v>
      </c>
      <c r="E179" s="146"/>
      <c r="F179" s="206" t="s">
        <v>153</v>
      </c>
      <c r="G179" s="146" t="s">
        <v>109</v>
      </c>
      <c r="H179" s="87" t="s">
        <v>658</v>
      </c>
      <c r="I179" s="151" t="s">
        <v>82</v>
      </c>
      <c r="J179" s="151" t="s">
        <v>103</v>
      </c>
      <c r="K179" s="185" t="s">
        <v>662</v>
      </c>
      <c r="L179" s="185"/>
      <c r="M179" s="139" t="s">
        <v>158</v>
      </c>
      <c r="N179" s="137" t="s">
        <v>336</v>
      </c>
      <c r="O179" s="137" t="s">
        <v>663</v>
      </c>
      <c r="P179" s="137" t="s">
        <v>664</v>
      </c>
      <c r="BT179" t="str" cm="1">
        <f t="array" ref="BT179">CleanAssy(A179)</f>
        <v>ASSY - PWT HV WIRING - LH</v>
      </c>
      <c r="BU179" t="str">
        <f t="shared" si="2"/>
        <v>Unknown</v>
      </c>
      <c r="BV179" cm="1">
        <f t="array" ref="BV179">CleanToWeeks(G179)</f>
        <v>4</v>
      </c>
      <c r="BW179" cm="1">
        <f t="array" ref="BW179">CleanToWeeks(I179)</f>
        <v>2</v>
      </c>
      <c r="BX179" t="str" cm="1">
        <f t="array" ref="BX179">CleanAssyList(K179)</f>
        <v>ASSY - MOTOR UNIT - LH, ASSY - INVERTER - LH</v>
      </c>
      <c r="BY179" t="str" cm="1">
        <f t="array" ref="BY179">CleanAssyList(M179)</f>
        <v/>
      </c>
    </row>
    <row r="180" spans="1:77" ht="25" x14ac:dyDescent="0.2">
      <c r="A180" s="254" t="s">
        <v>665</v>
      </c>
      <c r="B180" s="87" t="s">
        <v>656</v>
      </c>
      <c r="C180" s="87" t="s">
        <v>657</v>
      </c>
      <c r="D180" s="87" t="s">
        <v>601</v>
      </c>
      <c r="E180" s="87"/>
      <c r="F180" s="210" t="s">
        <v>90</v>
      </c>
      <c r="G180" s="87" t="s">
        <v>80</v>
      </c>
      <c r="H180" s="87" t="s">
        <v>666</v>
      </c>
      <c r="I180" s="188" t="s">
        <v>267</v>
      </c>
      <c r="J180" s="151" t="s">
        <v>121</v>
      </c>
      <c r="K180" s="185" t="s">
        <v>659</v>
      </c>
      <c r="L180" s="185"/>
      <c r="M180" s="139" t="s">
        <v>158</v>
      </c>
      <c r="N180" s="125" t="s">
        <v>337</v>
      </c>
      <c r="O180" s="125" t="s">
        <v>660</v>
      </c>
      <c r="P180" s="125" t="s">
        <v>665</v>
      </c>
      <c r="BT180" t="str" cm="1">
        <f t="array" ref="BT180">CleanAssy(A180)</f>
        <v>ASSY - INVERTER MOUNTING FRAME - RH</v>
      </c>
      <c r="BU180" t="str">
        <f t="shared" si="2"/>
        <v xml:space="preserve">Sunswift </v>
      </c>
      <c r="BV180" cm="1">
        <f t="array" ref="BV180">CleanToWeeks(G180)</f>
        <v>0</v>
      </c>
      <c r="BW180" cm="1">
        <f t="array" ref="BW180">CleanToWeeks(I180)</f>
        <v>6</v>
      </c>
      <c r="BX180" t="str" cm="1">
        <f t="array" ref="BX180">CleanAssyList(K180)</f>
        <v>ASSY - MOTOR UNIT - RH, ASSY - INVERTER - RH</v>
      </c>
      <c r="BY180" t="str" cm="1">
        <f t="array" ref="BY180">CleanAssyList(M180)</f>
        <v/>
      </c>
    </row>
    <row r="181" spans="1:77" ht="25" x14ac:dyDescent="0.2">
      <c r="A181" s="254" t="s">
        <v>667</v>
      </c>
      <c r="B181" s="146" t="s">
        <v>656</v>
      </c>
      <c r="C181" s="146" t="s">
        <v>657</v>
      </c>
      <c r="D181" s="146" t="s">
        <v>601</v>
      </c>
      <c r="E181" s="146"/>
      <c r="F181" s="210" t="s">
        <v>90</v>
      </c>
      <c r="G181" s="146" t="s">
        <v>80</v>
      </c>
      <c r="H181" s="87" t="s">
        <v>666</v>
      </c>
      <c r="I181" s="188" t="s">
        <v>267</v>
      </c>
      <c r="J181" s="151" t="s">
        <v>103</v>
      </c>
      <c r="K181" s="185" t="s">
        <v>662</v>
      </c>
      <c r="L181" s="185"/>
      <c r="M181" s="139" t="s">
        <v>158</v>
      </c>
      <c r="N181" s="137" t="s">
        <v>336</v>
      </c>
      <c r="O181" s="137" t="s">
        <v>663</v>
      </c>
      <c r="P181" s="137" t="s">
        <v>667</v>
      </c>
      <c r="BT181" t="str" cm="1">
        <f t="array" ref="BT181">CleanAssy(A181)</f>
        <v>ASSY - INVERTER MOUNTING FRAME - LH</v>
      </c>
      <c r="BU181" t="str">
        <f t="shared" si="2"/>
        <v xml:space="preserve">Sunswift </v>
      </c>
      <c r="BV181" cm="1">
        <f t="array" ref="BV181">CleanToWeeks(G181)</f>
        <v>0</v>
      </c>
      <c r="BW181" cm="1">
        <f t="array" ref="BW181">CleanToWeeks(I181)</f>
        <v>6</v>
      </c>
      <c r="BX181" t="str" cm="1">
        <f t="array" ref="BX181">CleanAssyList(K181)</f>
        <v>ASSY - MOTOR UNIT - LH, ASSY - INVERTER - LH</v>
      </c>
      <c r="BY181" t="str" cm="1">
        <f t="array" ref="BY181">CleanAssyList(M181)</f>
        <v/>
      </c>
    </row>
    <row r="182" spans="1:77" ht="16" x14ac:dyDescent="0.2">
      <c r="A182" s="254" t="s">
        <v>660</v>
      </c>
      <c r="B182" s="87" t="s">
        <v>656</v>
      </c>
      <c r="C182" s="87" t="s">
        <v>657</v>
      </c>
      <c r="D182" s="87" t="s">
        <v>601</v>
      </c>
      <c r="E182" s="87"/>
      <c r="F182" s="204" t="s">
        <v>602</v>
      </c>
      <c r="G182" s="87" t="s">
        <v>603</v>
      </c>
      <c r="H182" s="87" t="s">
        <v>658</v>
      </c>
      <c r="I182" s="151" t="s">
        <v>82</v>
      </c>
      <c r="J182" s="151" t="s">
        <v>103</v>
      </c>
      <c r="K182" s="185" t="s">
        <v>337</v>
      </c>
      <c r="L182" s="185"/>
      <c r="M182" s="185" t="s">
        <v>546</v>
      </c>
      <c r="N182" s="125" t="s">
        <v>337</v>
      </c>
      <c r="O182" s="125" t="s">
        <v>660</v>
      </c>
      <c r="BT182" t="str" cm="1">
        <f t="array" ref="BT182">CleanAssy(A182)</f>
        <v>ASSY - INVERTER - RH</v>
      </c>
      <c r="BU182" t="str">
        <f t="shared" si="2"/>
        <v>Schaeffler</v>
      </c>
      <c r="BV182" cm="1">
        <f t="array" ref="BV182">CleanToWeeks(G182)</f>
        <v>0</v>
      </c>
      <c r="BW182" cm="1">
        <f t="array" ref="BW182">CleanToWeeks(I182)</f>
        <v>2</v>
      </c>
      <c r="BX182" t="str" cm="1">
        <f t="array" ref="BX182">CleanAssyList(K182)</f>
        <v>ASSY - MOTOR UNIT - RH</v>
      </c>
      <c r="BY182" t="str" cm="1">
        <f t="array" ref="BY182">CleanAssyList(M182)</f>
        <v>ASSY - HYDROGEN COOLING SYSTEM</v>
      </c>
    </row>
    <row r="183" spans="1:77" ht="16" x14ac:dyDescent="0.2">
      <c r="A183" s="254" t="s">
        <v>663</v>
      </c>
      <c r="B183" s="146" t="s">
        <v>656</v>
      </c>
      <c r="C183" s="146" t="s">
        <v>657</v>
      </c>
      <c r="D183" s="146" t="s">
        <v>601</v>
      </c>
      <c r="E183" s="146"/>
      <c r="F183" s="204" t="s">
        <v>602</v>
      </c>
      <c r="G183" s="146" t="s">
        <v>603</v>
      </c>
      <c r="H183" s="87" t="s">
        <v>658</v>
      </c>
      <c r="I183" s="151" t="s">
        <v>82</v>
      </c>
      <c r="J183" s="151" t="s">
        <v>103</v>
      </c>
      <c r="K183" s="185" t="s">
        <v>336</v>
      </c>
      <c r="L183" s="185"/>
      <c r="M183" s="185" t="s">
        <v>546</v>
      </c>
      <c r="N183" s="137" t="s">
        <v>336</v>
      </c>
      <c r="O183" s="137" t="s">
        <v>663</v>
      </c>
      <c r="BT183" t="str" cm="1">
        <f t="array" ref="BT183">CleanAssy(A183)</f>
        <v>ASSY - INVERTER - LH</v>
      </c>
      <c r="BU183" t="str">
        <f t="shared" si="2"/>
        <v>Schaeffler</v>
      </c>
      <c r="BV183" cm="1">
        <f t="array" ref="BV183">CleanToWeeks(G183)</f>
        <v>0</v>
      </c>
      <c r="BW183" cm="1">
        <f t="array" ref="BW183">CleanToWeeks(I183)</f>
        <v>2</v>
      </c>
      <c r="BX183" t="str" cm="1">
        <f t="array" ref="BX183">CleanAssyList(K183)</f>
        <v>ASSY - MOTOR UNIT - LH</v>
      </c>
      <c r="BY183" t="str" cm="1">
        <f t="array" ref="BY183">CleanAssyList(M183)</f>
        <v>ASSY - HYDROGEN COOLING SYSTEM</v>
      </c>
    </row>
    <row r="184" spans="1:77" ht="24" x14ac:dyDescent="0.2">
      <c r="A184" s="222" t="s">
        <v>668</v>
      </c>
      <c r="B184" s="87" t="s">
        <v>669</v>
      </c>
      <c r="C184" s="87" t="s">
        <v>77</v>
      </c>
      <c r="D184" s="87" t="s">
        <v>78</v>
      </c>
      <c r="E184" s="87"/>
      <c r="F184" s="151" t="s">
        <v>79</v>
      </c>
      <c r="G184" s="87" t="s">
        <v>80</v>
      </c>
      <c r="H184" s="146" t="s">
        <v>81</v>
      </c>
      <c r="I184" s="139" t="s">
        <v>82</v>
      </c>
      <c r="J184" s="139" t="s">
        <v>121</v>
      </c>
      <c r="K184" s="239"/>
      <c r="L184" s="239"/>
      <c r="M184" s="190" t="s">
        <v>83</v>
      </c>
      <c r="N184" t="s">
        <v>388</v>
      </c>
      <c r="O184" t="s">
        <v>389</v>
      </c>
      <c r="P184" t="s">
        <v>387</v>
      </c>
      <c r="BT184" t="str" cm="1">
        <f t="array" ref="BT184">CleanAssy(A184)</f>
        <v>ASSY - REAR MASTER CYLINDER RESERVOIR</v>
      </c>
      <c r="BU184" t="str">
        <f t="shared" si="2"/>
        <v>Compfriction/AP Racing</v>
      </c>
      <c r="BV184" cm="1">
        <f t="array" ref="BV184">CleanToWeeks(G184)</f>
        <v>0</v>
      </c>
      <c r="BW184" cm="1">
        <f t="array" ref="BW184">CleanToWeeks(I184)</f>
        <v>2</v>
      </c>
      <c r="BX184" t="str" cm="1">
        <f t="array" ref="BX184">CleanAssyList(K184)</f>
        <v/>
      </c>
      <c r="BY184" t="str" cm="1">
        <f t="array" ref="BY184">CleanAssyList(M184)</f>
        <v>ASSY - OCCUPANT CELL TUB</v>
      </c>
    </row>
    <row r="185" spans="1:77" ht="17" x14ac:dyDescent="0.2">
      <c r="A185" s="222" t="s">
        <v>328</v>
      </c>
      <c r="B185" s="119" t="s">
        <v>669</v>
      </c>
      <c r="C185" s="119" t="s">
        <v>77</v>
      </c>
      <c r="D185" s="119" t="s">
        <v>78</v>
      </c>
      <c r="E185" s="146"/>
      <c r="F185" s="187" t="s">
        <v>79</v>
      </c>
      <c r="G185" s="146" t="s">
        <v>80</v>
      </c>
      <c r="H185" s="146" t="s">
        <v>81</v>
      </c>
      <c r="I185" s="139" t="s">
        <v>82</v>
      </c>
      <c r="J185" s="139" t="s">
        <v>121</v>
      </c>
      <c r="K185" s="239"/>
      <c r="L185" s="239"/>
      <c r="M185" s="190" t="s">
        <v>83</v>
      </c>
      <c r="N185" t="s">
        <v>85</v>
      </c>
      <c r="O185" t="s">
        <v>393</v>
      </c>
      <c r="BT185" t="str" cm="1">
        <f t="array" ref="BT185">CleanAssy(A185)</f>
        <v>ASSY - REAR MASTER CYLINDER</v>
      </c>
      <c r="BU185" t="str">
        <f t="shared" si="2"/>
        <v>Compfriction/AP Racing</v>
      </c>
      <c r="BV185" cm="1">
        <f t="array" ref="BV185">CleanToWeeks(G185)</f>
        <v>0</v>
      </c>
      <c r="BW185" cm="1">
        <f t="array" ref="BW185">CleanToWeeks(I185)</f>
        <v>2</v>
      </c>
      <c r="BX185" t="str" cm="1">
        <f t="array" ref="BX185">CleanAssyList(K185)</f>
        <v/>
      </c>
      <c r="BY185" t="str" cm="1">
        <f t="array" ref="BY185">CleanAssyList(M185)</f>
        <v>ASSY - OCCUPANT CELL TUB</v>
      </c>
    </row>
    <row r="186" spans="1:77" ht="17" x14ac:dyDescent="0.2">
      <c r="A186" s="276" t="s">
        <v>85</v>
      </c>
      <c r="B186" s="87" t="s">
        <v>669</v>
      </c>
      <c r="C186" s="87" t="s">
        <v>77</v>
      </c>
      <c r="D186" s="87" t="s">
        <v>78</v>
      </c>
      <c r="E186" s="87"/>
      <c r="F186" s="151" t="s">
        <v>79</v>
      </c>
      <c r="G186" s="87" t="s">
        <v>80</v>
      </c>
      <c r="H186" s="146" t="s">
        <v>81</v>
      </c>
      <c r="I186" s="139" t="s">
        <v>82</v>
      </c>
      <c r="J186" s="139" t="s">
        <v>121</v>
      </c>
      <c r="K186" s="239" t="s">
        <v>670</v>
      </c>
      <c r="L186" s="239"/>
      <c r="M186" s="190" t="s">
        <v>83</v>
      </c>
      <c r="N186" t="s">
        <v>446</v>
      </c>
      <c r="O186" t="s">
        <v>671</v>
      </c>
      <c r="BT186" t="str" cm="1">
        <f t="array" ref="BT186">CleanAssy(A186)</f>
        <v>ASSY - REAR BRAKE LINE</v>
      </c>
      <c r="BU186" t="str">
        <f t="shared" si="2"/>
        <v>Compfriction/AP Racing</v>
      </c>
      <c r="BV186" cm="1">
        <f t="array" ref="BV186">CleanToWeeks(G186)</f>
        <v>0</v>
      </c>
      <c r="BW186" cm="1">
        <f t="array" ref="BW186">CleanToWeeks(I186)</f>
        <v>2</v>
      </c>
      <c r="BX186" t="str" cm="1">
        <f t="array" ref="BX186">CleanAssyList(K186)</f>
        <v>ASSY - REAR QUARTER PANEL</v>
      </c>
      <c r="BY186" t="str" cm="1">
        <f t="array" ref="BY186">CleanAssyList(M186)</f>
        <v>ASSY - OCCUPANT CELL TUB</v>
      </c>
    </row>
    <row r="187" spans="1:77" ht="68" x14ac:dyDescent="0.2">
      <c r="A187" s="255" t="s">
        <v>671</v>
      </c>
      <c r="B187" s="146" t="s">
        <v>669</v>
      </c>
      <c r="C187" s="146" t="s">
        <v>77</v>
      </c>
      <c r="D187" s="146" t="s">
        <v>78</v>
      </c>
      <c r="E187" s="146"/>
      <c r="F187" s="187" t="s">
        <v>79</v>
      </c>
      <c r="G187" s="146" t="s">
        <v>80</v>
      </c>
      <c r="H187" s="87" t="s">
        <v>81</v>
      </c>
      <c r="I187" s="139" t="s">
        <v>82</v>
      </c>
      <c r="J187" s="139" t="s">
        <v>121</v>
      </c>
      <c r="K187" s="139" t="s">
        <v>672</v>
      </c>
      <c r="M187" s="139" t="s">
        <v>673</v>
      </c>
      <c r="N187" t="s">
        <v>446</v>
      </c>
      <c r="O187" t="s">
        <v>447</v>
      </c>
      <c r="P187" t="s">
        <v>85</v>
      </c>
      <c r="BT187" t="str" cm="1">
        <f t="array" ref="BT187">CleanAssy(A187)</f>
        <v>ASSY - REAR BRAKE DISC</v>
      </c>
      <c r="BU187" t="str">
        <f t="shared" si="2"/>
        <v>Compfriction/AP Racing</v>
      </c>
      <c r="BV187" cm="1">
        <f t="array" ref="BV187">CleanToWeeks(G187)</f>
        <v>0</v>
      </c>
      <c r="BW187" cm="1">
        <f t="array" ref="BW187">CleanToWeeks(I187)</f>
        <v>2</v>
      </c>
      <c r="BX187" t="str" cm="1">
        <f t="array" ref="BX187">CleanAssyList(K187)</f>
        <v>ASSY - REAR WHEEL</v>
      </c>
      <c r="BY187" t="str" cm="1">
        <f t="array" ref="BY187">CleanAssyList(M187)</f>
        <v>ASSY - REAR BRAKE CALIPER - LH, ASSY - REAR BRAKE CALIPER - RH, ASSY - REAR BRAKE LINE, ASSY - HAND BRAKE</v>
      </c>
    </row>
    <row r="188" spans="1:77" ht="34" x14ac:dyDescent="0.2">
      <c r="A188" s="255" t="s">
        <v>674</v>
      </c>
      <c r="B188" s="87" t="s">
        <v>669</v>
      </c>
      <c r="C188" s="87" t="s">
        <v>77</v>
      </c>
      <c r="D188" s="87" t="s">
        <v>78</v>
      </c>
      <c r="E188" s="87"/>
      <c r="F188" s="151" t="s">
        <v>79</v>
      </c>
      <c r="G188" s="87" t="s">
        <v>80</v>
      </c>
      <c r="H188" s="87" t="s">
        <v>81</v>
      </c>
      <c r="I188" s="139" t="s">
        <v>82</v>
      </c>
      <c r="J188" s="139" t="s">
        <v>121</v>
      </c>
      <c r="K188" s="139" t="s">
        <v>675</v>
      </c>
      <c r="M188" s="139" t="s">
        <v>85</v>
      </c>
      <c r="N188" t="s">
        <v>446</v>
      </c>
      <c r="O188" t="s">
        <v>85</v>
      </c>
      <c r="P188" t="s">
        <v>446</v>
      </c>
      <c r="BT188" t="str" cm="1">
        <f t="array" ref="BT188">CleanAssy(A188)</f>
        <v>ASSY - REAR BRAKE CALIPER - RH</v>
      </c>
      <c r="BU188" t="str">
        <f t="shared" si="2"/>
        <v>Compfriction/AP Racing</v>
      </c>
      <c r="BV188" cm="1">
        <f t="array" ref="BV188">CleanToWeeks(G188)</f>
        <v>0</v>
      </c>
      <c r="BW188" cm="1">
        <f t="array" ref="BW188">CleanToWeeks(I188)</f>
        <v>2</v>
      </c>
      <c r="BX188" t="str" cm="1">
        <f t="array" ref="BX188">CleanAssyList(K188)</f>
        <v>ASSY - REAR WHEEL, ASSY - REAR BRAKE DISC</v>
      </c>
      <c r="BY188" t="str" cm="1">
        <f t="array" ref="BY188">CleanAssyList(M188)</f>
        <v>ASSY - REAR BRAKE LINE</v>
      </c>
    </row>
    <row r="189" spans="1:77" ht="34" x14ac:dyDescent="0.2">
      <c r="A189" s="255" t="s">
        <v>676</v>
      </c>
      <c r="B189" s="146" t="s">
        <v>669</v>
      </c>
      <c r="C189" s="146" t="s">
        <v>77</v>
      </c>
      <c r="D189" s="146" t="s">
        <v>78</v>
      </c>
      <c r="E189" s="146"/>
      <c r="F189" s="187" t="s">
        <v>79</v>
      </c>
      <c r="G189" s="146" t="s">
        <v>80</v>
      </c>
      <c r="H189" s="146" t="s">
        <v>81</v>
      </c>
      <c r="I189" s="139" t="s">
        <v>82</v>
      </c>
      <c r="J189" s="139" t="s">
        <v>121</v>
      </c>
      <c r="K189" s="139" t="s">
        <v>675</v>
      </c>
      <c r="M189" s="139" t="s">
        <v>85</v>
      </c>
      <c r="N189" t="s">
        <v>446</v>
      </c>
      <c r="O189" t="s">
        <v>85</v>
      </c>
      <c r="P189" t="s">
        <v>446</v>
      </c>
      <c r="BT189" t="str" cm="1">
        <f t="array" ref="BT189">CleanAssy(A189)</f>
        <v>ASSY - REAR BRAKE CALIPER - LH</v>
      </c>
      <c r="BU189" t="str">
        <f t="shared" si="2"/>
        <v>Compfriction/AP Racing</v>
      </c>
      <c r="BV189" cm="1">
        <f t="array" ref="BV189">CleanToWeeks(G189)</f>
        <v>0</v>
      </c>
      <c r="BW189" cm="1">
        <f t="array" ref="BW189">CleanToWeeks(I189)</f>
        <v>2</v>
      </c>
      <c r="BX189" t="str" cm="1">
        <f t="array" ref="BX189">CleanAssyList(K189)</f>
        <v>ASSY - REAR WHEEL, ASSY - REAR BRAKE DISC</v>
      </c>
      <c r="BY189" t="str" cm="1">
        <f t="array" ref="BY189">CleanAssyList(M189)</f>
        <v>ASSY - REAR BRAKE LINE</v>
      </c>
    </row>
    <row r="190" spans="1:77" ht="34" x14ac:dyDescent="0.2">
      <c r="A190" s="255" t="s">
        <v>677</v>
      </c>
      <c r="B190" s="146" t="s">
        <v>678</v>
      </c>
      <c r="C190" s="146" t="s">
        <v>678</v>
      </c>
      <c r="D190" s="146" t="s">
        <v>78</v>
      </c>
      <c r="E190" s="146"/>
      <c r="F190" s="187" t="s">
        <v>425</v>
      </c>
      <c r="G190" s="146"/>
      <c r="H190" s="146" t="s">
        <v>426</v>
      </c>
      <c r="I190" s="139" t="s">
        <v>82</v>
      </c>
      <c r="J190" s="139" t="s">
        <v>121</v>
      </c>
      <c r="K190" s="191" t="s">
        <v>679</v>
      </c>
      <c r="L190" s="191"/>
      <c r="M190" s="191" t="s">
        <v>83</v>
      </c>
      <c r="N190" t="s">
        <v>680</v>
      </c>
      <c r="O190" t="s">
        <v>446</v>
      </c>
      <c r="BT190" t="str" cm="1">
        <f t="array" ref="BT190">CleanAssy(A190)</f>
        <v>ASSY - REAR TOP WISHBONE - RH</v>
      </c>
      <c r="BU190" t="str">
        <f t="shared" si="2"/>
        <v>SUNSWIFT</v>
      </c>
      <c r="BV190" cm="1">
        <f t="array" ref="BV190">CleanToWeeks(G190)</f>
        <v>0</v>
      </c>
      <c r="BW190" cm="1">
        <f t="array" ref="BW190">CleanToWeeks(I190)</f>
        <v>2</v>
      </c>
      <c r="BX190" t="str" cm="1">
        <f t="array" ref="BX190">CleanAssyList(K190)</f>
        <v>ASSY - REAR WHEELASSY</v>
      </c>
      <c r="BY190" t="str" cm="1">
        <f t="array" ref="BY190">CleanAssyList(M190)</f>
        <v>ASSY - OCCUPANT CELL TUB</v>
      </c>
    </row>
    <row r="191" spans="1:77" ht="34" x14ac:dyDescent="0.2">
      <c r="A191" s="255" t="s">
        <v>681</v>
      </c>
      <c r="B191" s="87" t="s">
        <v>678</v>
      </c>
      <c r="C191" s="87" t="s">
        <v>678</v>
      </c>
      <c r="D191" s="87" t="s">
        <v>78</v>
      </c>
      <c r="E191" s="87"/>
      <c r="F191" s="151" t="s">
        <v>425</v>
      </c>
      <c r="G191" s="87"/>
      <c r="H191" s="146" t="s">
        <v>426</v>
      </c>
      <c r="I191" s="139" t="s">
        <v>82</v>
      </c>
      <c r="J191" s="139" t="s">
        <v>121</v>
      </c>
      <c r="K191" s="191" t="s">
        <v>679</v>
      </c>
      <c r="L191" s="191"/>
      <c r="M191" s="191" t="s">
        <v>83</v>
      </c>
      <c r="N191" t="s">
        <v>680</v>
      </c>
      <c r="O191" t="s">
        <v>446</v>
      </c>
      <c r="BT191" t="str" cm="1">
        <f t="array" ref="BT191">CleanAssy(A191)</f>
        <v>ASSY - REAR TOP WISHBONE - LH</v>
      </c>
      <c r="BU191" t="str">
        <f t="shared" si="2"/>
        <v>SUNSWIFT</v>
      </c>
      <c r="BV191" cm="1">
        <f t="array" ref="BV191">CleanToWeeks(G191)</f>
        <v>0</v>
      </c>
      <c r="BW191" cm="1">
        <f t="array" ref="BW191">CleanToWeeks(I191)</f>
        <v>2</v>
      </c>
      <c r="BX191" t="str" cm="1">
        <f t="array" ref="BX191">CleanAssyList(K191)</f>
        <v>ASSY - REAR WHEELASSY</v>
      </c>
      <c r="BY191" t="str" cm="1">
        <f t="array" ref="BY191">CleanAssyList(M191)</f>
        <v>ASSY - OCCUPANT CELL TUB</v>
      </c>
    </row>
    <row r="192" spans="1:77" ht="34" x14ac:dyDescent="0.2">
      <c r="A192" s="255" t="s">
        <v>323</v>
      </c>
      <c r="B192" s="87" t="s">
        <v>678</v>
      </c>
      <c r="C192" s="87" t="s">
        <v>678</v>
      </c>
      <c r="D192" s="87" t="s">
        <v>78</v>
      </c>
      <c r="E192" s="87"/>
      <c r="F192" s="151" t="s">
        <v>425</v>
      </c>
      <c r="G192" s="87"/>
      <c r="H192" s="146" t="s">
        <v>426</v>
      </c>
      <c r="I192" s="139" t="s">
        <v>82</v>
      </c>
      <c r="J192" s="139" t="s">
        <v>121</v>
      </c>
      <c r="K192" s="191" t="s">
        <v>679</v>
      </c>
      <c r="L192" s="191"/>
      <c r="M192" s="191" t="s">
        <v>158</v>
      </c>
      <c r="N192" t="s">
        <v>682</v>
      </c>
      <c r="BT192" t="str" cm="1">
        <f t="array" ref="BT192">CleanAssy(A192)</f>
        <v>ASSY - REAR TOELINK</v>
      </c>
      <c r="BU192" t="str">
        <f t="shared" si="2"/>
        <v>SUNSWIFT</v>
      </c>
      <c r="BV192" cm="1">
        <f t="array" ref="BV192">CleanToWeeks(G192)</f>
        <v>0</v>
      </c>
      <c r="BW192" cm="1">
        <f t="array" ref="BW192">CleanToWeeks(I192)</f>
        <v>2</v>
      </c>
      <c r="BX192" t="str" cm="1">
        <f t="array" ref="BX192">CleanAssyList(K192)</f>
        <v>ASSY - REAR WHEELASSY</v>
      </c>
      <c r="BY192" t="str" cm="1">
        <f t="array" ref="BY192">CleanAssyList(M192)</f>
        <v/>
      </c>
    </row>
    <row r="193" spans="1:77" ht="34" x14ac:dyDescent="0.2">
      <c r="A193" s="255" t="s">
        <v>321</v>
      </c>
      <c r="B193" s="87" t="s">
        <v>678</v>
      </c>
      <c r="C193" s="87" t="s">
        <v>678</v>
      </c>
      <c r="D193" s="87" t="s">
        <v>78</v>
      </c>
      <c r="E193" s="87"/>
      <c r="F193" s="151" t="s">
        <v>425</v>
      </c>
      <c r="G193" s="87"/>
      <c r="H193" s="146" t="s">
        <v>426</v>
      </c>
      <c r="I193" s="139" t="s">
        <v>82</v>
      </c>
      <c r="J193" s="139" t="s">
        <v>121</v>
      </c>
      <c r="K193" s="191" t="s">
        <v>679</v>
      </c>
      <c r="L193" s="191"/>
      <c r="M193" s="191" t="s">
        <v>83</v>
      </c>
      <c r="N193" t="s">
        <v>680</v>
      </c>
      <c r="O193" t="s">
        <v>446</v>
      </c>
      <c r="BT193" t="str" cm="1">
        <f t="array" ref="BT193">CleanAssy(A193)</f>
        <v>ASSY - REAR LOWER WISHBONE RH</v>
      </c>
      <c r="BU193" t="str">
        <f t="shared" si="2"/>
        <v>SUNSWIFT</v>
      </c>
      <c r="BV193" cm="1">
        <f t="array" ref="BV193">CleanToWeeks(G193)</f>
        <v>0</v>
      </c>
      <c r="BW193" cm="1">
        <f t="array" ref="BW193">CleanToWeeks(I193)</f>
        <v>2</v>
      </c>
      <c r="BX193" t="str" cm="1">
        <f t="array" ref="BX193">CleanAssyList(K193)</f>
        <v>ASSY - REAR WHEELASSY</v>
      </c>
      <c r="BY193" t="str" cm="1">
        <f t="array" ref="BY193">CleanAssyList(M193)</f>
        <v>ASSY - OCCUPANT CELL TUB</v>
      </c>
    </row>
    <row r="194" spans="1:77" ht="34" x14ac:dyDescent="0.2">
      <c r="A194" s="255" t="s">
        <v>320</v>
      </c>
      <c r="B194" s="87" t="s">
        <v>678</v>
      </c>
      <c r="C194" s="87" t="s">
        <v>678</v>
      </c>
      <c r="D194" s="87" t="s">
        <v>78</v>
      </c>
      <c r="E194" s="87"/>
      <c r="F194" s="151" t="s">
        <v>425</v>
      </c>
      <c r="G194" s="87"/>
      <c r="H194" s="146" t="s">
        <v>426</v>
      </c>
      <c r="I194" s="139" t="s">
        <v>82</v>
      </c>
      <c r="J194" s="139" t="s">
        <v>121</v>
      </c>
      <c r="K194" s="191" t="s">
        <v>679</v>
      </c>
      <c r="L194" s="191"/>
      <c r="M194" s="191" t="s">
        <v>83</v>
      </c>
      <c r="N194" t="s">
        <v>680</v>
      </c>
      <c r="O194" t="s">
        <v>446</v>
      </c>
      <c r="BT194" t="str" cm="1">
        <f t="array" ref="BT194">CleanAssy(A194)</f>
        <v>ASSY - REAR LOWER WISHBONE LH</v>
      </c>
      <c r="BU194" t="str">
        <f t="shared" si="2"/>
        <v>SUNSWIFT</v>
      </c>
      <c r="BV194" cm="1">
        <f t="array" ref="BV194">CleanToWeeks(G194)</f>
        <v>0</v>
      </c>
      <c r="BW194" cm="1">
        <f t="array" ref="BW194">CleanToWeeks(I194)</f>
        <v>2</v>
      </c>
      <c r="BX194" t="str" cm="1">
        <f t="array" ref="BX194">CleanAssyList(K194)</f>
        <v>ASSY - REAR WHEELASSY</v>
      </c>
      <c r="BY194" t="str" cm="1">
        <f t="array" ref="BY194">CleanAssyList(M194)</f>
        <v>ASSY - OCCUPANT CELL TUB</v>
      </c>
    </row>
    <row r="195" spans="1:77" ht="34" x14ac:dyDescent="0.2">
      <c r="A195" s="275" t="s">
        <v>325</v>
      </c>
      <c r="B195" s="87" t="s">
        <v>678</v>
      </c>
      <c r="C195" s="87" t="s">
        <v>678</v>
      </c>
      <c r="D195" s="87" t="s">
        <v>78</v>
      </c>
      <c r="E195" s="87"/>
      <c r="F195" s="151" t="s">
        <v>403</v>
      </c>
      <c r="G195" s="87">
        <v>0</v>
      </c>
      <c r="H195" s="87" t="s">
        <v>404</v>
      </c>
      <c r="I195" s="139" t="s">
        <v>82</v>
      </c>
      <c r="J195" s="139" t="s">
        <v>121</v>
      </c>
      <c r="K195" s="191" t="s">
        <v>683</v>
      </c>
      <c r="L195" s="191"/>
      <c r="M195" s="191"/>
      <c r="N195" t="s">
        <v>680</v>
      </c>
      <c r="O195" t="s">
        <v>446</v>
      </c>
      <c r="BT195" t="str" cm="1">
        <f t="array" ref="BT195">CleanAssy(A195)</f>
        <v>ASSY - REAR DAMPER - RH</v>
      </c>
      <c r="BU195" t="str">
        <f t="shared" ref="BU195:BU251" si="3">F195</f>
        <v>Bilstein</v>
      </c>
      <c r="BV195" cm="1">
        <f t="array" ref="BV195">CleanToWeeks(G195)</f>
        <v>0</v>
      </c>
      <c r="BW195" cm="1">
        <f t="array" ref="BW195">CleanToWeeks(I195)</f>
        <v>2</v>
      </c>
      <c r="BX195" t="str" cm="1">
        <f t="array" ref="BX195">CleanAssyList(K195)</f>
        <v>ASSY - REAR WHEEL</v>
      </c>
      <c r="BY195" t="str" cm="1">
        <f t="array" ref="BY195">CleanAssyList(M195)</f>
        <v/>
      </c>
    </row>
    <row r="196" spans="1:77" ht="17" x14ac:dyDescent="0.2">
      <c r="A196" s="275" t="s">
        <v>324</v>
      </c>
      <c r="B196" s="146" t="s">
        <v>678</v>
      </c>
      <c r="C196" s="146" t="s">
        <v>678</v>
      </c>
      <c r="D196" s="146" t="s">
        <v>78</v>
      </c>
      <c r="E196" s="146"/>
      <c r="F196" s="187" t="s">
        <v>403</v>
      </c>
      <c r="G196" s="146">
        <v>0</v>
      </c>
      <c r="H196" s="146" t="s">
        <v>404</v>
      </c>
      <c r="I196" s="139" t="s">
        <v>82</v>
      </c>
      <c r="J196" s="139" t="s">
        <v>121</v>
      </c>
      <c r="K196" s="191" t="s">
        <v>672</v>
      </c>
      <c r="L196" s="191"/>
      <c r="M196" s="191"/>
      <c r="N196" t="s">
        <v>680</v>
      </c>
      <c r="O196" t="s">
        <v>446</v>
      </c>
      <c r="BT196" t="str" cm="1">
        <f t="array" ref="BT196">CleanAssy(A196)</f>
        <v>ASSY - REAR DAMPER - LH</v>
      </c>
      <c r="BU196" t="str">
        <f t="shared" si="3"/>
        <v>Bilstein</v>
      </c>
      <c r="BV196" cm="1">
        <f t="array" ref="BV196">CleanToWeeks(G196)</f>
        <v>0</v>
      </c>
      <c r="BW196" cm="1">
        <f t="array" ref="BW196">CleanToWeeks(I196)</f>
        <v>2</v>
      </c>
      <c r="BX196" t="str" cm="1">
        <f t="array" ref="BX196">CleanAssyList(K196)</f>
        <v>ASSY - REAR WHEEL</v>
      </c>
      <c r="BY196" t="str" cm="1">
        <f t="array" ref="BY196">CleanAssyList(M196)</f>
        <v/>
      </c>
    </row>
    <row r="197" spans="1:77" ht="17" x14ac:dyDescent="0.2">
      <c r="A197" s="255" t="s">
        <v>684</v>
      </c>
      <c r="B197" s="277" t="s">
        <v>685</v>
      </c>
      <c r="C197" s="87" t="s">
        <v>678</v>
      </c>
      <c r="D197" s="87" t="s">
        <v>78</v>
      </c>
      <c r="E197" s="87"/>
      <c r="F197" s="151" t="s">
        <v>425</v>
      </c>
      <c r="G197" s="87" t="s">
        <v>434</v>
      </c>
      <c r="H197" s="146" t="s">
        <v>404</v>
      </c>
      <c r="I197" s="139" t="s">
        <v>82</v>
      </c>
      <c r="J197" s="139" t="s">
        <v>121</v>
      </c>
      <c r="K197" s="191" t="s">
        <v>672</v>
      </c>
      <c r="L197" s="191"/>
      <c r="M197" s="191" t="s">
        <v>325</v>
      </c>
      <c r="N197" t="s">
        <v>680</v>
      </c>
      <c r="O197" t="s">
        <v>447</v>
      </c>
      <c r="P197" t="s">
        <v>85</v>
      </c>
      <c r="Q197" t="s">
        <v>671</v>
      </c>
      <c r="R197" t="s">
        <v>686</v>
      </c>
      <c r="S197" t="s">
        <v>687</v>
      </c>
      <c r="T197" t="s">
        <v>688</v>
      </c>
      <c r="BT197" t="str" cm="1">
        <f t="array" ref="BT197">CleanAssy(A197)</f>
        <v>ASSY - REAR UPRIGHT - RH</v>
      </c>
      <c r="BU197" t="str">
        <f t="shared" si="3"/>
        <v>SUNSWIFT</v>
      </c>
      <c r="BV197" cm="1">
        <f t="array" ref="BV197">CleanToWeeks(G197)</f>
        <v>4</v>
      </c>
      <c r="BW197" cm="1">
        <f t="array" ref="BW197">CleanToWeeks(I197)</f>
        <v>2</v>
      </c>
      <c r="BX197" t="str" cm="1">
        <f t="array" ref="BX197">CleanAssyList(K197)</f>
        <v>ASSY - REAR WHEEL</v>
      </c>
      <c r="BY197" t="str" cm="1">
        <f t="array" ref="BY197">CleanAssyList(M197)</f>
        <v>ASSY - REAR DAMPER - RH</v>
      </c>
    </row>
    <row r="198" spans="1:77" ht="17" x14ac:dyDescent="0.2">
      <c r="A198" s="255" t="s">
        <v>689</v>
      </c>
      <c r="B198" s="278" t="s">
        <v>685</v>
      </c>
      <c r="C198" s="146" t="s">
        <v>678</v>
      </c>
      <c r="D198" s="146" t="s">
        <v>78</v>
      </c>
      <c r="E198" s="146"/>
      <c r="F198" s="187" t="s">
        <v>425</v>
      </c>
      <c r="G198" s="146" t="s">
        <v>434</v>
      </c>
      <c r="H198" s="87" t="s">
        <v>404</v>
      </c>
      <c r="I198" s="139" t="s">
        <v>82</v>
      </c>
      <c r="J198" s="139" t="s">
        <v>121</v>
      </c>
      <c r="K198" s="191" t="s">
        <v>672</v>
      </c>
      <c r="L198" s="191"/>
      <c r="M198" s="191" t="s">
        <v>324</v>
      </c>
      <c r="N198" t="s">
        <v>680</v>
      </c>
      <c r="O198" t="s">
        <v>447</v>
      </c>
      <c r="P198" t="s">
        <v>85</v>
      </c>
      <c r="Q198" t="s">
        <v>671</v>
      </c>
      <c r="R198" t="s">
        <v>686</v>
      </c>
      <c r="S198" t="s">
        <v>687</v>
      </c>
      <c r="T198" t="s">
        <v>688</v>
      </c>
      <c r="BT198" t="str" cm="1">
        <f t="array" ref="BT198">CleanAssy(A198)</f>
        <v>ASSY - REAR UPRIGHT - LH</v>
      </c>
      <c r="BU198" t="str">
        <f t="shared" si="3"/>
        <v>SUNSWIFT</v>
      </c>
      <c r="BV198" cm="1">
        <f t="array" ref="BV198">CleanToWeeks(G198)</f>
        <v>4</v>
      </c>
      <c r="BW198" cm="1">
        <f t="array" ref="BW198">CleanToWeeks(I198)</f>
        <v>2</v>
      </c>
      <c r="BX198" t="str" cm="1">
        <f t="array" ref="BX198">CleanAssyList(K198)</f>
        <v>ASSY - REAR WHEEL</v>
      </c>
      <c r="BY198" t="str" cm="1">
        <f t="array" ref="BY198">CleanAssyList(M198)</f>
        <v>ASSY - REAR DAMPER - LH</v>
      </c>
    </row>
    <row r="199" spans="1:77" ht="24" x14ac:dyDescent="0.2">
      <c r="A199" s="283" t="s">
        <v>690</v>
      </c>
      <c r="B199" s="146" t="s">
        <v>642</v>
      </c>
      <c r="C199" s="146" t="s">
        <v>139</v>
      </c>
      <c r="D199" s="146" t="s">
        <v>95</v>
      </c>
      <c r="E199" s="146"/>
      <c r="F199" s="187" t="s">
        <v>96</v>
      </c>
      <c r="G199" s="146"/>
      <c r="H199" s="146" t="s">
        <v>691</v>
      </c>
      <c r="I199" s="139" t="s">
        <v>97</v>
      </c>
      <c r="J199" s="139" t="s">
        <v>98</v>
      </c>
      <c r="K199" s="190" t="s">
        <v>189</v>
      </c>
      <c r="L199" s="190"/>
      <c r="M199" s="190"/>
      <c r="BT199" t="str" cm="1">
        <f t="array" ref="BT199">CleanAssy(A199)</f>
        <v>ASSY - CENTRAL STOP LAMP CASING</v>
      </c>
      <c r="BU199" t="str">
        <f t="shared" si="3"/>
        <v>Sunswift</v>
      </c>
      <c r="BV199" cm="1">
        <f t="array" ref="BV199">CleanToWeeks(G199)</f>
        <v>0</v>
      </c>
      <c r="BW199" cm="1">
        <f t="array" ref="BW199">CleanToWeeks(I199)</f>
        <v>4</v>
      </c>
      <c r="BX199" t="str" cm="1">
        <f t="array" ref="BX199">CleanAssyList(K199)</f>
        <v>ASSY - CENTRAL STOP LAMP</v>
      </c>
      <c r="BY199" t="str" cm="1">
        <f t="array" ref="BY199">CleanAssyList(M199)</f>
        <v/>
      </c>
    </row>
    <row r="200" spans="1:77" ht="306" x14ac:dyDescent="0.2">
      <c r="A200" s="255" t="s">
        <v>672</v>
      </c>
      <c r="B200" s="146" t="s">
        <v>692</v>
      </c>
      <c r="C200" s="146" t="s">
        <v>678</v>
      </c>
      <c r="D200" s="146" t="s">
        <v>78</v>
      </c>
      <c r="E200" s="146"/>
      <c r="F200" s="187" t="s">
        <v>425</v>
      </c>
      <c r="G200" s="146" t="s">
        <v>434</v>
      </c>
      <c r="H200" s="146" t="s">
        <v>81</v>
      </c>
      <c r="I200" s="139" t="s">
        <v>82</v>
      </c>
      <c r="J200" s="139" t="s">
        <v>121</v>
      </c>
      <c r="K200" s="191" t="s">
        <v>158</v>
      </c>
      <c r="L200" s="191"/>
      <c r="M200" s="191" t="s">
        <v>693</v>
      </c>
      <c r="N200" t="s">
        <v>680</v>
      </c>
      <c r="O200" t="s">
        <v>446</v>
      </c>
      <c r="BT200" t="str" cm="1">
        <f t="array" ref="BT200">CleanAssy(A200)</f>
        <v>ASSY - REAR WHEEL</v>
      </c>
      <c r="BU200" t="str">
        <f t="shared" si="3"/>
        <v>SUNSWIFT</v>
      </c>
      <c r="BV200" cm="1">
        <f t="array" ref="BV200">CleanToWeeks(G200)</f>
        <v>4</v>
      </c>
      <c r="BW200" cm="1">
        <f t="array" ref="BW200">CleanToWeeks(I200)</f>
        <v>2</v>
      </c>
      <c r="BX200" t="str" cm="1">
        <f t="array" ref="BX200">CleanAssyList(K200)</f>
        <v/>
      </c>
      <c r="BY200" t="str" cm="1">
        <f t="array" ref="BY200">CleanAssyList(M200)</f>
        <v>ASSY - OCCUPANT CELL TUB, ASSY - REAR QUARTER PANEL - LH, ASSY - REAR QUARTER PANEL - RH, ASSY - REAR SUPPORT STRUCTURE, ASSY - REAR TOP WISHBONE - LH, ASSY - REAR TOP WISHBONE - RH, ASSY - REAR LOWER WISHBONE LH, ASSY - REAR LOWER WISHBONE RH, ASSY - REAR TOELINK, ASSY - REAR UPRIGHT - LH, ASSY - REAR UPRIGHT - RH, ASSY - REAR DAMPER - LH, ASSY - REAR DAMPER - RH, ASSY - REAR BRAKE CALIPER - LH, ASSY - REAR BRAKE CALIPER - RH, ASSY - REAR MASTER CYLINDER, ASSY - REAR MASTER CYLINDER RESERVOIR, ASSY - REAR BRAKE DISC, ASSY - REAR BRAKE LINE, ASSY - HAND BRAKE</v>
      </c>
    </row>
    <row r="201" spans="1:77" ht="51" x14ac:dyDescent="0.2">
      <c r="A201" s="283" t="s">
        <v>189</v>
      </c>
      <c r="B201" s="146" t="s">
        <v>642</v>
      </c>
      <c r="C201" s="146" t="s">
        <v>139</v>
      </c>
      <c r="D201" s="146" t="s">
        <v>95</v>
      </c>
      <c r="E201" s="146"/>
      <c r="F201" s="187" t="s">
        <v>96</v>
      </c>
      <c r="G201" s="146"/>
      <c r="H201" s="146" t="s">
        <v>643</v>
      </c>
      <c r="I201" s="139" t="s">
        <v>140</v>
      </c>
      <c r="J201" s="139" t="s">
        <v>98</v>
      </c>
      <c r="K201" s="190" t="s">
        <v>98</v>
      </c>
      <c r="L201" s="190"/>
      <c r="M201" s="190" t="s">
        <v>694</v>
      </c>
      <c r="BT201" t="str" cm="1">
        <f t="array" ref="BT201">CleanAssy(A201)</f>
        <v>ASSY - CENTRAL STOP LAMP</v>
      </c>
      <c r="BU201" t="str">
        <f t="shared" si="3"/>
        <v>Sunswift</v>
      </c>
      <c r="BV201" cm="1">
        <f t="array" ref="BV201">CleanToWeeks(G201)</f>
        <v>0</v>
      </c>
      <c r="BW201" cm="1">
        <f t="array" ref="BW201">CleanToWeeks(I201)</f>
        <v>3</v>
      </c>
      <c r="BX201" t="str" cm="1">
        <f t="array" ref="BX201">CleanAssyList(K201)</f>
        <v/>
      </c>
      <c r="BY201" t="str" cm="1">
        <f t="array" ref="BY201">CleanAssyList(M201)</f>
        <v>ASSY - CENTRAL STOP LAMP CASING, ASSY - CENTRAL STOP LAMP CONTROLLER</v>
      </c>
    </row>
    <row r="202" spans="1:77" ht="17" x14ac:dyDescent="0.2">
      <c r="A202" s="254" t="s">
        <v>695</v>
      </c>
      <c r="B202" s="87" t="s">
        <v>696</v>
      </c>
      <c r="C202" s="87" t="s">
        <v>697</v>
      </c>
      <c r="D202" s="87" t="s">
        <v>95</v>
      </c>
      <c r="E202" s="87"/>
      <c r="F202" s="207" t="s">
        <v>96</v>
      </c>
      <c r="G202" s="87"/>
      <c r="H202" s="127" t="s">
        <v>98</v>
      </c>
      <c r="I202" s="197" t="s">
        <v>698</v>
      </c>
      <c r="J202" s="139" t="s">
        <v>98</v>
      </c>
      <c r="K202" s="139" t="s">
        <v>98</v>
      </c>
      <c r="M202" s="139" t="s">
        <v>98</v>
      </c>
      <c r="N202" s="126" t="s">
        <v>699</v>
      </c>
      <c r="O202" s="270" t="s">
        <v>700</v>
      </c>
      <c r="BT202" t="str" cm="1">
        <f t="array" ref="BT202">CleanAssy(A202)</f>
        <v>ASSY - C-V2X PCB</v>
      </c>
      <c r="BU202" t="str">
        <f t="shared" si="3"/>
        <v>Sunswift</v>
      </c>
      <c r="BV202" cm="1">
        <f t="array" ref="BV202">CleanToWeeks(G202)</f>
        <v>0</v>
      </c>
      <c r="BW202" cm="1">
        <f t="array" ref="BW202">CleanToWeeks(I202)</f>
        <v>8</v>
      </c>
      <c r="BX202" t="str" cm="1">
        <f t="array" ref="BX202">CleanAssyList(K202)</f>
        <v/>
      </c>
      <c r="BY202" t="str" cm="1">
        <f t="array" ref="BY202">CleanAssyList(M202)</f>
        <v/>
      </c>
    </row>
    <row r="203" spans="1:77" ht="17" x14ac:dyDescent="0.2">
      <c r="A203" s="180" t="s">
        <v>700</v>
      </c>
      <c r="B203" s="146" t="s">
        <v>696</v>
      </c>
      <c r="C203" s="146" t="s">
        <v>697</v>
      </c>
      <c r="D203" s="146" t="s">
        <v>95</v>
      </c>
      <c r="E203" s="146"/>
      <c r="F203" s="187"/>
      <c r="G203" s="241"/>
      <c r="H203" s="150" t="s">
        <v>98</v>
      </c>
      <c r="I203" s="139" t="s">
        <v>235</v>
      </c>
      <c r="J203" s="139" t="s">
        <v>98</v>
      </c>
      <c r="M203" s="139" t="s">
        <v>701</v>
      </c>
      <c r="N203" s="179" t="s">
        <v>106</v>
      </c>
      <c r="O203" s="270" t="s">
        <v>700</v>
      </c>
      <c r="BT203" t="str" cm="1">
        <f t="array" ref="BT203">CleanAssy(A203)</f>
        <v>ASSY - C-V2V RADAR/LIDAR</v>
      </c>
      <c r="BU203">
        <f t="shared" si="3"/>
        <v>0</v>
      </c>
      <c r="BV203" cm="1">
        <f t="array" ref="BV203">CleanToWeeks(G203)</f>
        <v>0</v>
      </c>
      <c r="BW203" cm="1">
        <f t="array" ref="BW203">CleanToWeeks(I203)</f>
        <v>12</v>
      </c>
      <c r="BX203" t="str" cm="1">
        <f t="array" ref="BX203">CleanAssyList(K203)</f>
        <v/>
      </c>
      <c r="BY203" t="str" cm="1">
        <f t="array" ref="BY203">CleanAssyList(M203)</f>
        <v>ASSY - FRONT CLAMSHELL</v>
      </c>
    </row>
    <row r="204" spans="1:77" ht="17" x14ac:dyDescent="0.2">
      <c r="A204" s="218" t="s">
        <v>699</v>
      </c>
      <c r="B204" s="119" t="s">
        <v>696</v>
      </c>
      <c r="C204" s="146" t="s">
        <v>697</v>
      </c>
      <c r="D204" s="146" t="s">
        <v>95</v>
      </c>
      <c r="E204" s="146"/>
      <c r="F204" s="207" t="s">
        <v>96</v>
      </c>
      <c r="G204" s="146"/>
      <c r="H204" s="150" t="s">
        <v>98</v>
      </c>
      <c r="I204" s="197" t="s">
        <v>140</v>
      </c>
      <c r="J204" s="139" t="s">
        <v>98</v>
      </c>
      <c r="K204" s="139" t="s">
        <v>98</v>
      </c>
      <c r="M204" s="139" t="s">
        <v>98</v>
      </c>
      <c r="N204" s="126" t="s">
        <v>699</v>
      </c>
      <c r="BT204" t="str" cm="1">
        <f t="array" ref="BT204">CleanAssy(A204)</f>
        <v>ASSY - C-V2V ANTENNA</v>
      </c>
      <c r="BU204" t="str">
        <f t="shared" si="3"/>
        <v>Sunswift</v>
      </c>
      <c r="BV204" cm="1">
        <f t="array" ref="BV204">CleanToWeeks(G204)</f>
        <v>0</v>
      </c>
      <c r="BW204" cm="1">
        <f t="array" ref="BW204">CleanToWeeks(I204)</f>
        <v>3</v>
      </c>
      <c r="BX204" t="str" cm="1">
        <f t="array" ref="BX204">CleanAssyList(K204)</f>
        <v/>
      </c>
      <c r="BY204" t="str" cm="1">
        <f t="array" ref="BY204">CleanAssyList(M204)</f>
        <v/>
      </c>
    </row>
    <row r="205" spans="1:77" ht="36" customHeight="1" x14ac:dyDescent="0.2">
      <c r="A205" s="180" t="s">
        <v>702</v>
      </c>
      <c r="B205" s="119" t="s">
        <v>703</v>
      </c>
      <c r="C205" s="146" t="s">
        <v>613</v>
      </c>
      <c r="D205" s="146" t="s">
        <v>704</v>
      </c>
      <c r="E205" s="146"/>
      <c r="F205" s="187" t="s">
        <v>96</v>
      </c>
      <c r="G205" s="146">
        <v>0</v>
      </c>
      <c r="H205" s="146" t="s">
        <v>495</v>
      </c>
      <c r="I205" s="139" t="s">
        <v>705</v>
      </c>
      <c r="J205" s="139" t="s">
        <v>495</v>
      </c>
      <c r="M205" s="139" t="s">
        <v>706</v>
      </c>
      <c r="N205" s="126" t="s">
        <v>242</v>
      </c>
      <c r="O205" s="270" t="s">
        <v>702</v>
      </c>
      <c r="P205" s="150"/>
      <c r="Q205" s="238"/>
      <c r="R205" s="127"/>
      <c r="BT205" t="str" cm="1">
        <f t="array" ref="BT205">CleanAssy(A205)</f>
        <v>ASSY - SHINGLED MATRIX PANELS</v>
      </c>
      <c r="BU205" t="str">
        <f t="shared" si="3"/>
        <v>Sunswift</v>
      </c>
      <c r="BV205" cm="1">
        <f t="array" ref="BV205">CleanToWeeks(G205)</f>
        <v>0</v>
      </c>
      <c r="BW205" cm="1">
        <f t="array" ref="BW205">CleanToWeeks(I205)</f>
        <v>12</v>
      </c>
      <c r="BX205" t="str" cm="1">
        <f t="array" ref="BX205">CleanAssyList(K205)</f>
        <v/>
      </c>
      <c r="BY205" t="str" cm="1">
        <f t="array" ref="BY205">CleanAssyList(M205)</f>
        <v>ASSY - OOT, ASSY - PPT, ASSY - C4 CABLING</v>
      </c>
    </row>
    <row r="206" spans="1:77" ht="17" x14ac:dyDescent="0.2">
      <c r="A206" s="218" t="s">
        <v>246</v>
      </c>
      <c r="B206" s="71" t="s">
        <v>707</v>
      </c>
      <c r="C206" s="87" t="s">
        <v>238</v>
      </c>
      <c r="D206" s="87" t="s">
        <v>95</v>
      </c>
      <c r="E206" s="87"/>
      <c r="F206" s="207" t="s">
        <v>96</v>
      </c>
      <c r="G206" s="87"/>
      <c r="H206" s="127" t="s">
        <v>113</v>
      </c>
      <c r="I206" s="197" t="s">
        <v>97</v>
      </c>
      <c r="J206" s="139" t="s">
        <v>98</v>
      </c>
      <c r="K206" s="139" t="s">
        <v>242</v>
      </c>
      <c r="M206" s="139" t="s">
        <v>98</v>
      </c>
      <c r="N206" s="125"/>
      <c r="O206" s="178"/>
      <c r="BT206" t="str" cm="1">
        <f t="array" ref="BT206">CleanAssy(A206)</f>
        <v>ASSY - BOOT LOCKING BOARD</v>
      </c>
      <c r="BU206" t="str">
        <f t="shared" si="3"/>
        <v>Sunswift</v>
      </c>
      <c r="BV206" cm="1">
        <f t="array" ref="BV206">CleanToWeeks(G206)</f>
        <v>0</v>
      </c>
      <c r="BW206" cm="1">
        <f t="array" ref="BW206">CleanToWeeks(I206)</f>
        <v>4</v>
      </c>
      <c r="BX206" t="str" cm="1">
        <f t="array" ref="BX206">CleanAssyList(K206)</f>
        <v>ASSY - BOOT</v>
      </c>
      <c r="BY206" t="str" cm="1">
        <f t="array" ref="BY206">CleanAssyList(M206)</f>
        <v/>
      </c>
    </row>
    <row r="207" spans="1:77" ht="17" x14ac:dyDescent="0.2">
      <c r="A207" s="218" t="s">
        <v>624</v>
      </c>
      <c r="B207" s="71" t="s">
        <v>708</v>
      </c>
      <c r="C207" s="87" t="s">
        <v>238</v>
      </c>
      <c r="D207" s="87" t="s">
        <v>95</v>
      </c>
      <c r="E207" s="87"/>
      <c r="F207" s="207" t="s">
        <v>96</v>
      </c>
      <c r="G207" s="87"/>
      <c r="H207" s="127" t="s">
        <v>113</v>
      </c>
      <c r="I207" s="197" t="s">
        <v>97</v>
      </c>
      <c r="J207" s="139" t="s">
        <v>98</v>
      </c>
      <c r="K207" s="139" t="s">
        <v>345</v>
      </c>
      <c r="M207" s="139" t="s">
        <v>98</v>
      </c>
      <c r="N207" t="s">
        <v>345</v>
      </c>
      <c r="O207" t="s">
        <v>624</v>
      </c>
      <c r="BT207" t="str" cm="1">
        <f t="array" ref="BT207">CleanAssy(A207)</f>
        <v>ASSY - BONNET LOCKING BOARD</v>
      </c>
      <c r="BU207" t="str">
        <f t="shared" si="3"/>
        <v>Sunswift</v>
      </c>
      <c r="BV207" cm="1">
        <f t="array" ref="BV207">CleanToWeeks(G207)</f>
        <v>0</v>
      </c>
      <c r="BW207" cm="1">
        <f t="array" ref="BW207">CleanToWeeks(I207)</f>
        <v>4</v>
      </c>
      <c r="BX207" t="str" cm="1">
        <f t="array" ref="BX207">CleanAssyList(K207)</f>
        <v>ASSY - BONNET</v>
      </c>
      <c r="BY207" t="str" cm="1">
        <f t="array" ref="BY207">CleanAssyList(M207)</f>
        <v/>
      </c>
    </row>
    <row r="208" spans="1:77" ht="51" x14ac:dyDescent="0.2">
      <c r="A208" s="223" t="s">
        <v>193</v>
      </c>
      <c r="B208" s="132" t="s">
        <v>709</v>
      </c>
      <c r="C208" s="132" t="s">
        <v>613</v>
      </c>
      <c r="D208" s="132" t="s">
        <v>152</v>
      </c>
      <c r="E208" s="87"/>
      <c r="F208" s="151" t="s">
        <v>710</v>
      </c>
      <c r="G208" s="87" t="s">
        <v>711</v>
      </c>
      <c r="H208" s="87" t="s">
        <v>712</v>
      </c>
      <c r="I208" s="139" t="s">
        <v>154</v>
      </c>
      <c r="J208" s="139" t="s">
        <v>495</v>
      </c>
      <c r="M208" s="139" t="s">
        <v>713</v>
      </c>
      <c r="N208" s="127" t="s">
        <v>193</v>
      </c>
      <c r="O208" s="247"/>
      <c r="Q208" s="238"/>
      <c r="R208" s="127"/>
      <c r="BT208" t="str" cm="1">
        <f t="array" ref="BT208">CleanAssy(A208)</f>
        <v>ASSY - SOLAR ROOF ARRAY</v>
      </c>
      <c r="BU208" t="str">
        <f t="shared" si="3"/>
        <v>Sundrive (cell supplier), Corning (or alt provider), McCognaughy (for lamination), REOO (alt., laminator provider)</v>
      </c>
      <c r="BV208" cm="1">
        <f t="array" ref="BV208">CleanToWeeks(G208)</f>
        <v>12</v>
      </c>
      <c r="BW208" cm="1">
        <f t="array" ref="BW208">CleanToWeeks(I208)</f>
        <v>8</v>
      </c>
      <c r="BX208" t="str" cm="1">
        <f t="array" ref="BX208">CleanAssyList(K208)</f>
        <v/>
      </c>
      <c r="BY208" t="str" cm="1">
        <f t="array" ref="BY208">CleanAssyList(M208)</f>
        <v>ASSY - CCUPANT CELL SPIDER, ASSY - OCCUPANT CELL TUB, ASSY - EILING, ASSY - PPT, ASSY - C4 CABLING</v>
      </c>
    </row>
    <row r="209" spans="1:77" ht="48" x14ac:dyDescent="0.2">
      <c r="A209" s="223" t="s">
        <v>714</v>
      </c>
      <c r="B209" s="136" t="s">
        <v>709</v>
      </c>
      <c r="C209" s="136" t="s">
        <v>613</v>
      </c>
      <c r="D209" s="136" t="s">
        <v>152</v>
      </c>
      <c r="E209" s="146"/>
      <c r="F209" s="206" t="s">
        <v>715</v>
      </c>
      <c r="G209" s="87" t="s">
        <v>711</v>
      </c>
      <c r="H209" s="146" t="s">
        <v>712</v>
      </c>
      <c r="I209" s="139" t="s">
        <v>374</v>
      </c>
      <c r="J209" s="139" t="s">
        <v>495</v>
      </c>
      <c r="M209" s="139" t="s">
        <v>706</v>
      </c>
      <c r="N209" s="126" t="s">
        <v>242</v>
      </c>
      <c r="O209" s="150" t="s">
        <v>716</v>
      </c>
      <c r="P209" s="238"/>
      <c r="Q209" s="127"/>
      <c r="BT209" t="str" cm="1">
        <f t="array" ref="BT209">CleanAssy(A209)</f>
        <v>ASSY - SOLAR BOOT ARRAY</v>
      </c>
      <c r="BU209" t="str">
        <f t="shared" si="3"/>
        <v>Sundrive (cell supplier), Corning (or other glass provider), McCognaughy (Provides heat/pressure room for laminator), REOO (alt., potential chinese laminator provider)</v>
      </c>
      <c r="BV209" cm="1">
        <f t="array" ref="BV209">CleanToWeeks(G209)</f>
        <v>12</v>
      </c>
      <c r="BW209" cm="1">
        <f t="array" ref="BW209">CleanToWeeks(I209)</f>
        <v>8</v>
      </c>
      <c r="BX209" t="str" cm="1">
        <f t="array" ref="BX209">CleanAssyList(K209)</f>
        <v/>
      </c>
      <c r="BY209" t="str" cm="1">
        <f t="array" ref="BY209">CleanAssyList(M209)</f>
        <v>ASSY - OOT, ASSY - PPT, ASSY - C4 CABLING</v>
      </c>
    </row>
    <row r="210" spans="1:77" ht="48" x14ac:dyDescent="0.2">
      <c r="A210" s="223" t="s">
        <v>717</v>
      </c>
      <c r="B210" s="132" t="s">
        <v>709</v>
      </c>
      <c r="C210" s="132" t="s">
        <v>613</v>
      </c>
      <c r="D210" s="132" t="s">
        <v>152</v>
      </c>
      <c r="E210" s="87"/>
      <c r="F210" s="206" t="s">
        <v>715</v>
      </c>
      <c r="G210" s="87" t="s">
        <v>711</v>
      </c>
      <c r="H210" s="87" t="s">
        <v>712</v>
      </c>
      <c r="I210" s="139" t="s">
        <v>374</v>
      </c>
      <c r="J210" s="139" t="s">
        <v>495</v>
      </c>
      <c r="M210" s="139" t="s">
        <v>718</v>
      </c>
      <c r="N210" s="126" t="s">
        <v>345</v>
      </c>
      <c r="O210" s="127" t="s">
        <v>717</v>
      </c>
      <c r="P210" s="238"/>
      <c r="Q210" s="127"/>
      <c r="BT210" t="str" cm="1">
        <f t="array" ref="BT210">CleanAssy(A210)</f>
        <v>ASSY - SOLAR BONNET ARRAY</v>
      </c>
      <c r="BU210" t="str">
        <f t="shared" si="3"/>
        <v>Sundrive (cell supplier), Corning (or other glass provider), McCognaughy (Provides heat/pressure room for laminator), REOO (alt., potential chinese laminator provider)</v>
      </c>
      <c r="BV210" cm="1">
        <f t="array" ref="BV210">CleanToWeeks(G210)</f>
        <v>12</v>
      </c>
      <c r="BW210" cm="1">
        <f t="array" ref="BW210">CleanToWeeks(I210)</f>
        <v>8</v>
      </c>
      <c r="BX210" t="str" cm="1">
        <f t="array" ref="BX210">CleanAssyList(K210)</f>
        <v/>
      </c>
      <c r="BY210" t="str" cm="1">
        <f t="array" ref="BY210">CleanAssyList(M210)</f>
        <v>ASSY - ONNET, ASSY - PPT, ASSY - C4 CABLING</v>
      </c>
    </row>
    <row r="211" spans="1:77" ht="51" x14ac:dyDescent="0.2">
      <c r="A211" s="223" t="s">
        <v>719</v>
      </c>
      <c r="B211" s="132" t="s">
        <v>709</v>
      </c>
      <c r="C211" s="132" t="s">
        <v>613</v>
      </c>
      <c r="D211" s="132" t="s">
        <v>152</v>
      </c>
      <c r="E211" s="87"/>
      <c r="F211" s="151" t="s">
        <v>720</v>
      </c>
      <c r="G211" s="87">
        <v>0</v>
      </c>
      <c r="H211" s="87" t="s">
        <v>712</v>
      </c>
      <c r="I211" s="139" t="s">
        <v>97</v>
      </c>
      <c r="J211" s="139" t="s">
        <v>98</v>
      </c>
      <c r="K211" s="139" t="s">
        <v>721</v>
      </c>
      <c r="M211" s="139" t="s">
        <v>722</v>
      </c>
      <c r="N211" s="126" t="s">
        <v>717</v>
      </c>
      <c r="O211" s="127" t="s">
        <v>193</v>
      </c>
      <c r="P211" s="150" t="s">
        <v>714</v>
      </c>
      <c r="Q211" s="270" t="s">
        <v>702</v>
      </c>
      <c r="R211" s="238" t="s">
        <v>618</v>
      </c>
      <c r="S211" s="127" t="s">
        <v>719</v>
      </c>
      <c r="T211" s="126" t="s">
        <v>107</v>
      </c>
      <c r="U211" s="125" t="s">
        <v>83</v>
      </c>
      <c r="BT211" t="str" cm="1">
        <f t="array" ref="BT211">CleanAssy(A211)</f>
        <v>ASSY - MC4 CABLING</v>
      </c>
      <c r="BU211" t="str">
        <f t="shared" si="3"/>
        <v>None, by off shelf, Maybe SunDrive</v>
      </c>
      <c r="BV211" cm="1">
        <f t="array" ref="BV211">CleanToWeeks(G211)</f>
        <v>0</v>
      </c>
      <c r="BW211" cm="1">
        <f t="array" ref="BW211">CleanToWeeks(I211)</f>
        <v>4</v>
      </c>
      <c r="BX211" t="str" cm="1">
        <f t="array" ref="BX211">CleanAssyList(K211)</f>
        <v>ASSY - SOLAR BOOT ARRAY, ASSY - SOLAR BONNET ARRAY, ASSY - SOLAR ROOF ARRAY, ASSY - SHINGLED MATRIX PANELS</v>
      </c>
      <c r="BY211" t="str" cm="1">
        <f t="array" ref="BY211">CleanAssyList(M211)</f>
        <v>ASSY - OCCUPANT CELL SPIDER, ASSY - BOOT, ASSY - BONNET, ASSY - MPPT</v>
      </c>
    </row>
    <row r="212" spans="1:77" ht="34" x14ac:dyDescent="0.2">
      <c r="A212" s="223" t="s">
        <v>199</v>
      </c>
      <c r="B212" s="132" t="s">
        <v>723</v>
      </c>
      <c r="C212" s="132" t="s">
        <v>205</v>
      </c>
      <c r="D212" s="132" t="s">
        <v>78</v>
      </c>
      <c r="E212" s="87"/>
      <c r="F212" s="151" t="s">
        <v>724</v>
      </c>
      <c r="G212" s="87" t="s">
        <v>434</v>
      </c>
      <c r="H212" s="87" t="s">
        <v>426</v>
      </c>
      <c r="I212" s="139" t="s">
        <v>82</v>
      </c>
      <c r="J212" s="139" t="s">
        <v>188</v>
      </c>
      <c r="K212" s="139" t="s">
        <v>725</v>
      </c>
      <c r="M212" s="139" t="s">
        <v>726</v>
      </c>
      <c r="N212" t="s">
        <v>329</v>
      </c>
      <c r="O212" t="s">
        <v>200</v>
      </c>
      <c r="BT212" t="str" cm="1">
        <f t="array" ref="BT212">CleanAssy(A212)</f>
        <v>ASSY - STEERING COLUMN</v>
      </c>
      <c r="BU212" t="str">
        <f t="shared" si="3"/>
        <v>Flaming River (1st Option)</v>
      </c>
      <c r="BV212" cm="1">
        <f t="array" ref="BV212">CleanToWeeks(G212)</f>
        <v>4</v>
      </c>
      <c r="BW212" cm="1">
        <f t="array" ref="BW212">CleanToWeeks(I212)</f>
        <v>2</v>
      </c>
      <c r="BX212" t="str" cm="1">
        <f t="array" ref="BX212">CleanAssyList(K212)</f>
        <v>ASSY - STEERING WHEEL, ASSY - STEERING RACK</v>
      </c>
      <c r="BY212" t="str" cm="1">
        <f t="array" ref="BY212">CleanAssyList(M212)</f>
        <v>ASSY - STEERING COLUMN MOUNT, ASSY - FRONT CRASH STRUCTURE</v>
      </c>
    </row>
    <row r="213" spans="1:77" ht="68" x14ac:dyDescent="0.2">
      <c r="A213" s="223" t="s">
        <v>329</v>
      </c>
      <c r="B213" s="136" t="s">
        <v>727</v>
      </c>
      <c r="C213" s="136" t="s">
        <v>205</v>
      </c>
      <c r="D213" s="136" t="s">
        <v>78</v>
      </c>
      <c r="E213" s="146"/>
      <c r="F213" s="151" t="s">
        <v>724</v>
      </c>
      <c r="G213" s="87" t="s">
        <v>434</v>
      </c>
      <c r="H213" s="146" t="s">
        <v>426</v>
      </c>
      <c r="I213" s="139" t="s">
        <v>82</v>
      </c>
      <c r="J213" s="139" t="s">
        <v>188</v>
      </c>
      <c r="M213" s="139" t="s">
        <v>728</v>
      </c>
      <c r="N213" t="s">
        <v>199</v>
      </c>
      <c r="BT213" t="str" cm="1">
        <f t="array" ref="BT213">CleanAssy(A213)</f>
        <v>ASSY - STEERING RACK</v>
      </c>
      <c r="BU213" t="str">
        <f t="shared" si="3"/>
        <v>Flaming River (1st Option)</v>
      </c>
      <c r="BV213" cm="1">
        <f t="array" ref="BV213">CleanToWeeks(G213)</f>
        <v>4</v>
      </c>
      <c r="BW213" cm="1">
        <f t="array" ref="BW213">CleanToWeeks(I213)</f>
        <v>2</v>
      </c>
      <c r="BX213" t="str" cm="1">
        <f t="array" ref="BX213">CleanAssyList(K213)</f>
        <v/>
      </c>
      <c r="BY213" t="str" cm="1">
        <f t="array" ref="BY213">CleanAssyList(M213)</f>
        <v>ASSY - OCCUPANT CELL TUB, ASSY - FRONT TIEROD LH, ASSY - FRONT TIEROD RH, ASSY - STEERING COLUMN</v>
      </c>
    </row>
    <row r="214" spans="1:77" ht="61" x14ac:dyDescent="0.2">
      <c r="A214" s="226" t="s">
        <v>729</v>
      </c>
      <c r="B214" s="132" t="s">
        <v>730</v>
      </c>
      <c r="C214" s="132" t="s">
        <v>451</v>
      </c>
      <c r="D214" s="132" t="s">
        <v>95</v>
      </c>
      <c r="E214" s="87"/>
      <c r="F214" s="207" t="s">
        <v>96</v>
      </c>
      <c r="G214" s="87"/>
      <c r="H214" s="127" t="s">
        <v>731</v>
      </c>
      <c r="I214" s="139" t="s">
        <v>374</v>
      </c>
      <c r="J214" s="139" t="s">
        <v>98</v>
      </c>
      <c r="K214" s="250" t="s">
        <v>732</v>
      </c>
      <c r="L214" s="250"/>
      <c r="M214" s="139" t="s">
        <v>98</v>
      </c>
      <c r="BT214" t="str" cm="1">
        <f t="array" ref="BT214">CleanAssy(A214)</f>
        <v>ASSY - BLINDSPOT MONITORING SENSOR - RH</v>
      </c>
      <c r="BU214" t="str">
        <f t="shared" si="3"/>
        <v>Sunswift</v>
      </c>
      <c r="BV214" cm="1">
        <f t="array" ref="BV214">CleanToWeeks(G214)</f>
        <v>0</v>
      </c>
      <c r="BW214" cm="1">
        <f t="array" ref="BW214">CleanToWeeks(I214)</f>
        <v>8</v>
      </c>
      <c r="BX214" t="str" cm="1">
        <f t="array" ref="BX214">CleanAssyList(K214)</f>
        <v>ASSY - SIDE CAMERA - RH, ASSY - SENSOR MOTHERBOARD</v>
      </c>
      <c r="BY214" t="str" cm="1">
        <f t="array" ref="BY214">CleanAssyList(M214)</f>
        <v/>
      </c>
    </row>
    <row r="215" spans="1:77" ht="61" x14ac:dyDescent="0.2">
      <c r="A215" s="226" t="s">
        <v>733</v>
      </c>
      <c r="B215" s="136" t="s">
        <v>730</v>
      </c>
      <c r="C215" s="136" t="s">
        <v>451</v>
      </c>
      <c r="D215" s="136" t="s">
        <v>95</v>
      </c>
      <c r="E215" s="146"/>
      <c r="F215" s="207" t="s">
        <v>96</v>
      </c>
      <c r="G215" s="146"/>
      <c r="H215" s="150" t="s">
        <v>731</v>
      </c>
      <c r="I215" s="139" t="s">
        <v>734</v>
      </c>
      <c r="J215" s="139" t="s">
        <v>98</v>
      </c>
      <c r="K215" s="250" t="s">
        <v>735</v>
      </c>
      <c r="L215" s="250"/>
      <c r="M215" s="139" t="s">
        <v>98</v>
      </c>
      <c r="BT215" t="str" cm="1">
        <f t="array" ref="BT215">CleanAssy(A215)</f>
        <v>ASSY - BLINDSPOT MONITORING SENSOR - LH</v>
      </c>
      <c r="BU215" t="str">
        <f t="shared" si="3"/>
        <v>Sunswift</v>
      </c>
      <c r="BV215" cm="1">
        <f t="array" ref="BV215">CleanToWeeks(G215)</f>
        <v>0</v>
      </c>
      <c r="BW215" cm="1">
        <f t="array" ref="BW215">CleanToWeeks(I215)</f>
        <v>8</v>
      </c>
      <c r="BX215" t="str" cm="1">
        <f t="array" ref="BX215">CleanAssyList(K215)</f>
        <v>ASSY - SIDE CAMERA - LH, ASSY - SENSOR MOTHERBOARD</v>
      </c>
      <c r="BY215" t="str" cm="1">
        <f t="array" ref="BY215">CleanAssyList(M215)</f>
        <v/>
      </c>
    </row>
    <row r="216" spans="1:77" ht="28" x14ac:dyDescent="0.2">
      <c r="A216" s="226" t="s">
        <v>200</v>
      </c>
      <c r="B216" s="132" t="s">
        <v>171</v>
      </c>
      <c r="C216" s="132" t="s">
        <v>205</v>
      </c>
      <c r="D216" s="132" t="s">
        <v>176</v>
      </c>
      <c r="E216" s="87"/>
      <c r="F216" s="207" t="s">
        <v>96</v>
      </c>
      <c r="G216" s="87"/>
      <c r="H216" s="87" t="s">
        <v>222</v>
      </c>
      <c r="I216" s="139" t="s">
        <v>109</v>
      </c>
      <c r="J216" s="139" t="s">
        <v>188</v>
      </c>
      <c r="K216" s="182" t="s">
        <v>736</v>
      </c>
      <c r="L216" s="182"/>
      <c r="M216" s="182" t="s">
        <v>737</v>
      </c>
      <c r="N216" s="127" t="s">
        <v>199</v>
      </c>
      <c r="O216" s="125" t="s">
        <v>200</v>
      </c>
      <c r="BT216" t="str" cm="1">
        <f t="array" ref="BT216">CleanAssy(A216)</f>
        <v>ASSY - STEERING WHEEL</v>
      </c>
      <c r="BU216" t="str">
        <f t="shared" si="3"/>
        <v>Sunswift</v>
      </c>
      <c r="BV216" cm="1">
        <f t="array" ref="BV216">CleanToWeeks(G216)</f>
        <v>0</v>
      </c>
      <c r="BW216" cm="1">
        <f t="array" ref="BW216">CleanToWeeks(I216)</f>
        <v>4</v>
      </c>
      <c r="BX216" t="str" cm="1">
        <f t="array" ref="BX216">CleanAssyList(K216)</f>
        <v>ASSY - TEERING WHEEL PCB</v>
      </c>
      <c r="BY216" t="str" cm="1">
        <f t="array" ref="BY216">CleanAssyList(M216)</f>
        <v>ASSY - DRIVER DISPLAY (BUTTONS &amp; FUNCTIONS), ASSY - STEERING COLUMN</v>
      </c>
    </row>
    <row r="217" spans="1:77" ht="68" x14ac:dyDescent="0.2">
      <c r="A217" s="226" t="s">
        <v>253</v>
      </c>
      <c r="B217" s="132" t="s">
        <v>357</v>
      </c>
      <c r="C217" s="132" t="s">
        <v>238</v>
      </c>
      <c r="D217" s="132" t="s">
        <v>89</v>
      </c>
      <c r="E217" s="87"/>
      <c r="F217" s="204" t="s">
        <v>197</v>
      </c>
      <c r="G217" s="87">
        <v>0</v>
      </c>
      <c r="H217" s="87" t="s">
        <v>631</v>
      </c>
      <c r="I217" s="139" t="s">
        <v>102</v>
      </c>
      <c r="J217" s="139" t="s">
        <v>188</v>
      </c>
      <c r="K217" s="139" t="s">
        <v>738</v>
      </c>
      <c r="M217" s="139" t="s">
        <v>739</v>
      </c>
      <c r="N217" s="126" t="s">
        <v>107</v>
      </c>
      <c r="O217" s="125" t="s">
        <v>83</v>
      </c>
      <c r="P217" s="125" t="s">
        <v>740</v>
      </c>
      <c r="Q217" s="125" t="s">
        <v>592</v>
      </c>
      <c r="R217" s="125" t="s">
        <v>287</v>
      </c>
      <c r="S217" s="125" t="s">
        <v>352</v>
      </c>
      <c r="T217" s="125" t="s">
        <v>350</v>
      </c>
      <c r="U217" s="125" t="s">
        <v>283</v>
      </c>
      <c r="V217" s="125" t="s">
        <v>252</v>
      </c>
      <c r="W217" s="125" t="s">
        <v>629</v>
      </c>
      <c r="X217" s="179" t="s">
        <v>106</v>
      </c>
      <c r="BT217" t="str" cm="1">
        <f t="array" ref="BT217">CleanAssy(A217)</f>
        <v>ASSY - DOOR SHELL - RH</v>
      </c>
      <c r="BU217" t="str">
        <f t="shared" si="3"/>
        <v>McConaghy, Scott Bader and Colan</v>
      </c>
      <c r="BV217" cm="1">
        <f t="array" ref="BV217">CleanToWeeks(G217)</f>
        <v>0</v>
      </c>
      <c r="BW217" cm="1">
        <f t="array" ref="BW217">CleanToWeeks(I217)</f>
        <v>3</v>
      </c>
      <c r="BX217" t="str" cm="1">
        <f t="array" ref="BX217">CleanAssyList(K217)</f>
        <v>ASSY - ELECTRIC WINDOWS - RH, ASSY - SIDE INDICATOR EXTERIOR - RH, ASSY - DOOR AUDIO - RH, ASSY - DOOR HINGE - RH</v>
      </c>
      <c r="BY217" t="str" cm="1">
        <f t="array" ref="BY217">CleanAssyList(M217)</f>
        <v>ASSY - OCCUPANT CELL SPIDER, ASSY - FRONT CLAMSHELL, ASSY - DOOR CARD - RH</v>
      </c>
    </row>
    <row r="218" spans="1:77" ht="102" x14ac:dyDescent="0.2">
      <c r="A218" s="226" t="s">
        <v>135</v>
      </c>
      <c r="B218" s="136" t="s">
        <v>741</v>
      </c>
      <c r="C218" s="136" t="s">
        <v>131</v>
      </c>
      <c r="D218" s="136" t="s">
        <v>132</v>
      </c>
      <c r="E218" s="146"/>
      <c r="F218" s="187" t="s">
        <v>96</v>
      </c>
      <c r="G218" s="146"/>
      <c r="H218" s="146" t="s">
        <v>133</v>
      </c>
      <c r="I218" s="139" t="s">
        <v>742</v>
      </c>
      <c r="J218" s="139" t="s">
        <v>98</v>
      </c>
      <c r="K218" s="139" t="s">
        <v>743</v>
      </c>
      <c r="BT218" t="str" cm="1">
        <f t="array" ref="BT218">CleanAssy(A218)</f>
        <v>ASSY - SUNSWIFT PHONE APP MVP</v>
      </c>
      <c r="BU218" t="str">
        <f t="shared" si="3"/>
        <v>Sunswift</v>
      </c>
      <c r="BV218" cm="1">
        <f t="array" ref="BV218">CleanToWeeks(G218)</f>
        <v>0</v>
      </c>
      <c r="BW218" cm="1">
        <f t="array" ref="BW218">CleanToWeeks(I218)</f>
        <v>12</v>
      </c>
      <c r="BX218" t="str" cm="1">
        <f t="array" ref="BX218">CleanAssyList(K218)</f>
        <v>ASSY - HUMAN MACHINE INTERFACE (HMI) MVP, ASSY - INFOTAINMENT MVP, ASSY - BLUETOOTH CONNECTIVITY MVP, ASSY - APPLE &amp; ANDROID COMPATABILITY MVP</v>
      </c>
      <c r="BY218" t="str" cm="1">
        <f t="array" ref="BY218">CleanAssyList(M218)</f>
        <v/>
      </c>
    </row>
    <row r="219" spans="1:77" ht="17" x14ac:dyDescent="0.2">
      <c r="A219" s="227" t="s">
        <v>599</v>
      </c>
      <c r="B219" s="136" t="s">
        <v>741</v>
      </c>
      <c r="C219" s="136" t="s">
        <v>131</v>
      </c>
      <c r="D219" s="136" t="s">
        <v>132</v>
      </c>
      <c r="E219" s="146"/>
      <c r="F219" s="187" t="s">
        <v>96</v>
      </c>
      <c r="G219" s="146"/>
      <c r="H219" s="146" t="s">
        <v>133</v>
      </c>
      <c r="I219" s="139" t="s">
        <v>742</v>
      </c>
      <c r="J219" s="139" t="s">
        <v>98</v>
      </c>
      <c r="M219" s="139" t="s">
        <v>598</v>
      </c>
      <c r="BT219" t="str" cm="1">
        <f t="array" ref="BT219">CleanAssy(A219)</f>
        <v>ASSY - SUNSWIFT PHONE APP</v>
      </c>
      <c r="BU219" t="str">
        <f t="shared" si="3"/>
        <v>Sunswift</v>
      </c>
      <c r="BV219" cm="1">
        <f t="array" ref="BV219">CleanToWeeks(G219)</f>
        <v>0</v>
      </c>
      <c r="BW219" cm="1">
        <f t="array" ref="BW219">CleanToWeeks(I219)</f>
        <v>12</v>
      </c>
      <c r="BX219" t="str" cm="1">
        <f t="array" ref="BX219">CleanAssyList(K219)</f>
        <v/>
      </c>
      <c r="BY219" t="str" cm="1">
        <f t="array" ref="BY219">CleanAssyList(M219)</f>
        <v>ASSY - INTRANET</v>
      </c>
    </row>
    <row r="220" spans="1:77" ht="68" x14ac:dyDescent="0.2">
      <c r="A220" s="226" t="s">
        <v>250</v>
      </c>
      <c r="B220" s="136" t="s">
        <v>357</v>
      </c>
      <c r="C220" s="136" t="s">
        <v>238</v>
      </c>
      <c r="D220" s="136" t="s">
        <v>89</v>
      </c>
      <c r="E220" s="146"/>
      <c r="F220" s="204" t="s">
        <v>197</v>
      </c>
      <c r="G220" s="87">
        <v>0</v>
      </c>
      <c r="H220" s="146" t="s">
        <v>631</v>
      </c>
      <c r="I220" s="139" t="s">
        <v>172</v>
      </c>
      <c r="J220" s="139" t="s">
        <v>188</v>
      </c>
      <c r="K220" s="139" t="s">
        <v>744</v>
      </c>
      <c r="M220" s="139" t="s">
        <v>745</v>
      </c>
      <c r="N220" s="126" t="s">
        <v>107</v>
      </c>
      <c r="O220" s="125" t="s">
        <v>83</v>
      </c>
      <c r="P220" s="126" t="s">
        <v>625</v>
      </c>
      <c r="Q220" s="126" t="s">
        <v>593</v>
      </c>
      <c r="R220" s="126" t="s">
        <v>289</v>
      </c>
      <c r="S220" s="126" t="s">
        <v>355</v>
      </c>
      <c r="T220" s="126" t="s">
        <v>353</v>
      </c>
      <c r="U220" s="126" t="s">
        <v>288</v>
      </c>
      <c r="V220" s="126" t="s">
        <v>249</v>
      </c>
      <c r="W220" s="126" t="s">
        <v>632</v>
      </c>
      <c r="X220" s="179" t="s">
        <v>106</v>
      </c>
      <c r="BT220" t="str" cm="1">
        <f t="array" ref="BT220">CleanAssy(A220)</f>
        <v>ASSY - DOOR SHELL - LH</v>
      </c>
      <c r="BU220" t="str">
        <f t="shared" si="3"/>
        <v>McConaghy, Scott Bader and Colan</v>
      </c>
      <c r="BV220" cm="1">
        <f t="array" ref="BV220">CleanToWeeks(G220)</f>
        <v>0</v>
      </c>
      <c r="BW220" cm="1">
        <f t="array" ref="BW220">CleanToWeeks(I220)</f>
        <v>3</v>
      </c>
      <c r="BX220" t="str" cm="1">
        <f t="array" ref="BX220">CleanAssyList(K220)</f>
        <v>ASSY - ELECTRIC WINDOWS - LH, ASSY - SIDE INDICATOR EXTERIOR - LH, ASSY - DOOR AUDIO - LH, ASSY - DOOR HINGE - LH</v>
      </c>
      <c r="BY220" t="str" cm="1">
        <f t="array" ref="BY220">CleanAssyList(M220)</f>
        <v>ASSY - OCCUPANT CELL SPIDER, ASSY - FRONT CLAMSHELL, ASSY - DOOR CARD - LH</v>
      </c>
    </row>
    <row r="221" spans="1:77" ht="34" x14ac:dyDescent="0.2">
      <c r="A221" s="226" t="s">
        <v>252</v>
      </c>
      <c r="B221" s="132" t="s">
        <v>284</v>
      </c>
      <c r="C221" s="132" t="s">
        <v>238</v>
      </c>
      <c r="D221" s="132" t="s">
        <v>89</v>
      </c>
      <c r="E221" s="87"/>
      <c r="F221" s="209" t="s">
        <v>285</v>
      </c>
      <c r="G221" s="146" t="s">
        <v>109</v>
      </c>
      <c r="H221" s="87" t="s">
        <v>286</v>
      </c>
      <c r="I221" s="139" t="s">
        <v>746</v>
      </c>
      <c r="J221" s="139" t="s">
        <v>188</v>
      </c>
      <c r="M221" s="139" t="s">
        <v>747</v>
      </c>
      <c r="N221" s="125" t="s">
        <v>253</v>
      </c>
      <c r="O221" s="125" t="s">
        <v>350</v>
      </c>
      <c r="P221" s="125" t="s">
        <v>283</v>
      </c>
      <c r="R221" s="125" t="s">
        <v>83</v>
      </c>
      <c r="S221" s="237" t="s">
        <v>245</v>
      </c>
      <c r="T221" s="125" t="s">
        <v>287</v>
      </c>
      <c r="BT221" t="str" cm="1">
        <f t="array" ref="BT221">CleanAssy(A221)</f>
        <v>ASSY - DOOR LATCH - RH</v>
      </c>
      <c r="BU221" t="str">
        <f t="shared" si="3"/>
        <v xml:space="preserve">Chevalier </v>
      </c>
      <c r="BV221" cm="1">
        <f t="array" ref="BV221">CleanToWeeks(G221)</f>
        <v>4</v>
      </c>
      <c r="BW221" cm="1">
        <f t="array" ref="BW221">CleanToWeeks(I221)</f>
        <v>2</v>
      </c>
      <c r="BX221" t="str" cm="1">
        <f t="array" ref="BX221">CleanAssyList(K221)</f>
        <v/>
      </c>
      <c r="BY221" t="str" cm="1">
        <f t="array" ref="BY221">CleanAssyList(M221)</f>
        <v>ASSY - OUTER DOOR HANDLE - RH, ASSY - OCCUPANT CELL TUB</v>
      </c>
    </row>
    <row r="222" spans="1:77" ht="51" x14ac:dyDescent="0.2">
      <c r="A222" s="226" t="s">
        <v>748</v>
      </c>
      <c r="B222" s="132" t="s">
        <v>169</v>
      </c>
      <c r="C222" s="132" t="s">
        <v>169</v>
      </c>
      <c r="D222" s="132" t="s">
        <v>95</v>
      </c>
      <c r="E222" s="87"/>
      <c r="F222" s="207" t="s">
        <v>96</v>
      </c>
      <c r="G222" s="87"/>
      <c r="H222" s="149" t="s">
        <v>464</v>
      </c>
      <c r="I222" s="197" t="s">
        <v>698</v>
      </c>
      <c r="J222" s="139" t="s">
        <v>98</v>
      </c>
      <c r="K222" s="139" t="s">
        <v>749</v>
      </c>
      <c r="M222" s="139" t="s">
        <v>98</v>
      </c>
      <c r="N222" t="s">
        <v>593</v>
      </c>
      <c r="O222" s="240" t="s">
        <v>592</v>
      </c>
      <c r="P222" s="240" t="s">
        <v>168</v>
      </c>
      <c r="Q222" t="s">
        <v>748</v>
      </c>
      <c r="BT222" t="str" cm="1">
        <f t="array" ref="BT222">CleanAssy(A222)</f>
        <v>ASSY - AUDIO CONTROL SYSTEM</v>
      </c>
      <c r="BU222" t="str">
        <f t="shared" si="3"/>
        <v>Sunswift</v>
      </c>
      <c r="BV222" cm="1">
        <f t="array" ref="BV222">CleanToWeeks(G222)</f>
        <v>0</v>
      </c>
      <c r="BW222" cm="1">
        <f t="array" ref="BW222">CleanToWeeks(I222)</f>
        <v>8</v>
      </c>
      <c r="BX222" t="str" cm="1">
        <f t="array" ref="BX222">CleanAssyList(K222)</f>
        <v>ASSY - DOOR AUDIO - LH, ASSY - DOOR AUDIO - RH, ASSY - SUBWOOFER</v>
      </c>
      <c r="BY222" t="str" cm="1">
        <f t="array" ref="BY222">CleanAssyList(M222)</f>
        <v/>
      </c>
    </row>
    <row r="223" spans="1:77" ht="25" x14ac:dyDescent="0.2">
      <c r="A223" s="226" t="s">
        <v>750</v>
      </c>
      <c r="B223" s="132" t="s">
        <v>751</v>
      </c>
      <c r="C223" s="132" t="s">
        <v>752</v>
      </c>
      <c r="D223" s="132" t="s">
        <v>95</v>
      </c>
      <c r="E223" s="87"/>
      <c r="F223" s="207" t="s">
        <v>96</v>
      </c>
      <c r="G223" s="87"/>
      <c r="H223" s="127" t="s">
        <v>113</v>
      </c>
      <c r="I223" s="139" t="s">
        <v>753</v>
      </c>
      <c r="J223" s="139" t="s">
        <v>98</v>
      </c>
      <c r="K223" s="139" t="s">
        <v>754</v>
      </c>
      <c r="M223" s="139" t="s">
        <v>98</v>
      </c>
      <c r="N223" s="126" t="s">
        <v>754</v>
      </c>
      <c r="O223" t="s">
        <v>755</v>
      </c>
      <c r="BT223" t="str" cm="1">
        <f t="array" ref="BT223">CleanAssy(A223)</f>
        <v>ASSY - ACTIVE AERO CONTROL PCB</v>
      </c>
      <c r="BU223" t="str">
        <f t="shared" si="3"/>
        <v>Sunswift</v>
      </c>
      <c r="BV223" cm="1">
        <f t="array" ref="BV223">CleanToWeeks(G223)</f>
        <v>0</v>
      </c>
      <c r="BW223" cm="1">
        <f t="array" ref="BW223">CleanToWeeks(I223)</f>
        <v>6</v>
      </c>
      <c r="BX223" t="str" cm="1">
        <f t="array" ref="BX223">CleanAssyList(K223)</f>
        <v>ASSY - ACTIVE AERO MOTORS</v>
      </c>
      <c r="BY223" t="str" cm="1">
        <f t="array" ref="BY223">CleanAssyList(M223)</f>
        <v/>
      </c>
    </row>
    <row r="224" spans="1:77" ht="51" x14ac:dyDescent="0.2">
      <c r="A224" s="228" t="s">
        <v>756</v>
      </c>
      <c r="B224" s="136" t="s">
        <v>757</v>
      </c>
      <c r="C224" s="136" t="s">
        <v>451</v>
      </c>
      <c r="D224" s="136" t="s">
        <v>95</v>
      </c>
      <c r="E224" s="146"/>
      <c r="F224" s="187" t="s">
        <v>758</v>
      </c>
      <c r="G224" s="146">
        <v>0</v>
      </c>
      <c r="H224" s="146" t="s">
        <v>113</v>
      </c>
      <c r="I224" s="139" t="s">
        <v>97</v>
      </c>
      <c r="J224" s="139" t="s">
        <v>98</v>
      </c>
      <c r="K224" s="190" t="s">
        <v>759</v>
      </c>
      <c r="L224" s="190"/>
      <c r="M224" s="190" t="s">
        <v>98</v>
      </c>
      <c r="BT224" t="str" cm="1">
        <f t="array" ref="BT224">CleanAssy(A224)</f>
        <v>ASSY - ABS BRAKES CONTROL SYSTEM</v>
      </c>
      <c r="BU224" t="str">
        <f t="shared" si="3"/>
        <v>Bosch, or just Sunswift</v>
      </c>
      <c r="BV224" cm="1">
        <f t="array" ref="BV224">CleanToWeeks(G224)</f>
        <v>0</v>
      </c>
      <c r="BW224" cm="1">
        <f t="array" ref="BW224">CleanToWeeks(I224)</f>
        <v>4</v>
      </c>
      <c r="BX224" t="str" cm="1">
        <f t="array" ref="BX224">CleanAssyList(K224)</f>
        <v>ASSY - EMBEDDED HIGH LEVEL SOFTWARE, ASSY - DRIVE CONTROL UNIT</v>
      </c>
      <c r="BY224" t="str" cm="1">
        <f t="array" ref="BY224">CleanAssyList(M224)</f>
        <v/>
      </c>
    </row>
    <row r="225" spans="1:77" ht="25" x14ac:dyDescent="0.2">
      <c r="A225" s="282" t="s">
        <v>760</v>
      </c>
      <c r="B225" s="136" t="s">
        <v>233</v>
      </c>
      <c r="C225" s="136" t="s">
        <v>233</v>
      </c>
      <c r="D225" s="136" t="s">
        <v>95</v>
      </c>
      <c r="E225" s="146"/>
      <c r="F225" s="207" t="s">
        <v>96</v>
      </c>
      <c r="G225" s="146"/>
      <c r="H225" s="87" t="s">
        <v>234</v>
      </c>
      <c r="I225" s="197" t="s">
        <v>235</v>
      </c>
      <c r="J225" s="139" t="s">
        <v>98</v>
      </c>
      <c r="K225" s="139" t="s">
        <v>98</v>
      </c>
      <c r="M225" s="139" t="s">
        <v>98</v>
      </c>
      <c r="N225" t="s">
        <v>761</v>
      </c>
      <c r="BT225" t="str" cm="1">
        <f t="array" ref="BT225">CleanAssy(A225)</f>
        <v>ASSY - SENSOR MOTHERBOARD</v>
      </c>
      <c r="BU225" t="str">
        <f t="shared" si="3"/>
        <v>Sunswift</v>
      </c>
      <c r="BV225" cm="1">
        <f t="array" ref="BV225">CleanToWeeks(G225)</f>
        <v>0</v>
      </c>
      <c r="BW225" cm="1">
        <f t="array" ref="BW225">CleanToWeeks(I225)</f>
        <v>12</v>
      </c>
      <c r="BX225" t="str" cm="1">
        <f t="array" ref="BX225">CleanAssyList(K225)</f>
        <v/>
      </c>
      <c r="BY225" t="str" cm="1">
        <f t="array" ref="BY225">CleanAssyList(M225)</f>
        <v/>
      </c>
    </row>
    <row r="226" spans="1:77" ht="34" x14ac:dyDescent="0.2">
      <c r="A226" s="226" t="s">
        <v>762</v>
      </c>
      <c r="B226" s="136" t="s">
        <v>763</v>
      </c>
      <c r="C226" s="136" t="s">
        <v>653</v>
      </c>
      <c r="D226" s="136" t="s">
        <v>132</v>
      </c>
      <c r="E226" s="146"/>
      <c r="F226" s="187" t="s">
        <v>764</v>
      </c>
      <c r="G226" s="146"/>
      <c r="H226" s="146" t="s">
        <v>133</v>
      </c>
      <c r="I226" s="139" t="s">
        <v>705</v>
      </c>
      <c r="J226" s="139" t="s">
        <v>98</v>
      </c>
      <c r="K226" s="139" t="s">
        <v>765</v>
      </c>
      <c r="M226" s="139" t="s">
        <v>135</v>
      </c>
      <c r="BT226" t="str" cm="1">
        <f t="array" ref="BT226">CleanAssy(A226)</f>
        <v>ASSY - TELEMETRY MVP</v>
      </c>
      <c r="BU226" t="str">
        <f t="shared" si="3"/>
        <v>AWS</v>
      </c>
      <c r="BV226" cm="1">
        <f t="array" ref="BV226">CleanToWeeks(G226)</f>
        <v>0</v>
      </c>
      <c r="BW226" cm="1">
        <f t="array" ref="BW226">CleanToWeeks(I226)</f>
        <v>12</v>
      </c>
      <c r="BX226" t="str" cm="1">
        <f t="array" ref="BX226">CleanAssyList(K226)</f>
        <v>ASSY - PERFORMANCE OPTIMSATION MVP</v>
      </c>
      <c r="BY226" t="str" cm="1">
        <f t="array" ref="BY226">CleanAssyList(M226)</f>
        <v>ASSY - SUNSWIFT PHONE APP MVP</v>
      </c>
    </row>
    <row r="227" spans="1:77" ht="34" x14ac:dyDescent="0.2">
      <c r="A227" s="226" t="s">
        <v>249</v>
      </c>
      <c r="B227" s="136" t="s">
        <v>284</v>
      </c>
      <c r="C227" s="136" t="s">
        <v>238</v>
      </c>
      <c r="D227" s="136" t="s">
        <v>89</v>
      </c>
      <c r="E227" s="146"/>
      <c r="F227" s="209" t="s">
        <v>285</v>
      </c>
      <c r="G227" s="146" t="s">
        <v>109</v>
      </c>
      <c r="H227" s="146" t="s">
        <v>286</v>
      </c>
      <c r="I227" s="139" t="s">
        <v>92</v>
      </c>
      <c r="J227" s="139" t="s">
        <v>188</v>
      </c>
      <c r="M227" s="139" t="s">
        <v>766</v>
      </c>
      <c r="N227" s="126" t="s">
        <v>250</v>
      </c>
      <c r="O227" s="126" t="s">
        <v>353</v>
      </c>
      <c r="P227" s="126" t="s">
        <v>288</v>
      </c>
      <c r="R227" s="125" t="s">
        <v>83</v>
      </c>
      <c r="S227" s="178" t="s">
        <v>244</v>
      </c>
      <c r="T227" s="126" t="s">
        <v>289</v>
      </c>
      <c r="BT227" t="str" cm="1">
        <f t="array" ref="BT227">CleanAssy(A227)</f>
        <v>ASSY - DOOR LATCH - LH</v>
      </c>
      <c r="BU227" t="str">
        <f t="shared" si="3"/>
        <v xml:space="preserve">Chevalier </v>
      </c>
      <c r="BV227" cm="1">
        <f t="array" ref="BV227">CleanToWeeks(G227)</f>
        <v>4</v>
      </c>
      <c r="BW227" cm="1">
        <f t="array" ref="BW227">CleanToWeeks(I227)</f>
        <v>2</v>
      </c>
      <c r="BX227" t="str" cm="1">
        <f t="array" ref="BX227">CleanAssyList(K227)</f>
        <v/>
      </c>
      <c r="BY227" t="str" cm="1">
        <f t="array" ref="BY227">CleanAssyList(M227)</f>
        <v>ASSY - OUTER DOOR HANDLE - LH, ASSY - OCCUPANT CELL TUB</v>
      </c>
    </row>
    <row r="228" spans="1:77" ht="16" x14ac:dyDescent="0.2">
      <c r="A228" s="223" t="s">
        <v>767</v>
      </c>
      <c r="B228" s="136" t="s">
        <v>162</v>
      </c>
      <c r="C228" s="136" t="s">
        <v>162</v>
      </c>
      <c r="D228" s="132" t="s">
        <v>152</v>
      </c>
      <c r="E228" s="87"/>
      <c r="F228" s="206" t="s">
        <v>153</v>
      </c>
      <c r="G228" s="87" t="s">
        <v>154</v>
      </c>
      <c r="H228" s="146" t="s">
        <v>163</v>
      </c>
      <c r="I228" s="151" t="s">
        <v>102</v>
      </c>
      <c r="J228" s="151"/>
      <c r="K228" s="185" t="s">
        <v>161</v>
      </c>
      <c r="L228" s="185"/>
      <c r="M228" s="185" t="s">
        <v>384</v>
      </c>
      <c r="N228" s="125"/>
      <c r="O228" s="125"/>
      <c r="P228" s="125"/>
      <c r="BT228" t="str" cm="1">
        <f t="array" ref="BT228">CleanAssy(A228)</f>
        <v>ASSY - BMS WIRING</v>
      </c>
      <c r="BU228" t="str">
        <f t="shared" si="3"/>
        <v>Unknown</v>
      </c>
      <c r="BV228" cm="1">
        <f t="array" ref="BV228">CleanToWeeks(G228)</f>
        <v>8</v>
      </c>
      <c r="BW228" cm="1">
        <f t="array" ref="BW228">CleanToWeeks(I228)</f>
        <v>3</v>
      </c>
      <c r="BX228" t="str" cm="1">
        <f t="array" ref="BX228">CleanAssyList(K228)</f>
        <v>ASSY - BATTERY PACK</v>
      </c>
      <c r="BY228" t="str" cm="1">
        <f t="array" ref="BY228">CleanAssyList(M228)</f>
        <v>ASSY - CONTROL LOGIC</v>
      </c>
    </row>
    <row r="229" spans="1:77" ht="51" x14ac:dyDescent="0.2">
      <c r="A229" s="226" t="s">
        <v>134</v>
      </c>
      <c r="B229" s="136" t="s">
        <v>768</v>
      </c>
      <c r="C229" s="136" t="s">
        <v>131</v>
      </c>
      <c r="D229" s="136" t="s">
        <v>132</v>
      </c>
      <c r="E229" s="146"/>
      <c r="F229" s="187" t="s">
        <v>96</v>
      </c>
      <c r="G229" s="146"/>
      <c r="H229" s="146" t="s">
        <v>133</v>
      </c>
      <c r="K229" s="139" t="s">
        <v>468</v>
      </c>
      <c r="M229" s="139" t="s">
        <v>769</v>
      </c>
      <c r="BT229" t="str" cm="1">
        <f t="array" ref="BT229">CleanAssy(A229)</f>
        <v>ASSY - BLUETOOTH CONNECTIVITY MVP</v>
      </c>
      <c r="BU229" t="str">
        <f t="shared" si="3"/>
        <v>Sunswift</v>
      </c>
      <c r="BV229" cm="1">
        <f t="array" ref="BV229">CleanToWeeks(G229)</f>
        <v>0</v>
      </c>
      <c r="BW229" cm="1">
        <f t="array" ref="BW229">CleanToWeeks(I229)</f>
        <v>0</v>
      </c>
      <c r="BX229" t="str" cm="1">
        <f t="array" ref="BX229">CleanAssyList(K229)</f>
        <v>ASSY - INFOTAINMENT MVP</v>
      </c>
      <c r="BY229" t="str" cm="1">
        <f t="array" ref="BY229">CleanAssyList(M229)</f>
        <v>ASSY - APPLE &amp; ANDROID COMPATABILITY MVP, ASSY - SUNSWIFT PHONE APP MVP</v>
      </c>
    </row>
    <row r="230" spans="1:77" ht="25" x14ac:dyDescent="0.2">
      <c r="A230" s="227" t="s">
        <v>770</v>
      </c>
      <c r="B230" s="136" t="s">
        <v>768</v>
      </c>
      <c r="C230" s="136" t="s">
        <v>131</v>
      </c>
      <c r="D230" s="136" t="s">
        <v>132</v>
      </c>
      <c r="E230" s="146"/>
      <c r="F230" s="187" t="s">
        <v>96</v>
      </c>
      <c r="G230" s="146"/>
      <c r="H230" s="146" t="s">
        <v>133</v>
      </c>
      <c r="K230" s="139" t="s">
        <v>135</v>
      </c>
      <c r="BT230" t="str" cm="1">
        <f t="array" ref="BT230">CleanAssy(A230)</f>
        <v>ASSY - BLUETOOTH CONNECTIVITY</v>
      </c>
      <c r="BU230" t="str">
        <f t="shared" si="3"/>
        <v>Sunswift</v>
      </c>
      <c r="BV230" cm="1">
        <f t="array" ref="BV230">CleanToWeeks(G230)</f>
        <v>0</v>
      </c>
      <c r="BW230" cm="1">
        <f t="array" ref="BW230">CleanToWeeks(I230)</f>
        <v>0</v>
      </c>
      <c r="BX230" t="str" cm="1">
        <f t="array" ref="BX230">CleanAssyList(K230)</f>
        <v>ASSY - SUNSWIFT PHONE APP MVP</v>
      </c>
      <c r="BY230" t="str" cm="1">
        <f t="array" ref="BY230">CleanAssyList(M230)</f>
        <v/>
      </c>
    </row>
    <row r="231" spans="1:77" ht="51" x14ac:dyDescent="0.2">
      <c r="A231" s="227" t="s">
        <v>771</v>
      </c>
      <c r="B231" s="136" t="s">
        <v>763</v>
      </c>
      <c r="C231" s="136" t="s">
        <v>653</v>
      </c>
      <c r="D231" s="136" t="s">
        <v>132</v>
      </c>
      <c r="E231" s="146"/>
      <c r="F231" s="187" t="s">
        <v>764</v>
      </c>
      <c r="G231" s="146"/>
      <c r="H231" s="146" t="s">
        <v>133</v>
      </c>
      <c r="I231" s="139" t="s">
        <v>705</v>
      </c>
      <c r="J231" s="139" t="s">
        <v>98</v>
      </c>
      <c r="K231" s="139" t="s">
        <v>772</v>
      </c>
      <c r="BT231" t="str" cm="1">
        <f t="array" ref="BT231">CleanAssy(A231)</f>
        <v>ASSY - TELEMETRY</v>
      </c>
      <c r="BU231" t="str">
        <f t="shared" si="3"/>
        <v>AWS</v>
      </c>
      <c r="BV231" cm="1">
        <f t="array" ref="BV231">CleanToWeeks(G231)</f>
        <v>0</v>
      </c>
      <c r="BW231" cm="1">
        <f t="array" ref="BW231">CleanToWeeks(I231)</f>
        <v>12</v>
      </c>
      <c r="BX231" t="str" cm="1">
        <f t="array" ref="BX231">CleanAssyList(K231)</f>
        <v>ASSY - PERFORMANCE OPTIMSATION, ASSY - SUNSWIFT PHONE APP MVP</v>
      </c>
      <c r="BY231" t="str" cm="1">
        <f t="array" ref="BY231">CleanAssyList(M231)</f>
        <v/>
      </c>
    </row>
    <row r="232" spans="1:77" ht="34" x14ac:dyDescent="0.2">
      <c r="A232" s="218" t="s">
        <v>740</v>
      </c>
      <c r="B232" s="71" t="s">
        <v>357</v>
      </c>
      <c r="C232" s="71" t="s">
        <v>238</v>
      </c>
      <c r="D232" s="71" t="s">
        <v>89</v>
      </c>
      <c r="E232" s="87"/>
      <c r="F232" s="208" t="s">
        <v>773</v>
      </c>
      <c r="G232" s="146" t="s">
        <v>417</v>
      </c>
      <c r="H232" s="87" t="s">
        <v>774</v>
      </c>
      <c r="I232" s="139" t="s">
        <v>172</v>
      </c>
      <c r="J232" s="139" t="s">
        <v>188</v>
      </c>
      <c r="M232" s="139" t="s">
        <v>775</v>
      </c>
      <c r="N232" s="126" t="s">
        <v>107</v>
      </c>
      <c r="O232" s="125" t="s">
        <v>83</v>
      </c>
      <c r="P232" s="126" t="s">
        <v>253</v>
      </c>
      <c r="BT232" t="str" cm="1">
        <f t="array" ref="BT232">CleanAssy(A232)</f>
        <v>ASSY - DOOR HINGE - RH</v>
      </c>
      <c r="BU232" t="str">
        <f t="shared" si="3"/>
        <v>Stabillus</v>
      </c>
      <c r="BV232" cm="1">
        <f t="array" ref="BV232">CleanToWeeks(G232)</f>
        <v>1</v>
      </c>
      <c r="BW232" cm="1">
        <f t="array" ref="BW232">CleanToWeeks(I232)</f>
        <v>3</v>
      </c>
      <c r="BX232" t="str" cm="1">
        <f t="array" ref="BX232">CleanAssyList(K232)</f>
        <v/>
      </c>
      <c r="BY232" t="str" cm="1">
        <f t="array" ref="BY232">CleanAssyList(M232)</f>
        <v>ASSY - DOOR SHELL - RH, ASSY - DOOR CARD -RH</v>
      </c>
    </row>
    <row r="233" spans="1:77" ht="34" x14ac:dyDescent="0.2">
      <c r="A233" s="218" t="s">
        <v>625</v>
      </c>
      <c r="B233" s="119" t="s">
        <v>357</v>
      </c>
      <c r="C233" s="119" t="s">
        <v>238</v>
      </c>
      <c r="D233" s="119" t="s">
        <v>89</v>
      </c>
      <c r="E233" s="146"/>
      <c r="F233" s="208" t="s">
        <v>773</v>
      </c>
      <c r="G233" s="146" t="s">
        <v>417</v>
      </c>
      <c r="H233" s="146" t="s">
        <v>774</v>
      </c>
      <c r="I233" s="139" t="s">
        <v>172</v>
      </c>
      <c r="J233" s="139" t="s">
        <v>188</v>
      </c>
      <c r="M233" s="139" t="s">
        <v>776</v>
      </c>
      <c r="N233" s="116" t="s">
        <v>107</v>
      </c>
      <c r="O233" s="125" t="s">
        <v>83</v>
      </c>
      <c r="P233" s="125" t="s">
        <v>250</v>
      </c>
      <c r="BT233" t="str" cm="1">
        <f t="array" ref="BT233">CleanAssy(A233)</f>
        <v>ASSY - DOOR HINGE - LH</v>
      </c>
      <c r="BU233" t="str">
        <f t="shared" si="3"/>
        <v>Stabillus</v>
      </c>
      <c r="BV233" cm="1">
        <f t="array" ref="BV233">CleanToWeeks(G233)</f>
        <v>1</v>
      </c>
      <c r="BW233" cm="1">
        <f t="array" ref="BW233">CleanToWeeks(I233)</f>
        <v>3</v>
      </c>
      <c r="BX233" t="str" cm="1">
        <f t="array" ref="BX233">CleanAssyList(K233)</f>
        <v/>
      </c>
      <c r="BY233" t="str" cm="1">
        <f t="array" ref="BY233">CleanAssyList(M233)</f>
        <v>ASSY - DOOR SHELL - LH, ASSY - DOOR CARD - LH</v>
      </c>
    </row>
    <row r="234" spans="1:77" ht="63.75" customHeight="1" x14ac:dyDescent="0.2">
      <c r="A234" s="218" t="s">
        <v>626</v>
      </c>
      <c r="B234" s="71" t="s">
        <v>777</v>
      </c>
      <c r="C234" s="71" t="s">
        <v>196</v>
      </c>
      <c r="D234" s="71" t="s">
        <v>89</v>
      </c>
      <c r="E234" s="87"/>
      <c r="F234" s="204" t="s">
        <v>197</v>
      </c>
      <c r="G234" s="87">
        <v>0</v>
      </c>
      <c r="H234" s="87" t="s">
        <v>179</v>
      </c>
      <c r="I234" s="139" t="s">
        <v>374</v>
      </c>
      <c r="J234" s="139" t="s">
        <v>188</v>
      </c>
      <c r="K234" s="139" t="s">
        <v>778</v>
      </c>
      <c r="M234" s="139" t="s">
        <v>701</v>
      </c>
      <c r="N234" s="116" t="s">
        <v>182</v>
      </c>
      <c r="O234" s="125" t="s">
        <v>183</v>
      </c>
      <c r="P234" s="126" t="s">
        <v>174</v>
      </c>
      <c r="Q234" s="125" t="s">
        <v>278</v>
      </c>
      <c r="BT234" t="str" cm="1">
        <f t="array" ref="BT234">CleanAssy(A234)</f>
        <v>ASSY - CHASSIS VENTILATION</v>
      </c>
      <c r="BU234" t="str">
        <f t="shared" si="3"/>
        <v>McConaghy, Scott Bader and Colan</v>
      </c>
      <c r="BV234" cm="1">
        <f t="array" ref="BV234">CleanToWeeks(G234)</f>
        <v>0</v>
      </c>
      <c r="BW234" cm="1">
        <f t="array" ref="BW234">CleanToWeeks(I234)</f>
        <v>8</v>
      </c>
      <c r="BX234" t="str" cm="1">
        <f t="array" ref="BX234">CleanAssyList(K234)</f>
        <v>ASSY - FRONT FLUID MANAGEMENT, ASSY - ACTIVE AERO FRONT RADIATOR FLAPS</v>
      </c>
      <c r="BY234" t="str" cm="1">
        <f t="array" ref="BY234">CleanAssyList(M234)</f>
        <v>ASSY - FRONT CLAMSHELL</v>
      </c>
    </row>
    <row r="235" spans="1:77" ht="119" x14ac:dyDescent="0.2">
      <c r="A235" s="218" t="s">
        <v>348</v>
      </c>
      <c r="B235" s="119" t="s">
        <v>779</v>
      </c>
      <c r="C235" s="119" t="s">
        <v>196</v>
      </c>
      <c r="D235" s="119" t="s">
        <v>89</v>
      </c>
      <c r="E235" s="146"/>
      <c r="F235" s="187" t="s">
        <v>780</v>
      </c>
      <c r="G235" s="146" t="s">
        <v>154</v>
      </c>
      <c r="H235" s="146" t="s">
        <v>91</v>
      </c>
      <c r="I235" s="139" t="s">
        <v>587</v>
      </c>
      <c r="J235" s="139" t="s">
        <v>188</v>
      </c>
      <c r="K235" s="139" t="s">
        <v>781</v>
      </c>
      <c r="M235" s="139" t="s">
        <v>83</v>
      </c>
      <c r="N235" s="116" t="s">
        <v>336</v>
      </c>
      <c r="O235" s="126" t="s">
        <v>337</v>
      </c>
      <c r="P235" s="126" t="s">
        <v>782</v>
      </c>
      <c r="Q235" s="125" t="s">
        <v>783</v>
      </c>
      <c r="R235" s="126" t="s">
        <v>340</v>
      </c>
      <c r="S235" s="125" t="s">
        <v>341</v>
      </c>
      <c r="BT235" t="str" cm="1">
        <f t="array" ref="BT235">CleanAssy(A235)</f>
        <v>ASSY - CHASSIS SUBFRAME</v>
      </c>
      <c r="BU235" t="str">
        <f t="shared" si="3"/>
        <v xml:space="preserve">Divergent </v>
      </c>
      <c r="BV235" cm="1">
        <f t="array" ref="BV235">CleanToWeeks(G235)</f>
        <v>8</v>
      </c>
      <c r="BW235" cm="1">
        <f t="array" ref="BW235">CleanToWeeks(I235)</f>
        <v>4</v>
      </c>
      <c r="BX235" t="str" cm="1">
        <f t="array" ref="BX235">CleanAssyList(K235)</f>
        <v>ASSY - GEARBOX - RH, ASSY - MOTOR UNIT - LH, ASSY - MOTOR MOUNTING FRAME - LH, ASSY - AXLE CV - LH, ASSY - AXLE CV - RH, ASSY - GEARBOX - LH, ASSY - MOTOR MOUNTING FRAME - RH, ASSY - MOTOR UNIT - RH</v>
      </c>
      <c r="BY235" t="str" cm="1">
        <f t="array" ref="BY235">CleanAssyList(M235)</f>
        <v>ASSY - OCCUPANT CELL TUB</v>
      </c>
    </row>
    <row r="236" spans="1:77" ht="25" x14ac:dyDescent="0.2">
      <c r="A236" s="218" t="s">
        <v>784</v>
      </c>
      <c r="B236" s="119" t="s">
        <v>785</v>
      </c>
      <c r="C236" s="119" t="s">
        <v>786</v>
      </c>
      <c r="D236" s="119" t="s">
        <v>132</v>
      </c>
      <c r="E236" s="146"/>
      <c r="F236" s="187" t="s">
        <v>787</v>
      </c>
      <c r="G236" s="146"/>
      <c r="H236" s="146" t="s">
        <v>133</v>
      </c>
      <c r="J236" s="139" t="s">
        <v>98</v>
      </c>
      <c r="K236" s="139" t="s">
        <v>98</v>
      </c>
      <c r="N236" s="236"/>
      <c r="BT236" t="str" cm="1">
        <f t="array" ref="BT236">CleanAssy(A236)</f>
        <v>ASSY - TRACKSIDE RADIO COMMUNICATION MVP</v>
      </c>
      <c r="BU236" t="str">
        <f t="shared" si="3"/>
        <v>D2N</v>
      </c>
      <c r="BV236" cm="1">
        <f t="array" ref="BV236">CleanToWeeks(G236)</f>
        <v>0</v>
      </c>
      <c r="BW236" cm="1">
        <f t="array" ref="BW236">CleanToWeeks(I236)</f>
        <v>0</v>
      </c>
      <c r="BX236" t="str" cm="1">
        <f t="array" ref="BX236">CleanAssyList(K236)</f>
        <v/>
      </c>
      <c r="BY236" t="str" cm="1">
        <f t="array" ref="BY236">CleanAssyList(M236)</f>
        <v/>
      </c>
    </row>
    <row r="237" spans="1:77" ht="25" x14ac:dyDescent="0.2">
      <c r="A237" s="227" t="s">
        <v>788</v>
      </c>
      <c r="B237" s="136" t="s">
        <v>785</v>
      </c>
      <c r="C237" s="136" t="s">
        <v>786</v>
      </c>
      <c r="D237" s="119" t="s">
        <v>132</v>
      </c>
      <c r="E237" s="146"/>
      <c r="F237" s="187" t="s">
        <v>787</v>
      </c>
      <c r="G237" s="146"/>
      <c r="H237" s="146" t="s">
        <v>133</v>
      </c>
      <c r="J237" s="139" t="s">
        <v>98</v>
      </c>
      <c r="K237" s="139" t="s">
        <v>135</v>
      </c>
      <c r="N237" s="266"/>
      <c r="BT237" t="str" cm="1">
        <f t="array" ref="BT237">CleanAssy(A237)</f>
        <v>ASSY - TRACKSIDE RADIO COMMUNICATION</v>
      </c>
      <c r="BU237" t="str">
        <f t="shared" si="3"/>
        <v>D2N</v>
      </c>
      <c r="BV237" cm="1">
        <f t="array" ref="BV237">CleanToWeeks(G237)</f>
        <v>0</v>
      </c>
      <c r="BW237" cm="1">
        <f t="array" ref="BW237">CleanToWeeks(I237)</f>
        <v>0</v>
      </c>
      <c r="BX237" t="str" cm="1">
        <f t="array" ref="BX237">CleanAssyList(K237)</f>
        <v>ASSY - SUNSWIFT PHONE APP MVP</v>
      </c>
      <c r="BY237" t="str" cm="1">
        <f t="array" ref="BY237">CleanAssyList(M237)</f>
        <v/>
      </c>
    </row>
    <row r="238" spans="1:77" ht="28" x14ac:dyDescent="0.2">
      <c r="A238" s="218" t="s">
        <v>783</v>
      </c>
      <c r="B238" s="71" t="s">
        <v>789</v>
      </c>
      <c r="C238" s="71" t="s">
        <v>789</v>
      </c>
      <c r="D238" s="71" t="s">
        <v>601</v>
      </c>
      <c r="E238" s="87" t="s">
        <v>790</v>
      </c>
      <c r="F238" s="205" t="s">
        <v>90</v>
      </c>
      <c r="G238" s="87" t="s">
        <v>154</v>
      </c>
      <c r="H238" s="146" t="s">
        <v>791</v>
      </c>
      <c r="I238" s="151" t="s">
        <v>172</v>
      </c>
      <c r="J238" s="151" t="s">
        <v>121</v>
      </c>
      <c r="K238" s="185" t="s">
        <v>337</v>
      </c>
      <c r="L238" s="185"/>
      <c r="M238" s="189" t="s">
        <v>792</v>
      </c>
      <c r="N238" s="125" t="s">
        <v>337</v>
      </c>
      <c r="O238" s="125" t="s">
        <v>783</v>
      </c>
      <c r="BT238" t="str" cm="1">
        <f t="array" ref="BT238">CleanAssy(A238)</f>
        <v>ASSY - GEARBOX - RH</v>
      </c>
      <c r="BU238" t="str">
        <f t="shared" si="3"/>
        <v xml:space="preserve">Sunswift </v>
      </c>
      <c r="BV238" cm="1">
        <f t="array" ref="BV238">CleanToWeeks(G238)</f>
        <v>8</v>
      </c>
      <c r="BW238" cm="1">
        <f t="array" ref="BW238">CleanToWeeks(I238)</f>
        <v>3</v>
      </c>
      <c r="BX238" t="str" cm="1">
        <f t="array" ref="BX238">CleanAssyList(K238)</f>
        <v>ASSY - MOTOR UNIT - RH</v>
      </c>
      <c r="BY238" t="str" cm="1">
        <f t="array" ref="BY238">CleanAssyList(M238)</f>
        <v>ASSY - OCCUPANT CELL TUB, ASSY - CHASSIS SUBFRAME, ASSY - CV AXLE - RH</v>
      </c>
    </row>
    <row r="239" spans="1:77" ht="16" customHeight="1" x14ac:dyDescent="0.2">
      <c r="A239" s="218" t="s">
        <v>782</v>
      </c>
      <c r="B239" s="119" t="s">
        <v>789</v>
      </c>
      <c r="C239" s="119" t="s">
        <v>789</v>
      </c>
      <c r="D239" s="119" t="s">
        <v>601</v>
      </c>
      <c r="E239" s="146" t="s">
        <v>790</v>
      </c>
      <c r="F239" s="205" t="s">
        <v>90</v>
      </c>
      <c r="G239" s="146" t="s">
        <v>154</v>
      </c>
      <c r="H239" s="146" t="s">
        <v>791</v>
      </c>
      <c r="I239" s="151" t="s">
        <v>172</v>
      </c>
      <c r="J239" s="151" t="s">
        <v>121</v>
      </c>
      <c r="K239" s="185" t="s">
        <v>336</v>
      </c>
      <c r="L239" s="185"/>
      <c r="M239" s="185" t="s">
        <v>793</v>
      </c>
      <c r="N239" s="137" t="s">
        <v>336</v>
      </c>
      <c r="O239" s="138" t="s">
        <v>782</v>
      </c>
      <c r="BT239" t="str" cm="1">
        <f t="array" ref="BT239">CleanAssy(A239)</f>
        <v>ASSY - GEARBOX - LH</v>
      </c>
      <c r="BU239" t="str">
        <f t="shared" si="3"/>
        <v xml:space="preserve">Sunswift </v>
      </c>
      <c r="BV239" cm="1">
        <f t="array" ref="BV239">CleanToWeeks(G239)</f>
        <v>8</v>
      </c>
      <c r="BW239" cm="1">
        <f t="array" ref="BW239">CleanToWeeks(I239)</f>
        <v>3</v>
      </c>
      <c r="BX239" t="str" cm="1">
        <f t="array" ref="BX239">CleanAssyList(K239)</f>
        <v>ASSY - MOTOR UNIT - LH</v>
      </c>
      <c r="BY239" t="str" cm="1">
        <f t="array" ref="BY239">CleanAssyList(M239)</f>
        <v>ASSY - OCCUPANT CELL TUB, ASSY - CHASSIS SUBFRAME, ASSY - CV AXLE - LH</v>
      </c>
    </row>
    <row r="240" spans="1:77" ht="25" x14ac:dyDescent="0.2">
      <c r="A240" s="218" t="s">
        <v>341</v>
      </c>
      <c r="B240" s="71" t="s">
        <v>789</v>
      </c>
      <c r="C240" s="71" t="s">
        <v>789</v>
      </c>
      <c r="D240" s="71" t="s">
        <v>601</v>
      </c>
      <c r="E240" s="87"/>
      <c r="F240" s="205" t="s">
        <v>794</v>
      </c>
      <c r="G240" s="87" t="s">
        <v>154</v>
      </c>
      <c r="H240" s="146" t="s">
        <v>791</v>
      </c>
      <c r="I240" s="188" t="s">
        <v>267</v>
      </c>
      <c r="J240" s="151" t="s">
        <v>103</v>
      </c>
      <c r="K240" s="185" t="s">
        <v>795</v>
      </c>
      <c r="L240" s="185"/>
      <c r="M240" s="185" t="s">
        <v>796</v>
      </c>
      <c r="N240" s="108" t="s">
        <v>337</v>
      </c>
      <c r="O240" s="125" t="s">
        <v>783</v>
      </c>
      <c r="P240" s="125" t="s">
        <v>341</v>
      </c>
      <c r="BT240" t="str" cm="1">
        <f t="array" ref="BT240">CleanAssy(A240)</f>
        <v>ASSY - AXLE CV - RH</v>
      </c>
      <c r="BU240" t="str">
        <f t="shared" si="3"/>
        <v>Ricardo/Off the shelf</v>
      </c>
      <c r="BV240" cm="1">
        <f t="array" ref="BV240">CleanToWeeks(G240)</f>
        <v>8</v>
      </c>
      <c r="BW240" cm="1">
        <f t="array" ref="BW240">CleanToWeeks(I240)</f>
        <v>6</v>
      </c>
      <c r="BX240" t="str" cm="1">
        <f t="array" ref="BX240">CleanAssyList(K240)</f>
        <v>ASSY - MOTOR UNIT - RH, ASSY - GEARBOX - RH</v>
      </c>
      <c r="BY240" t="str" cm="1">
        <f t="array" ref="BY240">CleanAssyList(M240)</f>
        <v>ASSY - OCCUPANT CELL TUB, ASSY - CHASSIS SUBFRAME, ASSY - CV AXLES</v>
      </c>
    </row>
    <row r="241" spans="1:77" ht="31.5" customHeight="1" x14ac:dyDescent="0.2">
      <c r="A241" s="218" t="s">
        <v>340</v>
      </c>
      <c r="B241" s="119" t="s">
        <v>789</v>
      </c>
      <c r="C241" s="119" t="s">
        <v>789</v>
      </c>
      <c r="D241" s="119" t="s">
        <v>601</v>
      </c>
      <c r="E241" s="146"/>
      <c r="F241" s="205" t="s">
        <v>794</v>
      </c>
      <c r="G241" s="146" t="s">
        <v>154</v>
      </c>
      <c r="H241" s="146" t="s">
        <v>791</v>
      </c>
      <c r="I241" s="188" t="s">
        <v>267</v>
      </c>
      <c r="J241" s="151" t="s">
        <v>103</v>
      </c>
      <c r="K241" s="234" t="s">
        <v>797</v>
      </c>
      <c r="L241" s="234"/>
      <c r="M241" s="185" t="s">
        <v>798</v>
      </c>
      <c r="N241" s="138" t="s">
        <v>336</v>
      </c>
      <c r="O241" s="137" t="s">
        <v>782</v>
      </c>
      <c r="P241" s="137" t="s">
        <v>340</v>
      </c>
      <c r="BT241" t="str" cm="1">
        <f t="array" ref="BT241">CleanAssy(A241)</f>
        <v>ASSY - AXLE CV - LH</v>
      </c>
      <c r="BU241" t="str">
        <f t="shared" si="3"/>
        <v>Ricardo/Off the shelf</v>
      </c>
      <c r="BV241" cm="1">
        <f t="array" ref="BV241">CleanToWeeks(G241)</f>
        <v>8</v>
      </c>
      <c r="BW241" cm="1">
        <f t="array" ref="BW241">CleanToWeeks(I241)</f>
        <v>6</v>
      </c>
      <c r="BX241" t="str" cm="1">
        <f t="array" ref="BX241">CleanAssyList(K241)</f>
        <v>ASSY - MOTOR UNIT - LH, ASSY - GEARBOX - LH</v>
      </c>
      <c r="BY241" t="str" cm="1">
        <f t="array" ref="BY241">CleanAssyList(M241)</f>
        <v>ASSY - OCCUPANT CELL TUB, ASSY - CHASSIS SUBFRAME</v>
      </c>
    </row>
    <row r="242" spans="1:77" ht="29.25" customHeight="1" x14ac:dyDescent="0.2">
      <c r="A242" s="218" t="s">
        <v>799</v>
      </c>
      <c r="B242" s="119" t="s">
        <v>800</v>
      </c>
      <c r="C242" s="119" t="s">
        <v>653</v>
      </c>
      <c r="D242" s="119" t="s">
        <v>132</v>
      </c>
      <c r="E242" s="146"/>
      <c r="F242" s="187" t="s">
        <v>96</v>
      </c>
      <c r="G242" s="146"/>
      <c r="H242" s="146" t="s">
        <v>133</v>
      </c>
      <c r="J242" s="139" t="s">
        <v>98</v>
      </c>
      <c r="K242" s="139" t="s">
        <v>801</v>
      </c>
      <c r="N242" s="236"/>
      <c r="BT242" t="str" cm="1">
        <f t="array" ref="BT242">CleanAssy(A242)</f>
        <v>ASSY - TRIP ENERGY PREDICTION MVP</v>
      </c>
      <c r="BU242" t="str">
        <f t="shared" si="3"/>
        <v>Sunswift</v>
      </c>
      <c r="BV242" cm="1">
        <f t="array" ref="BV242">CleanToWeeks(G242)</f>
        <v>0</v>
      </c>
      <c r="BW242" cm="1">
        <f t="array" ref="BW242">CleanToWeeks(I242)</f>
        <v>0</v>
      </c>
      <c r="BX242" t="str" cm="1">
        <f t="array" ref="BX242">CleanAssyList(K242)</f>
        <v>ASSY - TELEMETRY MVP, ASSY - INFOTAINMENT MVP</v>
      </c>
      <c r="BY242" t="str" cm="1">
        <f t="array" ref="BY242">CleanAssyList(M242)</f>
        <v/>
      </c>
    </row>
    <row r="243" spans="1:77" ht="51" x14ac:dyDescent="0.2">
      <c r="A243" s="227" t="s">
        <v>802</v>
      </c>
      <c r="B243" s="136" t="s">
        <v>800</v>
      </c>
      <c r="C243" s="136" t="s">
        <v>653</v>
      </c>
      <c r="D243" s="119" t="s">
        <v>132</v>
      </c>
      <c r="E243" s="146"/>
      <c r="F243" s="187" t="s">
        <v>96</v>
      </c>
      <c r="G243" s="146"/>
      <c r="H243" s="146" t="s">
        <v>133</v>
      </c>
      <c r="J243" s="139" t="s">
        <v>98</v>
      </c>
      <c r="K243" s="139" t="s">
        <v>803</v>
      </c>
      <c r="N243" s="266"/>
      <c r="BT243" t="str" cm="1">
        <f t="array" ref="BT243">CleanAssy(A243)</f>
        <v>ASSY - TRIP ENERGY PREDICTION</v>
      </c>
      <c r="BU243" t="str">
        <f t="shared" si="3"/>
        <v>Sunswift</v>
      </c>
      <c r="BV243" cm="1">
        <f t="array" ref="BV243">CleanToWeeks(G243)</f>
        <v>0</v>
      </c>
      <c r="BW243" cm="1">
        <f t="array" ref="BW243">CleanToWeeks(I243)</f>
        <v>0</v>
      </c>
      <c r="BX243" t="str" cm="1">
        <f t="array" ref="BX243">CleanAssyList(K243)</f>
        <v>ASSY - SUNSWIFT PHONE APP MVP, ASSY - TELEMETRY, ASSY - INFOTAINMENT</v>
      </c>
      <c r="BY243" t="str" cm="1">
        <f t="array" ref="BY243">CleanAssyList(M243)</f>
        <v/>
      </c>
    </row>
    <row r="244" spans="1:77" ht="119" x14ac:dyDescent="0.2">
      <c r="A244" s="226" t="s">
        <v>189</v>
      </c>
      <c r="B244" s="136" t="s">
        <v>642</v>
      </c>
      <c r="C244" s="136" t="s">
        <v>139</v>
      </c>
      <c r="D244" s="152" t="s">
        <v>89</v>
      </c>
      <c r="E244" s="289"/>
      <c r="F244" s="210" t="s">
        <v>90</v>
      </c>
      <c r="G244" s="146" t="s">
        <v>186</v>
      </c>
      <c r="H244" s="146" t="s">
        <v>187</v>
      </c>
      <c r="I244" s="139" t="s">
        <v>102</v>
      </c>
      <c r="J244" s="139" t="s">
        <v>98</v>
      </c>
      <c r="K244" s="248"/>
      <c r="L244" s="248"/>
      <c r="M244" s="190" t="s">
        <v>804</v>
      </c>
      <c r="N244" s="237" t="s">
        <v>461</v>
      </c>
      <c r="O244" s="293" t="s">
        <v>641</v>
      </c>
      <c r="P244" s="273" t="s">
        <v>189</v>
      </c>
      <c r="BT244" t="str" cm="1">
        <f t="array" ref="BT244">CleanAssy(A244)</f>
        <v>ASSY - CENTRAL STOP LAMP</v>
      </c>
      <c r="BU244" t="str">
        <f t="shared" si="3"/>
        <v xml:space="preserve">Sunswift </v>
      </c>
      <c r="BV244" cm="1">
        <f t="array" ref="BV244">CleanToWeeks(G244)</f>
        <v>0</v>
      </c>
      <c r="BW244" cm="1">
        <f t="array" ref="BW244">CleanToWeeks(I244)</f>
        <v>3</v>
      </c>
      <c r="BX244" t="str" cm="1">
        <f t="array" ref="BX244">CleanAssyList(K244)</f>
        <v/>
      </c>
      <c r="BY244" t="str" cm="1">
        <f t="array" ref="BY244">CleanAssyList(M244)</f>
        <v>ASSY - CENTRAL STOP LAMP PCB, ASSY - BOOT, ASSY - TAILLIGHT/INDICATOR EXTERIOR - LH, ASSY - TAILLIGHT/INDICATOR EXTERIOR - RH, ASSY - HEADLIGHT EXTERIOR - RH, ASSY - HEADLIGHT EXTERIOR - LH</v>
      </c>
    </row>
    <row r="245" spans="1:77" ht="221" x14ac:dyDescent="0.2">
      <c r="A245" s="226" t="s">
        <v>242</v>
      </c>
      <c r="B245" s="136" t="s">
        <v>707</v>
      </c>
      <c r="C245" s="136" t="s">
        <v>238</v>
      </c>
      <c r="D245" s="119" t="s">
        <v>89</v>
      </c>
      <c r="E245" s="146"/>
      <c r="F245" s="187" t="s">
        <v>805</v>
      </c>
      <c r="G245" s="87" t="s">
        <v>417</v>
      </c>
      <c r="H245" s="146" t="s">
        <v>806</v>
      </c>
      <c r="I245" s="139" t="s">
        <v>240</v>
      </c>
      <c r="J245" s="139" t="s">
        <v>103</v>
      </c>
      <c r="K245" s="139" t="s">
        <v>807</v>
      </c>
      <c r="M245" s="139" t="s">
        <v>246</v>
      </c>
      <c r="N245" s="292" t="s">
        <v>716</v>
      </c>
      <c r="O245" s="176" t="s">
        <v>189</v>
      </c>
      <c r="P245" s="174" t="s">
        <v>576</v>
      </c>
      <c r="Q245" t="s">
        <v>808</v>
      </c>
      <c r="R245" s="125" t="s">
        <v>246</v>
      </c>
      <c r="S245" s="178" t="s">
        <v>244</v>
      </c>
      <c r="T245" s="237" t="s">
        <v>245</v>
      </c>
      <c r="U245" s="174" t="s">
        <v>147</v>
      </c>
      <c r="V245" s="174" t="s">
        <v>144</v>
      </c>
      <c r="W245" s="177" t="s">
        <v>189</v>
      </c>
      <c r="BT245" t="str" cm="1">
        <f t="array" ref="BT245">CleanAssy(A245)</f>
        <v>ASSY - BOOT</v>
      </c>
      <c r="BU245" t="str">
        <f t="shared" si="3"/>
        <v>McConaghy, Scott Bader, Colan and Stabillus</v>
      </c>
      <c r="BV245" cm="1">
        <f t="array" ref="BV245">CleanToWeeks(G245)</f>
        <v>1</v>
      </c>
      <c r="BW245" cm="1">
        <f t="array" ref="BW245">CleanToWeeks(I245)</f>
        <v>5</v>
      </c>
      <c r="BX245" t="str" cm="1">
        <f t="array" ref="BX245">CleanAssyList(K245)</f>
        <v>ASSY - CENTRAL STOP LAMP PCB, ASSY - TAILLIGHT/INDICATOR PCB - RH, ASSY - TAILLIGHT/INDICATOR EXTERIOR - LH, ASSY - REAR SUPPORT STRUCTURE, ASSY - CENTRAL STOP LAMP, ASSY - TAILLIGHT/INDICATOR EXTERIOR - RH, ASSY - SHINGLED MATRIX PANELS, ASSY - SOLAR BOOT ARRAY, ASSY - TAILLIGHT/INDICATOR PCB - LH, ASSY - REAR QUARTER PANEL - RH, ASSY - REAR QUARTER PANEL - LH</v>
      </c>
      <c r="BY245" t="str" cm="1">
        <f t="array" ref="BY245">CleanAssyList(M245)</f>
        <v>ASSY - BOOT LOCKING BOARD</v>
      </c>
    </row>
    <row r="246" spans="1:77" ht="51" x14ac:dyDescent="0.2">
      <c r="A246" s="226" t="s">
        <v>345</v>
      </c>
      <c r="B246" s="136" t="s">
        <v>708</v>
      </c>
      <c r="C246" s="136" t="s">
        <v>238</v>
      </c>
      <c r="D246" s="119" t="s">
        <v>89</v>
      </c>
      <c r="E246" s="146"/>
      <c r="F246" s="204" t="s">
        <v>197</v>
      </c>
      <c r="G246" s="87">
        <v>0</v>
      </c>
      <c r="H246" s="146" t="s">
        <v>806</v>
      </c>
      <c r="I246" s="139" t="s">
        <v>97</v>
      </c>
      <c r="K246" s="139" t="s">
        <v>809</v>
      </c>
      <c r="M246" s="139" t="s">
        <v>624</v>
      </c>
      <c r="N246" s="247" t="s">
        <v>717</v>
      </c>
      <c r="O246" s="179" t="s">
        <v>106</v>
      </c>
      <c r="BT246" t="str" cm="1">
        <f t="array" ref="BT246">CleanAssy(A246)</f>
        <v>ASSY - BONNET</v>
      </c>
      <c r="BU246" t="str">
        <f t="shared" si="3"/>
        <v>McConaghy, Scott Bader and Colan</v>
      </c>
      <c r="BV246" cm="1">
        <f t="array" ref="BV246">CleanToWeeks(G246)</f>
        <v>0</v>
      </c>
      <c r="BW246" cm="1">
        <f t="array" ref="BW246">CleanToWeeks(I246)</f>
        <v>4</v>
      </c>
      <c r="BX246" t="str" cm="1">
        <f t="array" ref="BX246">CleanAssyList(K246)</f>
        <v>ASSY - SOLAR BONNET ARRAY, ASSY - WINDSCREEN WIPER AERO GUARD, ASSY - FRONT CLAMSHELL</v>
      </c>
      <c r="BY246" t="str" cm="1">
        <f t="array" ref="BY246">CleanAssyList(M246)</f>
        <v>ASSY - BONNET LOCKING BOARD</v>
      </c>
    </row>
    <row r="247" spans="1:77" ht="17" x14ac:dyDescent="0.2">
      <c r="A247" s="226" t="s">
        <v>754</v>
      </c>
      <c r="B247" s="136" t="s">
        <v>751</v>
      </c>
      <c r="C247" s="136" t="s">
        <v>752</v>
      </c>
      <c r="D247" s="291" t="s">
        <v>89</v>
      </c>
      <c r="E247" s="155"/>
      <c r="F247" s="210" t="s">
        <v>90</v>
      </c>
      <c r="G247" s="146" t="s">
        <v>186</v>
      </c>
      <c r="H247" s="146" t="s">
        <v>286</v>
      </c>
      <c r="I247" s="139" t="s">
        <v>92</v>
      </c>
      <c r="J247" s="139" t="s">
        <v>103</v>
      </c>
      <c r="K247" s="190"/>
      <c r="L247" s="190"/>
      <c r="M247" s="190"/>
      <c r="BT247" t="str" cm="1">
        <f t="array" ref="BT247">CleanAssy(A247)</f>
        <v>ASSY - ACTIVE AERO MOTORS</v>
      </c>
      <c r="BU247" t="str">
        <f t="shared" si="3"/>
        <v xml:space="preserve">Sunswift </v>
      </c>
      <c r="BV247" cm="1">
        <f t="array" ref="BV247">CleanToWeeks(G247)</f>
        <v>0</v>
      </c>
      <c r="BW247" cm="1">
        <f t="array" ref="BW247">CleanToWeeks(I247)</f>
        <v>2</v>
      </c>
      <c r="BX247" t="str" cm="1">
        <f t="array" ref="BX247">CleanAssyList(K247)</f>
        <v/>
      </c>
      <c r="BY247" t="str" cm="1">
        <f t="array" ref="BY247">CleanAssyList(M247)</f>
        <v/>
      </c>
    </row>
    <row r="248" spans="1:77" ht="25" x14ac:dyDescent="0.2">
      <c r="A248" s="218" t="s">
        <v>810</v>
      </c>
      <c r="B248" s="119" t="s">
        <v>751</v>
      </c>
      <c r="C248" s="119" t="s">
        <v>752</v>
      </c>
      <c r="D248" s="119" t="s">
        <v>89</v>
      </c>
      <c r="E248" s="146"/>
      <c r="F248" s="210" t="s">
        <v>90</v>
      </c>
      <c r="G248" s="146" t="s">
        <v>186</v>
      </c>
      <c r="H248" s="146" t="s">
        <v>286</v>
      </c>
      <c r="I248" s="139" t="s">
        <v>102</v>
      </c>
      <c r="J248" s="139" t="s">
        <v>103</v>
      </c>
      <c r="K248" s="190"/>
      <c r="L248" s="190"/>
      <c r="M248" s="190"/>
      <c r="N248" s="126" t="s">
        <v>754</v>
      </c>
      <c r="O248" s="125" t="s">
        <v>626</v>
      </c>
      <c r="P248" s="179" t="s">
        <v>106</v>
      </c>
      <c r="BT248" t="str" cm="1">
        <f t="array" ref="BT248">CleanAssy(A248)</f>
        <v>ASSY - ACTIVE AERO FRONT RADIATOR FLAPS</v>
      </c>
      <c r="BU248" t="str">
        <f t="shared" si="3"/>
        <v xml:space="preserve">Sunswift </v>
      </c>
      <c r="BV248" cm="1">
        <f t="array" ref="BV248">CleanToWeeks(G248)</f>
        <v>0</v>
      </c>
      <c r="BW248" cm="1">
        <f t="array" ref="BW248">CleanToWeeks(I248)</f>
        <v>3</v>
      </c>
      <c r="BX248" t="str" cm="1">
        <f t="array" ref="BX248">CleanAssyList(K248)</f>
        <v/>
      </c>
      <c r="BY248" t="str" cm="1">
        <f t="array" ref="BY248">CleanAssyList(M248)</f>
        <v/>
      </c>
    </row>
    <row r="249" spans="1:77" ht="25" x14ac:dyDescent="0.2">
      <c r="A249" s="224" t="s">
        <v>811</v>
      </c>
      <c r="B249" s="119" t="s">
        <v>233</v>
      </c>
      <c r="C249" s="119" t="s">
        <v>233</v>
      </c>
      <c r="D249" s="119" t="s">
        <v>95</v>
      </c>
      <c r="E249" s="146"/>
      <c r="F249" s="207" t="s">
        <v>96</v>
      </c>
      <c r="G249" s="146"/>
      <c r="H249" s="87" t="s">
        <v>234</v>
      </c>
      <c r="I249" s="197" t="s">
        <v>235</v>
      </c>
      <c r="J249" s="139" t="s">
        <v>98</v>
      </c>
      <c r="K249" s="139" t="s">
        <v>98</v>
      </c>
      <c r="M249" s="139" t="s">
        <v>98</v>
      </c>
      <c r="N249" t="s">
        <v>812</v>
      </c>
      <c r="BT249" t="str" cm="1">
        <f t="array" ref="BT249">CleanAssy(A249)</f>
        <v>ASSY - SENSOR MOTHERBOARD - BR</v>
      </c>
      <c r="BU249" t="str">
        <f t="shared" si="3"/>
        <v>Sunswift</v>
      </c>
      <c r="BV249" cm="1">
        <f t="array" ref="BV249">CleanToWeeks(G249)</f>
        <v>0</v>
      </c>
      <c r="BW249" cm="1">
        <f t="array" ref="BW249">CleanToWeeks(I249)</f>
        <v>12</v>
      </c>
      <c r="BX249" t="str" cm="1">
        <f t="array" ref="BX249">CleanAssyList(K249)</f>
        <v/>
      </c>
      <c r="BY249" t="str" cm="1">
        <f t="array" ref="BY249">CleanAssyList(M249)</f>
        <v/>
      </c>
    </row>
    <row r="250" spans="1:77" ht="17" x14ac:dyDescent="0.2">
      <c r="A250" s="223" t="s">
        <v>813</v>
      </c>
      <c r="B250" s="136" t="s">
        <v>310</v>
      </c>
      <c r="C250" s="136" t="s">
        <v>310</v>
      </c>
      <c r="D250" s="136" t="s">
        <v>95</v>
      </c>
      <c r="E250" s="146"/>
      <c r="F250" s="207" t="s">
        <v>96</v>
      </c>
      <c r="G250" s="146"/>
      <c r="H250" s="146"/>
      <c r="I250" s="139" t="s">
        <v>198</v>
      </c>
      <c r="J250" s="139" t="s">
        <v>98</v>
      </c>
      <c r="K250" s="139" t="s">
        <v>98</v>
      </c>
      <c r="M250" s="139" t="s">
        <v>98</v>
      </c>
      <c r="N250" s="264" t="s">
        <v>813</v>
      </c>
      <c r="BT250" t="str" cm="1">
        <f t="array" ref="BT250">CleanAssy(A250)</f>
        <v>ASSY - HORN PCB CODE</v>
      </c>
      <c r="BU250" t="str">
        <f t="shared" si="3"/>
        <v>Sunswift</v>
      </c>
      <c r="BV250" cm="1">
        <f t="array" ref="BV250">CleanToWeeks(G250)</f>
        <v>0</v>
      </c>
      <c r="BW250" cm="1">
        <f t="array" ref="BW250">CleanToWeeks(I250)</f>
        <v>2</v>
      </c>
      <c r="BX250" t="str" cm="1">
        <f t="array" ref="BX250">CleanAssyList(K250)</f>
        <v/>
      </c>
      <c r="BY250" t="str" cm="1">
        <f t="array" ref="BY250">CleanAssyList(M250)</f>
        <v/>
      </c>
    </row>
    <row r="251" spans="1:77" s="236" customFormat="1" ht="16" x14ac:dyDescent="0.2">
      <c r="A251" s="233" t="s">
        <v>814</v>
      </c>
      <c r="B251" s="136" t="s">
        <v>357</v>
      </c>
      <c r="C251" s="136" t="s">
        <v>815</v>
      </c>
      <c r="D251" s="136" t="s">
        <v>176</v>
      </c>
      <c r="E251" s="136"/>
      <c r="F251" s="285" t="s">
        <v>96</v>
      </c>
      <c r="G251" s="136"/>
      <c r="H251" s="136"/>
      <c r="I251" s="286"/>
      <c r="J251" s="286"/>
      <c r="K251" s="287"/>
      <c r="L251" s="287"/>
      <c r="M251" s="287"/>
      <c r="N251" s="288"/>
      <c r="O251" s="266"/>
      <c r="P251" s="266"/>
      <c r="Q251" s="266"/>
      <c r="R251" s="266"/>
      <c r="S251" s="266"/>
      <c r="T251" s="266"/>
      <c r="U251" s="266"/>
      <c r="V251" s="266"/>
      <c r="W251" s="266"/>
      <c r="X251" s="266"/>
      <c r="Y251" s="266"/>
      <c r="Z251" s="266"/>
      <c r="AA251" s="266"/>
      <c r="AB251" s="266"/>
      <c r="AC251" s="266"/>
      <c r="AD251" s="266"/>
      <c r="AE251" s="266"/>
      <c r="AF251" s="266"/>
      <c r="AG251" s="266"/>
      <c r="AH251" s="266"/>
      <c r="AI251" s="266"/>
      <c r="AJ251" s="266"/>
      <c r="AK251" s="266"/>
      <c r="AL251" s="266"/>
      <c r="AM251" s="266"/>
      <c r="AN251" s="266"/>
      <c r="AO251" s="266"/>
      <c r="AP251" s="266"/>
      <c r="AQ251" s="266"/>
      <c r="AR251" s="266"/>
      <c r="AS251" s="266"/>
      <c r="AT251" s="266"/>
      <c r="AU251" s="266"/>
      <c r="AV251" s="266"/>
      <c r="AW251" s="266"/>
      <c r="AX251" s="266"/>
      <c r="AY251" s="266"/>
      <c r="AZ251" s="266"/>
      <c r="BA251" s="266"/>
      <c r="BB251" s="266"/>
      <c r="BC251" s="266"/>
      <c r="BD251" s="266"/>
      <c r="BE251" s="266"/>
      <c r="BF251" s="266"/>
      <c r="BG251" s="266"/>
      <c r="BH251" s="266"/>
      <c r="BI251" s="266"/>
      <c r="BJ251" s="266"/>
      <c r="BK251" s="266"/>
      <c r="BL251" s="266"/>
      <c r="BM251" s="266"/>
      <c r="BN251" s="266"/>
      <c r="BO251" s="266"/>
      <c r="BP251" s="266"/>
      <c r="BQ251" s="266"/>
      <c r="BT251" t="str" cm="1">
        <f t="array" ref="BT251">CleanAssy(A251)</f>
        <v>ASSY - DOOR CARD STRCUTURE</v>
      </c>
      <c r="BU251" t="str">
        <f t="shared" si="3"/>
        <v>Sunswift</v>
      </c>
      <c r="BV251" cm="1">
        <f t="array" ref="BV251">CleanToWeeks(G251)</f>
        <v>0</v>
      </c>
      <c r="BW251" cm="1">
        <f t="array" ref="BW251">CleanToWeeks(I251)</f>
        <v>0</v>
      </c>
      <c r="BX251" t="str" cm="1">
        <f t="array" ref="BX251">CleanAssyList(K251)</f>
        <v/>
      </c>
    </row>
    <row r="252" spans="1:77" s="236" customFormat="1" ht="16" x14ac:dyDescent="0.2">
      <c r="A252" s="180"/>
      <c r="B252" s="119"/>
      <c r="C252" s="119"/>
      <c r="D252" s="119"/>
      <c r="E252" s="119"/>
      <c r="F252" s="284"/>
      <c r="G252" s="119"/>
      <c r="H252" s="119"/>
      <c r="I252" s="261"/>
      <c r="J252" s="261"/>
      <c r="K252" s="261"/>
      <c r="L252" s="261"/>
      <c r="M252" s="261"/>
      <c r="N252" s="158"/>
    </row>
    <row r="253" spans="1:77" ht="17" x14ac:dyDescent="0.2">
      <c r="A253" s="191" t="s">
        <v>816</v>
      </c>
    </row>
    <row r="254" spans="1:77" ht="34" x14ac:dyDescent="0.2">
      <c r="A254" s="229" t="s">
        <v>817</v>
      </c>
    </row>
    <row r="255" spans="1:77" ht="51" x14ac:dyDescent="0.2">
      <c r="A255" s="230" t="s">
        <v>818</v>
      </c>
      <c r="I255" s="163" t="s">
        <v>819</v>
      </c>
      <c r="J255" s="163"/>
      <c r="K255" s="194" t="s">
        <v>820</v>
      </c>
      <c r="L255" s="194"/>
      <c r="M255" s="194"/>
    </row>
    <row r="256" spans="1:77" ht="34" x14ac:dyDescent="0.2">
      <c r="A256" s="231" t="s">
        <v>821</v>
      </c>
      <c r="I256" s="163"/>
      <c r="J256" s="163"/>
      <c r="K256" s="194"/>
      <c r="L256" s="194"/>
      <c r="M256" s="194"/>
    </row>
    <row r="257" spans="1:13" ht="34" x14ac:dyDescent="0.2">
      <c r="A257" s="232" t="s">
        <v>822</v>
      </c>
      <c r="I257" s="163"/>
      <c r="J257" s="163"/>
      <c r="K257" s="194"/>
      <c r="L257" s="194"/>
      <c r="M257" s="194"/>
    </row>
    <row r="258" spans="1:13" ht="34" x14ac:dyDescent="0.2">
      <c r="A258" s="191" t="s">
        <v>823</v>
      </c>
      <c r="I258" s="163"/>
      <c r="J258" s="163"/>
      <c r="K258" s="194"/>
      <c r="L258" s="194"/>
      <c r="M258" s="194"/>
    </row>
    <row r="259" spans="1:13" ht="20" x14ac:dyDescent="0.25">
      <c r="K259" s="195" t="s">
        <v>824</v>
      </c>
      <c r="L259" s="195"/>
      <c r="M259" s="195"/>
    </row>
    <row r="260" spans="1:13" ht="60" x14ac:dyDescent="0.25">
      <c r="K260" s="196" t="s">
        <v>825</v>
      </c>
      <c r="L260" s="196"/>
    </row>
    <row r="261" spans="1:13" ht="16" x14ac:dyDescent="0.2"/>
    <row r="262" spans="1:13" ht="16" x14ac:dyDescent="0.2"/>
    <row r="263" spans="1:13" ht="16" x14ac:dyDescent="0.2"/>
    <row r="264" spans="1:13" ht="16" x14ac:dyDescent="0.2"/>
  </sheetData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0D63-E379-E142-A7ED-4847587B12EE}">
  <dimension ref="A1:AI338"/>
  <sheetViews>
    <sheetView workbookViewId="0">
      <pane ySplit="3" topLeftCell="A68" activePane="bottomLeft" state="frozen"/>
      <selection pane="bottomLeft" activeCell="J68" sqref="J68"/>
    </sheetView>
  </sheetViews>
  <sheetFormatPr baseColWidth="10" defaultColWidth="10.83203125" defaultRowHeight="16" x14ac:dyDescent="0.2"/>
  <cols>
    <col min="1" max="1" width="22.83203125" style="1" bestFit="1" customWidth="1"/>
    <col min="2" max="2" width="15.6640625" style="1" bestFit="1" customWidth="1"/>
    <col min="3" max="3" width="8.5" style="52" customWidth="1"/>
    <col min="4" max="4" width="33.83203125" style="1" bestFit="1" customWidth="1"/>
    <col min="5" max="5" width="7" style="52" customWidth="1"/>
    <col min="6" max="6" width="11.1640625" style="52" customWidth="1"/>
    <col min="7" max="7" width="9.1640625" style="52" customWidth="1"/>
    <col min="8" max="8" width="5.6640625" style="52" customWidth="1"/>
    <col min="9" max="9" width="19.6640625" style="1" customWidth="1"/>
    <col min="10" max="10" width="36" style="1" customWidth="1"/>
    <col min="11" max="11" width="6" style="52" customWidth="1"/>
    <col min="12" max="19" width="7.33203125" style="1" customWidth="1"/>
    <col min="20" max="20" width="22.6640625" style="52" bestFit="1" customWidth="1"/>
    <col min="21" max="23" width="7.83203125" style="52" customWidth="1"/>
    <col min="24" max="24" width="13.6640625" style="52" customWidth="1"/>
    <col min="25" max="25" width="16.6640625" style="52" customWidth="1"/>
    <col min="26" max="26" width="9.1640625" style="52" customWidth="1"/>
    <col min="27" max="35" width="8.33203125" style="52" customWidth="1"/>
    <col min="36" max="16384" width="10.83203125" style="1"/>
  </cols>
  <sheetData>
    <row r="1" spans="1:35" ht="53.25" customHeight="1" x14ac:dyDescent="0.2">
      <c r="A1" s="295" t="s">
        <v>826</v>
      </c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5"/>
      <c r="AC1" s="295"/>
      <c r="AD1" s="295"/>
      <c r="AE1" s="295"/>
      <c r="AF1" s="295"/>
      <c r="AG1" s="295"/>
      <c r="AH1" s="295"/>
      <c r="AI1" s="296"/>
    </row>
    <row r="2" spans="1:35" ht="18" customHeight="1" x14ac:dyDescent="0.2">
      <c r="A2" s="297"/>
      <c r="B2" s="297"/>
      <c r="C2" s="297"/>
      <c r="D2" s="297"/>
      <c r="E2" s="297"/>
      <c r="F2" s="297"/>
      <c r="G2" s="297"/>
      <c r="H2" s="298"/>
      <c r="I2" s="298"/>
      <c r="J2" s="298"/>
      <c r="K2" s="298"/>
      <c r="L2" s="299"/>
      <c r="M2" s="299"/>
      <c r="N2" s="299"/>
      <c r="O2" s="299"/>
      <c r="P2" s="299"/>
      <c r="Q2" s="299"/>
      <c r="R2" s="299"/>
      <c r="S2" s="299"/>
      <c r="T2" s="300"/>
      <c r="U2" s="300"/>
      <c r="V2" s="300"/>
      <c r="W2" s="300"/>
      <c r="X2" s="301"/>
      <c r="Y2" s="301"/>
      <c r="Z2" s="301"/>
      <c r="AA2" s="301"/>
      <c r="AB2" s="301"/>
      <c r="AC2" s="301"/>
      <c r="AD2" s="301"/>
      <c r="AE2" s="90"/>
      <c r="AF2" s="90"/>
      <c r="AG2" s="90"/>
      <c r="AH2" s="90"/>
      <c r="AI2" s="90"/>
    </row>
    <row r="3" spans="1:35" ht="39" customHeight="1" x14ac:dyDescent="0.2">
      <c r="A3" s="91" t="s">
        <v>827</v>
      </c>
      <c r="B3" s="91" t="s">
        <v>828</v>
      </c>
      <c r="C3" s="92" t="s">
        <v>829</v>
      </c>
      <c r="D3" s="91" t="s">
        <v>830</v>
      </c>
      <c r="E3" s="93" t="s">
        <v>831</v>
      </c>
      <c r="F3" s="94" t="s">
        <v>832</v>
      </c>
      <c r="G3" s="95" t="s">
        <v>833</v>
      </c>
      <c r="H3" s="96" t="s">
        <v>834</v>
      </c>
      <c r="I3" s="97" t="s">
        <v>835</v>
      </c>
      <c r="J3" s="97" t="s">
        <v>836</v>
      </c>
      <c r="K3" s="98" t="s">
        <v>837</v>
      </c>
      <c r="L3" s="99" t="s">
        <v>838</v>
      </c>
      <c r="M3" s="99" t="s">
        <v>839</v>
      </c>
      <c r="N3" s="100" t="s">
        <v>840</v>
      </c>
      <c r="O3" s="99" t="s">
        <v>841</v>
      </c>
      <c r="P3" s="100" t="s">
        <v>842</v>
      </c>
      <c r="Q3" s="100" t="s">
        <v>843</v>
      </c>
      <c r="R3" s="99" t="s">
        <v>844</v>
      </c>
      <c r="S3" s="101" t="s">
        <v>845</v>
      </c>
      <c r="T3" s="102" t="s">
        <v>846</v>
      </c>
      <c r="U3" s="102" t="s">
        <v>847</v>
      </c>
      <c r="V3" s="102" t="s">
        <v>848</v>
      </c>
      <c r="W3" s="102" t="s">
        <v>849</v>
      </c>
      <c r="X3" s="103" t="s">
        <v>850</v>
      </c>
      <c r="Y3" s="103" t="s">
        <v>851</v>
      </c>
      <c r="Z3" s="103" t="s">
        <v>852</v>
      </c>
      <c r="AA3" s="103" t="s">
        <v>853</v>
      </c>
      <c r="AB3" s="103" t="s">
        <v>854</v>
      </c>
      <c r="AC3" s="103" t="s">
        <v>855</v>
      </c>
      <c r="AD3" s="103" t="s">
        <v>856</v>
      </c>
      <c r="AE3" s="104"/>
      <c r="AF3" s="104"/>
      <c r="AG3" s="104"/>
      <c r="AH3" s="104"/>
      <c r="AI3" s="104"/>
    </row>
    <row r="4" spans="1:35" ht="18" customHeight="1" x14ac:dyDescent="0.2">
      <c r="A4" s="22" t="s">
        <v>857</v>
      </c>
      <c r="B4" s="22" t="s">
        <v>858</v>
      </c>
      <c r="C4" s="69" t="s">
        <v>859</v>
      </c>
      <c r="D4" s="25" t="s">
        <v>860</v>
      </c>
      <c r="E4" s="69" t="s">
        <v>861</v>
      </c>
      <c r="F4" s="69" t="s">
        <v>862</v>
      </c>
      <c r="G4" s="69" t="s">
        <v>863</v>
      </c>
      <c r="H4" s="69" t="s">
        <v>864</v>
      </c>
      <c r="I4" s="25" t="s">
        <v>865</v>
      </c>
      <c r="J4" s="25" t="s">
        <v>866</v>
      </c>
      <c r="K4" s="69" t="s">
        <v>867</v>
      </c>
      <c r="L4" s="106" t="s">
        <v>868</v>
      </c>
      <c r="M4" s="106" t="s">
        <v>869</v>
      </c>
      <c r="N4" s="106" t="s">
        <v>870</v>
      </c>
      <c r="O4" s="106" t="s">
        <v>871</v>
      </c>
      <c r="P4" s="106" t="s">
        <v>872</v>
      </c>
      <c r="Q4" s="106" t="s">
        <v>873</v>
      </c>
      <c r="R4" s="106" t="s">
        <v>874</v>
      </c>
      <c r="S4" s="106" t="s">
        <v>875</v>
      </c>
      <c r="T4" s="69" t="s">
        <v>876</v>
      </c>
      <c r="U4" s="69" t="s">
        <v>877</v>
      </c>
      <c r="V4" s="69" t="s">
        <v>878</v>
      </c>
      <c r="W4" s="69" t="s">
        <v>879</v>
      </c>
      <c r="X4" s="69" t="s">
        <v>880</v>
      </c>
      <c r="Y4" s="69" t="s">
        <v>881</v>
      </c>
      <c r="Z4" s="69" t="s">
        <v>882</v>
      </c>
      <c r="AA4" s="69" t="s">
        <v>883</v>
      </c>
      <c r="AB4" s="69" t="s">
        <v>884</v>
      </c>
      <c r="AC4" s="69" t="s">
        <v>885</v>
      </c>
      <c r="AD4" s="69" t="s">
        <v>886</v>
      </c>
      <c r="AE4" s="69" t="s">
        <v>887</v>
      </c>
      <c r="AF4" s="69" t="s">
        <v>888</v>
      </c>
      <c r="AG4" s="69" t="s">
        <v>889</v>
      </c>
      <c r="AH4" s="69" t="s">
        <v>890</v>
      </c>
      <c r="AI4" s="69" t="s">
        <v>891</v>
      </c>
    </row>
    <row r="5" spans="1:35" x14ac:dyDescent="0.2">
      <c r="A5" s="71" t="s">
        <v>892</v>
      </c>
      <c r="B5" s="71" t="s">
        <v>893</v>
      </c>
      <c r="C5" s="72" t="s">
        <v>894</v>
      </c>
      <c r="D5" s="71" t="s">
        <v>895</v>
      </c>
      <c r="E5" s="72"/>
      <c r="F5" s="72" t="s">
        <v>896</v>
      </c>
      <c r="G5" s="72" t="s">
        <v>897</v>
      </c>
      <c r="H5" s="72">
        <v>0</v>
      </c>
      <c r="I5" s="71" t="s">
        <v>898</v>
      </c>
      <c r="J5" s="77" t="s">
        <v>899</v>
      </c>
      <c r="K5" s="72">
        <f>Table3[[#This Row],[Column8]] - 1</f>
        <v>-1</v>
      </c>
      <c r="L5" s="73" t="b">
        <v>1</v>
      </c>
      <c r="M5" s="73" t="b">
        <v>0</v>
      </c>
      <c r="N5" s="73" t="b">
        <v>0</v>
      </c>
      <c r="O5" s="73" t="b">
        <v>0</v>
      </c>
      <c r="P5" s="73" t="b">
        <v>0</v>
      </c>
      <c r="Q5" s="73" t="b">
        <v>0</v>
      </c>
      <c r="R5" s="73" t="b">
        <v>0</v>
      </c>
      <c r="S5" s="73" t="b">
        <v>0</v>
      </c>
      <c r="T5" s="72"/>
      <c r="U5" s="72"/>
      <c r="V5" s="72"/>
      <c r="W5" s="72"/>
      <c r="X5" s="72"/>
      <c r="Y5" s="72" t="s">
        <v>425</v>
      </c>
      <c r="Z5" s="107"/>
      <c r="AA5" s="107"/>
      <c r="AB5" s="72"/>
      <c r="AC5" s="72"/>
      <c r="AD5" s="72"/>
      <c r="AE5" s="72"/>
      <c r="AF5" s="72"/>
      <c r="AG5" s="72"/>
      <c r="AH5" s="72"/>
      <c r="AI5" s="72"/>
    </row>
    <row r="6" spans="1:35" x14ac:dyDescent="0.2">
      <c r="A6" s="71" t="s">
        <v>89</v>
      </c>
      <c r="B6" s="71" t="s">
        <v>196</v>
      </c>
      <c r="C6" s="72" t="s">
        <v>900</v>
      </c>
      <c r="D6" s="71" t="s">
        <v>195</v>
      </c>
      <c r="E6" s="72"/>
      <c r="F6" s="72" t="s">
        <v>896</v>
      </c>
      <c r="G6" s="72" t="s">
        <v>897</v>
      </c>
      <c r="H6" s="72">
        <v>1</v>
      </c>
      <c r="I6" s="71" t="s">
        <v>898</v>
      </c>
      <c r="J6" s="77" t="s">
        <v>901</v>
      </c>
      <c r="K6" s="72">
        <f>Table3[[#This Row],[Column8]] - 1</f>
        <v>0</v>
      </c>
      <c r="L6" s="73" t="b">
        <v>1</v>
      </c>
      <c r="M6" s="73" t="b">
        <v>0</v>
      </c>
      <c r="N6" s="73" t="b">
        <v>0</v>
      </c>
      <c r="O6" s="73" t="b">
        <v>0</v>
      </c>
      <c r="P6" s="73" t="b">
        <v>0</v>
      </c>
      <c r="Q6" s="73" t="b">
        <v>0</v>
      </c>
      <c r="R6" s="73" t="b">
        <v>0</v>
      </c>
      <c r="S6" s="73" t="b">
        <v>0</v>
      </c>
      <c r="T6" s="72"/>
      <c r="U6" s="72"/>
      <c r="V6" s="72"/>
      <c r="W6" s="72"/>
      <c r="X6" s="72"/>
      <c r="Y6" s="72" t="s">
        <v>425</v>
      </c>
      <c r="Z6" s="107"/>
      <c r="AA6" s="107"/>
      <c r="AB6" s="72"/>
      <c r="AC6" s="72"/>
      <c r="AD6" s="72"/>
      <c r="AE6" s="72"/>
      <c r="AF6" s="72"/>
      <c r="AG6" s="72"/>
      <c r="AH6" s="72"/>
      <c r="AI6" s="72"/>
    </row>
    <row r="7" spans="1:35" x14ac:dyDescent="0.15">
      <c r="A7" s="71" t="s">
        <v>89</v>
      </c>
      <c r="B7" s="71" t="s">
        <v>196</v>
      </c>
      <c r="C7" s="72" t="s">
        <v>900</v>
      </c>
      <c r="D7" s="71" t="s">
        <v>195</v>
      </c>
      <c r="E7" s="72"/>
      <c r="F7" s="72" t="s">
        <v>896</v>
      </c>
      <c r="G7" s="72" t="s">
        <v>897</v>
      </c>
      <c r="H7" s="72">
        <v>2</v>
      </c>
      <c r="I7" s="71" t="s">
        <v>898</v>
      </c>
      <c r="J7" s="108" t="s">
        <v>107</v>
      </c>
      <c r="K7" s="72">
        <f>Table3[[#This Row],[Column8]] - 1</f>
        <v>1</v>
      </c>
      <c r="L7" s="73" t="b">
        <v>1</v>
      </c>
      <c r="M7" s="73" t="b">
        <v>0</v>
      </c>
      <c r="N7" s="73" t="b">
        <v>0</v>
      </c>
      <c r="O7" s="73" t="b">
        <v>0</v>
      </c>
      <c r="P7" s="73" t="b">
        <v>0</v>
      </c>
      <c r="Q7" s="73" t="b">
        <v>0</v>
      </c>
      <c r="R7" s="73" t="b">
        <v>0</v>
      </c>
      <c r="S7" s="73" t="b">
        <v>0</v>
      </c>
      <c r="T7" s="72"/>
      <c r="U7" s="72"/>
      <c r="V7" s="72"/>
      <c r="W7" s="72"/>
      <c r="X7" s="72"/>
      <c r="Y7" s="72" t="s">
        <v>902</v>
      </c>
      <c r="Z7" s="107"/>
      <c r="AA7" s="107"/>
      <c r="AB7" s="72"/>
      <c r="AC7" s="72"/>
      <c r="AD7" s="72"/>
      <c r="AE7" s="72"/>
      <c r="AF7" s="72"/>
      <c r="AG7" s="72"/>
      <c r="AH7" s="72"/>
      <c r="AI7" s="72"/>
    </row>
    <row r="8" spans="1:35" x14ac:dyDescent="0.15">
      <c r="A8" s="71" t="s">
        <v>89</v>
      </c>
      <c r="B8" s="71" t="s">
        <v>196</v>
      </c>
      <c r="C8" s="72" t="s">
        <v>900</v>
      </c>
      <c r="D8" s="71" t="s">
        <v>195</v>
      </c>
      <c r="E8" s="72"/>
      <c r="F8" s="72" t="s">
        <v>896</v>
      </c>
      <c r="G8" s="72" t="s">
        <v>897</v>
      </c>
      <c r="H8" s="72">
        <v>2</v>
      </c>
      <c r="I8" s="71" t="s">
        <v>898</v>
      </c>
      <c r="J8" s="108" t="s">
        <v>83</v>
      </c>
      <c r="K8" s="72">
        <f>Table3[[#This Row],[Column8]] - 1</f>
        <v>1</v>
      </c>
      <c r="L8" s="73" t="b">
        <v>1</v>
      </c>
      <c r="M8" s="73" t="b">
        <v>0</v>
      </c>
      <c r="N8" s="73" t="b">
        <v>0</v>
      </c>
      <c r="O8" s="73" t="b">
        <v>0</v>
      </c>
      <c r="P8" s="73" t="b">
        <v>0</v>
      </c>
      <c r="Q8" s="73" t="b">
        <v>0</v>
      </c>
      <c r="R8" s="73" t="b">
        <v>0</v>
      </c>
      <c r="S8" s="73" t="b">
        <v>0</v>
      </c>
      <c r="T8" s="72"/>
      <c r="U8" s="72"/>
      <c r="V8" s="72"/>
      <c r="W8" s="72"/>
      <c r="X8" s="72"/>
      <c r="Y8" s="72" t="s">
        <v>902</v>
      </c>
      <c r="Z8" s="107"/>
      <c r="AA8" s="107"/>
      <c r="AB8" s="72"/>
      <c r="AC8" s="72"/>
      <c r="AD8" s="72"/>
      <c r="AE8" s="72"/>
      <c r="AF8" s="72"/>
      <c r="AG8" s="72"/>
      <c r="AH8" s="72"/>
      <c r="AI8" s="72"/>
    </row>
    <row r="9" spans="1:35" x14ac:dyDescent="0.15">
      <c r="A9" s="71" t="s">
        <v>89</v>
      </c>
      <c r="B9" s="71" t="s">
        <v>196</v>
      </c>
      <c r="C9" s="72" t="s">
        <v>900</v>
      </c>
      <c r="D9" s="71" t="s">
        <v>195</v>
      </c>
      <c r="E9" s="72"/>
      <c r="F9" s="72" t="s">
        <v>896</v>
      </c>
      <c r="G9" s="72" t="s">
        <v>897</v>
      </c>
      <c r="H9" s="72">
        <v>2</v>
      </c>
      <c r="I9" s="71" t="s">
        <v>898</v>
      </c>
      <c r="J9" s="108" t="s">
        <v>194</v>
      </c>
      <c r="K9" s="72">
        <f>Table3[[#This Row],[Column8]] - 1</f>
        <v>1</v>
      </c>
      <c r="L9" s="73" t="b">
        <v>1</v>
      </c>
      <c r="M9" s="73" t="b">
        <v>0</v>
      </c>
      <c r="N9" s="73" t="b">
        <v>0</v>
      </c>
      <c r="O9" s="73" t="b">
        <v>0</v>
      </c>
      <c r="P9" s="73" t="b">
        <v>0</v>
      </c>
      <c r="Q9" s="73" t="b">
        <v>0</v>
      </c>
      <c r="R9" s="73" t="b">
        <v>0</v>
      </c>
      <c r="S9" s="73" t="b">
        <v>0</v>
      </c>
      <c r="T9" s="72"/>
      <c r="U9" s="72"/>
      <c r="V9" s="72"/>
      <c r="W9" s="72"/>
      <c r="X9" s="72"/>
      <c r="Y9" s="72"/>
      <c r="Z9" s="107"/>
      <c r="AA9" s="107"/>
      <c r="AB9" s="72"/>
      <c r="AC9" s="72"/>
      <c r="AD9" s="72"/>
      <c r="AE9" s="72"/>
      <c r="AF9" s="72"/>
      <c r="AG9" s="72"/>
      <c r="AH9" s="72"/>
      <c r="AI9" s="72"/>
    </row>
    <row r="10" spans="1:35" x14ac:dyDescent="0.15">
      <c r="A10" s="71" t="s">
        <v>89</v>
      </c>
      <c r="B10" s="71" t="s">
        <v>196</v>
      </c>
      <c r="C10" s="72" t="s">
        <v>903</v>
      </c>
      <c r="D10" s="71" t="s">
        <v>275</v>
      </c>
      <c r="E10" s="72"/>
      <c r="F10" s="72" t="s">
        <v>896</v>
      </c>
      <c r="G10" s="72" t="s">
        <v>897</v>
      </c>
      <c r="H10" s="72">
        <v>2</v>
      </c>
      <c r="I10" s="71" t="s">
        <v>898</v>
      </c>
      <c r="J10" s="108" t="s">
        <v>278</v>
      </c>
      <c r="K10" s="72">
        <f>Table3[[#This Row],[Column8]] - 1</f>
        <v>1</v>
      </c>
      <c r="L10" s="73" t="b">
        <v>1</v>
      </c>
      <c r="M10" s="73" t="b">
        <v>0</v>
      </c>
      <c r="N10" s="73" t="b">
        <v>0</v>
      </c>
      <c r="O10" s="73" t="b">
        <v>0</v>
      </c>
      <c r="P10" s="73" t="b">
        <v>0</v>
      </c>
      <c r="Q10" s="73" t="b">
        <v>0</v>
      </c>
      <c r="R10" s="73" t="b">
        <v>0</v>
      </c>
      <c r="S10" s="73" t="b">
        <v>0</v>
      </c>
      <c r="T10" s="72"/>
      <c r="U10" s="72"/>
      <c r="V10" s="72"/>
      <c r="W10" s="72"/>
      <c r="X10" s="72"/>
      <c r="Y10" s="72"/>
      <c r="Z10" s="107"/>
      <c r="AA10" s="107"/>
      <c r="AB10" s="72"/>
      <c r="AC10" s="72"/>
      <c r="AD10" s="72"/>
      <c r="AE10" s="72"/>
      <c r="AF10" s="72"/>
      <c r="AG10" s="72"/>
      <c r="AH10" s="72"/>
      <c r="AI10" s="72"/>
    </row>
    <row r="11" spans="1:35" x14ac:dyDescent="0.15">
      <c r="A11" s="71" t="s">
        <v>89</v>
      </c>
      <c r="B11" s="71" t="s">
        <v>196</v>
      </c>
      <c r="C11" s="72" t="s">
        <v>903</v>
      </c>
      <c r="D11" s="71" t="s">
        <v>275</v>
      </c>
      <c r="E11" s="72"/>
      <c r="F11" s="72" t="s">
        <v>896</v>
      </c>
      <c r="G11" s="72" t="s">
        <v>897</v>
      </c>
      <c r="H11" s="72">
        <v>2</v>
      </c>
      <c r="I11" s="71" t="s">
        <v>898</v>
      </c>
      <c r="J11" s="108" t="s">
        <v>274</v>
      </c>
      <c r="K11" s="72">
        <f>Table3[[#This Row],[Column8]] - 1</f>
        <v>1</v>
      </c>
      <c r="L11" s="73" t="b">
        <v>1</v>
      </c>
      <c r="M11" s="73" t="b">
        <v>0</v>
      </c>
      <c r="N11" s="73" t="b">
        <v>0</v>
      </c>
      <c r="O11" s="73" t="b">
        <v>0</v>
      </c>
      <c r="P11" s="73" t="b">
        <v>0</v>
      </c>
      <c r="Q11" s="73" t="b">
        <v>0</v>
      </c>
      <c r="R11" s="73" t="b">
        <v>0</v>
      </c>
      <c r="S11" s="73" t="b">
        <v>0</v>
      </c>
      <c r="T11" s="72"/>
      <c r="U11" s="72"/>
      <c r="V11" s="72"/>
      <c r="W11" s="72"/>
      <c r="X11" s="72"/>
      <c r="Y11" s="72"/>
      <c r="Z11" s="107"/>
      <c r="AA11" s="107"/>
      <c r="AB11" s="72"/>
      <c r="AC11" s="72"/>
      <c r="AD11" s="72"/>
      <c r="AE11" s="72"/>
      <c r="AF11" s="72"/>
      <c r="AG11" s="72"/>
      <c r="AH11" s="72"/>
      <c r="AI11" s="72"/>
    </row>
    <row r="12" spans="1:35" ht="17.25" customHeight="1" x14ac:dyDescent="0.15">
      <c r="A12" s="71" t="s">
        <v>89</v>
      </c>
      <c r="B12" s="71" t="s">
        <v>196</v>
      </c>
      <c r="C12" s="72" t="s">
        <v>904</v>
      </c>
      <c r="D12" s="71" t="s">
        <v>777</v>
      </c>
      <c r="E12" s="72"/>
      <c r="F12" s="72" t="s">
        <v>896</v>
      </c>
      <c r="G12" s="72" t="s">
        <v>897</v>
      </c>
      <c r="H12" s="72">
        <v>2</v>
      </c>
      <c r="I12" s="71" t="s">
        <v>898</v>
      </c>
      <c r="J12" s="108" t="s">
        <v>626</v>
      </c>
      <c r="K12" s="72">
        <f>Table3[[#This Row],[Column8]] - 1</f>
        <v>1</v>
      </c>
      <c r="L12" s="73" t="b">
        <v>1</v>
      </c>
      <c r="M12" s="73" t="b">
        <v>0</v>
      </c>
      <c r="N12" s="73" t="b">
        <v>0</v>
      </c>
      <c r="O12" s="73" t="b">
        <v>0</v>
      </c>
      <c r="P12" s="73" t="b">
        <v>0</v>
      </c>
      <c r="Q12" s="73" t="b">
        <v>0</v>
      </c>
      <c r="R12" s="73" t="b">
        <v>0</v>
      </c>
      <c r="S12" s="73" t="b">
        <v>0</v>
      </c>
      <c r="T12" s="72"/>
      <c r="U12" s="72"/>
      <c r="V12" s="72"/>
      <c r="W12" s="72"/>
      <c r="X12" s="72"/>
      <c r="Y12" s="72"/>
      <c r="Z12" s="107"/>
      <c r="AA12" s="107"/>
      <c r="AB12" s="72"/>
      <c r="AC12" s="72"/>
      <c r="AD12" s="72"/>
      <c r="AE12" s="72"/>
      <c r="AF12" s="72"/>
      <c r="AG12" s="72"/>
      <c r="AH12" s="72"/>
      <c r="AI12" s="72"/>
    </row>
    <row r="13" spans="1:35" x14ac:dyDescent="0.15">
      <c r="A13" s="71" t="s">
        <v>89</v>
      </c>
      <c r="B13" s="71" t="s">
        <v>196</v>
      </c>
      <c r="C13" s="72" t="s">
        <v>905</v>
      </c>
      <c r="D13" s="71" t="s">
        <v>779</v>
      </c>
      <c r="E13" s="72"/>
      <c r="F13" s="72" t="s">
        <v>896</v>
      </c>
      <c r="G13" s="72" t="s">
        <v>897</v>
      </c>
      <c r="H13" s="72">
        <v>2</v>
      </c>
      <c r="I13" s="71" t="s">
        <v>898</v>
      </c>
      <c r="J13" s="108" t="s">
        <v>348</v>
      </c>
      <c r="K13" s="72">
        <f>Table3[[#This Row],[Column8]] - 1</f>
        <v>1</v>
      </c>
      <c r="L13" s="73" t="b">
        <v>1</v>
      </c>
      <c r="M13" s="73" t="b">
        <v>0</v>
      </c>
      <c r="N13" s="73" t="b">
        <v>0</v>
      </c>
      <c r="O13" s="73" t="b">
        <v>0</v>
      </c>
      <c r="P13" s="73" t="b">
        <v>0</v>
      </c>
      <c r="Q13" s="73" t="b">
        <v>0</v>
      </c>
      <c r="R13" s="73" t="b">
        <v>0</v>
      </c>
      <c r="S13" s="73" t="b">
        <v>0</v>
      </c>
      <c r="T13" s="72"/>
      <c r="U13" s="72"/>
      <c r="V13" s="72"/>
      <c r="W13" s="72"/>
      <c r="X13" s="72"/>
      <c r="Y13" s="72"/>
      <c r="Z13" s="107"/>
      <c r="AA13" s="107"/>
      <c r="AB13" s="72"/>
      <c r="AC13" s="72"/>
      <c r="AD13" s="72"/>
      <c r="AE13" s="72"/>
      <c r="AF13" s="72"/>
      <c r="AG13" s="72"/>
      <c r="AH13" s="72"/>
      <c r="AI13" s="72"/>
    </row>
    <row r="14" spans="1:35" s="70" customFormat="1" x14ac:dyDescent="0.2">
      <c r="A14" s="71" t="s">
        <v>89</v>
      </c>
      <c r="B14" s="71" t="s">
        <v>176</v>
      </c>
      <c r="C14" s="72" t="s">
        <v>906</v>
      </c>
      <c r="D14" s="71" t="s">
        <v>372</v>
      </c>
      <c r="E14" s="72"/>
      <c r="F14" s="76" t="s">
        <v>896</v>
      </c>
      <c r="G14" s="76" t="s">
        <v>897</v>
      </c>
      <c r="H14" s="76">
        <v>1</v>
      </c>
      <c r="I14" s="71" t="s">
        <v>898</v>
      </c>
      <c r="J14" s="77" t="s">
        <v>907</v>
      </c>
      <c r="K14" s="76">
        <f>Table3[[#This Row],[Column8]] - 1</f>
        <v>0</v>
      </c>
      <c r="L14" s="75" t="b">
        <v>1</v>
      </c>
      <c r="M14" s="75" t="b">
        <v>0</v>
      </c>
      <c r="N14" s="75" t="b">
        <v>0</v>
      </c>
      <c r="O14" s="75" t="b">
        <v>0</v>
      </c>
      <c r="P14" s="75" t="b">
        <v>0</v>
      </c>
      <c r="Q14" s="75" t="b">
        <v>0</v>
      </c>
      <c r="R14" s="75" t="b">
        <v>0</v>
      </c>
      <c r="S14" s="75" t="b">
        <v>0</v>
      </c>
      <c r="T14" s="76"/>
      <c r="U14" s="76"/>
      <c r="V14" s="76"/>
      <c r="W14" s="76"/>
      <c r="X14" s="76"/>
      <c r="Y14" s="76" t="s">
        <v>425</v>
      </c>
      <c r="Z14" s="109"/>
      <c r="AA14" s="109"/>
      <c r="AB14" s="76"/>
      <c r="AC14" s="76"/>
      <c r="AD14" s="76"/>
      <c r="AE14" s="76"/>
      <c r="AF14" s="76"/>
      <c r="AG14" s="76"/>
      <c r="AH14" s="76"/>
      <c r="AI14" s="76"/>
    </row>
    <row r="15" spans="1:35" x14ac:dyDescent="0.15">
      <c r="A15" s="71" t="s">
        <v>89</v>
      </c>
      <c r="B15" s="71" t="s">
        <v>176</v>
      </c>
      <c r="C15" s="72" t="s">
        <v>906</v>
      </c>
      <c r="D15" s="71" t="s">
        <v>372</v>
      </c>
      <c r="E15" s="72"/>
      <c r="F15" s="72" t="s">
        <v>896</v>
      </c>
      <c r="G15" s="72" t="s">
        <v>897</v>
      </c>
      <c r="H15" s="72">
        <v>2</v>
      </c>
      <c r="I15" s="71" t="s">
        <v>898</v>
      </c>
      <c r="J15" s="108" t="s">
        <v>184</v>
      </c>
      <c r="K15" s="72">
        <f>Table3[[#This Row],[Column8]] - 1</f>
        <v>1</v>
      </c>
      <c r="L15" s="73" t="b">
        <v>1</v>
      </c>
      <c r="M15" s="73" t="b">
        <v>0</v>
      </c>
      <c r="N15" s="73" t="b">
        <v>0</v>
      </c>
      <c r="O15" s="73" t="b">
        <v>0</v>
      </c>
      <c r="P15" s="73" t="b">
        <v>0</v>
      </c>
      <c r="Q15" s="73" t="b">
        <v>0</v>
      </c>
      <c r="R15" s="73" t="b">
        <v>0</v>
      </c>
      <c r="S15" s="73" t="b">
        <v>0</v>
      </c>
      <c r="T15" s="72"/>
      <c r="U15" s="72"/>
      <c r="V15" s="72"/>
      <c r="W15" s="72"/>
      <c r="X15" s="72"/>
      <c r="Y15" s="72"/>
      <c r="Z15" s="107"/>
      <c r="AA15" s="107"/>
      <c r="AB15" s="72"/>
      <c r="AC15" s="72"/>
      <c r="AD15" s="72"/>
      <c r="AE15" s="72"/>
      <c r="AF15" s="72"/>
      <c r="AG15" s="72"/>
      <c r="AH15" s="72"/>
      <c r="AI15" s="72"/>
    </row>
    <row r="16" spans="1:35" x14ac:dyDescent="0.2">
      <c r="A16" s="71" t="s">
        <v>89</v>
      </c>
      <c r="B16" s="71" t="s">
        <v>176</v>
      </c>
      <c r="C16" s="72" t="s">
        <v>908</v>
      </c>
      <c r="D16" s="71" t="s">
        <v>175</v>
      </c>
      <c r="E16" s="72"/>
      <c r="F16" s="72" t="s">
        <v>896</v>
      </c>
      <c r="G16" s="72" t="s">
        <v>897</v>
      </c>
      <c r="H16" s="72">
        <v>1</v>
      </c>
      <c r="I16" s="71" t="s">
        <v>898</v>
      </c>
      <c r="J16" s="71" t="s">
        <v>909</v>
      </c>
      <c r="K16" s="72">
        <f>Table3[[#This Row],[Column8]] - 1</f>
        <v>0</v>
      </c>
      <c r="L16" s="73" t="b">
        <v>1</v>
      </c>
      <c r="M16" s="73" t="b">
        <v>0</v>
      </c>
      <c r="N16" s="73" t="b">
        <v>0</v>
      </c>
      <c r="O16" s="73" t="b">
        <v>0</v>
      </c>
      <c r="P16" s="73" t="b">
        <v>0</v>
      </c>
      <c r="Q16" s="73" t="b">
        <v>0</v>
      </c>
      <c r="R16" s="73" t="b">
        <v>0</v>
      </c>
      <c r="S16" s="73" t="b">
        <v>0</v>
      </c>
      <c r="T16" s="72"/>
      <c r="U16" s="72"/>
      <c r="V16" s="72"/>
      <c r="W16" s="72"/>
      <c r="X16" s="72"/>
      <c r="Y16" s="72"/>
      <c r="Z16" s="107"/>
      <c r="AA16" s="107"/>
      <c r="AB16" s="72"/>
      <c r="AC16" s="72"/>
      <c r="AD16" s="72"/>
      <c r="AE16" s="72"/>
      <c r="AF16" s="72"/>
      <c r="AG16" s="72"/>
      <c r="AH16" s="72"/>
      <c r="AI16" s="115"/>
    </row>
    <row r="17" spans="1:35" x14ac:dyDescent="0.15">
      <c r="A17" s="71" t="s">
        <v>89</v>
      </c>
      <c r="B17" s="71" t="s">
        <v>176</v>
      </c>
      <c r="C17" s="72" t="s">
        <v>908</v>
      </c>
      <c r="D17" s="71" t="s">
        <v>175</v>
      </c>
      <c r="E17" s="72"/>
      <c r="F17" s="72" t="s">
        <v>896</v>
      </c>
      <c r="G17" s="72" t="s">
        <v>897</v>
      </c>
      <c r="H17" s="72">
        <v>2</v>
      </c>
      <c r="I17" s="71" t="s">
        <v>898</v>
      </c>
      <c r="J17" s="108" t="s">
        <v>174</v>
      </c>
      <c r="K17" s="72">
        <f>Table3[[#This Row],[Column8]] - 1</f>
        <v>1</v>
      </c>
      <c r="L17" s="73" t="b">
        <v>1</v>
      </c>
      <c r="M17" s="73" t="b">
        <v>0</v>
      </c>
      <c r="N17" s="73" t="b">
        <v>0</v>
      </c>
      <c r="O17" s="73" t="b">
        <v>0</v>
      </c>
      <c r="P17" s="73" t="b">
        <v>0</v>
      </c>
      <c r="Q17" s="73" t="b">
        <v>0</v>
      </c>
      <c r="R17" s="73" t="b">
        <v>0</v>
      </c>
      <c r="S17" s="73" t="b">
        <v>0</v>
      </c>
      <c r="T17" s="72"/>
      <c r="U17" s="72"/>
      <c r="V17" s="72"/>
      <c r="W17" s="72"/>
      <c r="X17" s="72"/>
      <c r="Y17" s="72"/>
      <c r="Z17" s="107"/>
      <c r="AA17" s="107"/>
      <c r="AB17" s="72"/>
      <c r="AC17" s="72"/>
      <c r="AD17" s="72"/>
      <c r="AE17" s="72"/>
      <c r="AF17" s="72"/>
      <c r="AG17" s="72"/>
      <c r="AH17" s="72"/>
      <c r="AI17" s="72"/>
    </row>
    <row r="18" spans="1:35" x14ac:dyDescent="0.15">
      <c r="A18" s="71" t="s">
        <v>89</v>
      </c>
      <c r="B18" s="71" t="s">
        <v>176</v>
      </c>
      <c r="C18" s="72" t="s">
        <v>908</v>
      </c>
      <c r="D18" s="71" t="s">
        <v>175</v>
      </c>
      <c r="E18" s="72"/>
      <c r="F18" s="72" t="s">
        <v>896</v>
      </c>
      <c r="G18" s="72" t="s">
        <v>897</v>
      </c>
      <c r="H18" s="72">
        <v>2</v>
      </c>
      <c r="I18" s="71" t="s">
        <v>898</v>
      </c>
      <c r="J18" s="108" t="s">
        <v>181</v>
      </c>
      <c r="K18" s="72">
        <f>Table3[[#This Row],[Column8]] - 1</f>
        <v>1</v>
      </c>
      <c r="L18" s="73" t="b">
        <v>1</v>
      </c>
      <c r="M18" s="73" t="b">
        <v>0</v>
      </c>
      <c r="N18" s="73" t="b">
        <v>0</v>
      </c>
      <c r="O18" s="73" t="b">
        <v>0</v>
      </c>
      <c r="P18" s="73" t="b">
        <v>0</v>
      </c>
      <c r="Q18" s="73" t="b">
        <v>0</v>
      </c>
      <c r="R18" s="73" t="b">
        <v>0</v>
      </c>
      <c r="S18" s="73" t="b">
        <v>0</v>
      </c>
      <c r="T18" s="72"/>
      <c r="U18" s="72"/>
      <c r="V18" s="72"/>
      <c r="W18" s="72"/>
      <c r="X18" s="72"/>
      <c r="Y18" s="72"/>
      <c r="Z18" s="107"/>
      <c r="AA18" s="107"/>
      <c r="AB18" s="72"/>
      <c r="AC18" s="72"/>
      <c r="AD18" s="72"/>
      <c r="AE18" s="72"/>
      <c r="AF18" s="72"/>
      <c r="AG18" s="72"/>
      <c r="AH18" s="72"/>
      <c r="AI18" s="72"/>
    </row>
    <row r="19" spans="1:35" x14ac:dyDescent="0.15">
      <c r="A19" s="71" t="s">
        <v>89</v>
      </c>
      <c r="B19" s="71" t="s">
        <v>176</v>
      </c>
      <c r="C19" s="72" t="s">
        <v>908</v>
      </c>
      <c r="D19" s="71" t="s">
        <v>175</v>
      </c>
      <c r="E19" s="72"/>
      <c r="F19" s="72" t="s">
        <v>896</v>
      </c>
      <c r="G19" s="72" t="s">
        <v>897</v>
      </c>
      <c r="H19" s="72">
        <v>2</v>
      </c>
      <c r="I19" s="71" t="s">
        <v>898</v>
      </c>
      <c r="J19" s="108" t="s">
        <v>182</v>
      </c>
      <c r="K19" s="72">
        <f>Table3[[#This Row],[Column8]] - 1</f>
        <v>1</v>
      </c>
      <c r="L19" s="73" t="b">
        <v>1</v>
      </c>
      <c r="M19" s="73" t="b">
        <v>0</v>
      </c>
      <c r="N19" s="73" t="b">
        <v>0</v>
      </c>
      <c r="O19" s="73" t="b">
        <v>0</v>
      </c>
      <c r="P19" s="73" t="b">
        <v>0</v>
      </c>
      <c r="Q19" s="73" t="b">
        <v>0</v>
      </c>
      <c r="R19" s="73" t="b">
        <v>0</v>
      </c>
      <c r="S19" s="73" t="b">
        <v>0</v>
      </c>
      <c r="T19" s="72"/>
      <c r="U19" s="72"/>
      <c r="V19" s="72"/>
      <c r="W19" s="72"/>
      <c r="X19" s="72"/>
      <c r="Y19" s="72"/>
      <c r="Z19" s="107"/>
      <c r="AA19" s="107"/>
      <c r="AB19" s="72"/>
      <c r="AC19" s="72"/>
      <c r="AD19" s="72"/>
      <c r="AE19" s="72"/>
      <c r="AF19" s="72"/>
      <c r="AG19" s="72"/>
      <c r="AH19" s="72"/>
      <c r="AI19" s="72"/>
    </row>
    <row r="20" spans="1:35" x14ac:dyDescent="0.15">
      <c r="A20" s="71" t="s">
        <v>89</v>
      </c>
      <c r="B20" s="71" t="s">
        <v>176</v>
      </c>
      <c r="C20" s="72" t="s">
        <v>908</v>
      </c>
      <c r="D20" s="71" t="s">
        <v>175</v>
      </c>
      <c r="E20" s="72"/>
      <c r="F20" s="72" t="s">
        <v>896</v>
      </c>
      <c r="G20" s="72" t="s">
        <v>897</v>
      </c>
      <c r="H20" s="72">
        <v>2</v>
      </c>
      <c r="I20" s="71" t="s">
        <v>898</v>
      </c>
      <c r="J20" s="108" t="s">
        <v>183</v>
      </c>
      <c r="K20" s="72">
        <f>Table3[[#This Row],[Column8]] - 1</f>
        <v>1</v>
      </c>
      <c r="L20" s="73" t="b">
        <v>1</v>
      </c>
      <c r="M20" s="73" t="b">
        <v>0</v>
      </c>
      <c r="N20" s="73" t="b">
        <v>0</v>
      </c>
      <c r="O20" s="73" t="b">
        <v>0</v>
      </c>
      <c r="P20" s="73" t="b">
        <v>0</v>
      </c>
      <c r="Q20" s="73" t="b">
        <v>0</v>
      </c>
      <c r="R20" s="73" t="b">
        <v>0</v>
      </c>
      <c r="S20" s="73" t="b">
        <v>0</v>
      </c>
      <c r="T20" s="72"/>
      <c r="U20" s="72"/>
      <c r="V20" s="72"/>
      <c r="W20" s="72"/>
      <c r="X20" s="72"/>
      <c r="Y20" s="72"/>
      <c r="Z20" s="107"/>
      <c r="AA20" s="107"/>
      <c r="AB20" s="72"/>
      <c r="AC20" s="72"/>
      <c r="AD20" s="72"/>
      <c r="AE20" s="72"/>
      <c r="AF20" s="72"/>
      <c r="AG20" s="72"/>
      <c r="AH20" s="72"/>
      <c r="AI20" s="72"/>
    </row>
    <row r="21" spans="1:35" s="70" customFormat="1" ht="14.25" customHeight="1" x14ac:dyDescent="0.2">
      <c r="A21" s="74" t="s">
        <v>89</v>
      </c>
      <c r="B21" s="74" t="s">
        <v>238</v>
      </c>
      <c r="C21" s="72" t="s">
        <v>910</v>
      </c>
      <c r="D21" s="74" t="s">
        <v>237</v>
      </c>
      <c r="E21" s="76"/>
      <c r="F21" s="76" t="s">
        <v>896</v>
      </c>
      <c r="G21" s="76" t="s">
        <v>897</v>
      </c>
      <c r="H21" s="76">
        <v>1</v>
      </c>
      <c r="I21" s="71" t="s">
        <v>898</v>
      </c>
      <c r="J21" s="77" t="s">
        <v>911</v>
      </c>
      <c r="K21" s="76">
        <f>Table3[[#This Row],[Column8]] - 1</f>
        <v>0</v>
      </c>
      <c r="L21" s="75" t="b">
        <v>1</v>
      </c>
      <c r="M21" s="75" t="b">
        <v>0</v>
      </c>
      <c r="N21" s="75" t="b">
        <v>0</v>
      </c>
      <c r="O21" s="75" t="b">
        <v>0</v>
      </c>
      <c r="P21" s="75" t="b">
        <v>0</v>
      </c>
      <c r="Q21" s="75" t="b">
        <v>0</v>
      </c>
      <c r="R21" s="75" t="b">
        <v>0</v>
      </c>
      <c r="S21" s="75" t="b">
        <v>0</v>
      </c>
      <c r="T21" s="76"/>
      <c r="U21" s="76"/>
      <c r="V21" s="76"/>
      <c r="W21" s="76"/>
      <c r="X21" s="76"/>
      <c r="Y21" s="76" t="s">
        <v>425</v>
      </c>
      <c r="Z21" s="109"/>
      <c r="AA21" s="109"/>
      <c r="AB21" s="76"/>
      <c r="AC21" s="76"/>
      <c r="AD21" s="76"/>
      <c r="AE21" s="76"/>
      <c r="AF21" s="76"/>
      <c r="AG21" s="76"/>
      <c r="AH21" s="76"/>
      <c r="AI21" s="76"/>
    </row>
    <row r="22" spans="1:35" s="70" customFormat="1" x14ac:dyDescent="0.15">
      <c r="A22" s="74" t="s">
        <v>89</v>
      </c>
      <c r="B22" s="74" t="s">
        <v>238</v>
      </c>
      <c r="C22" s="72" t="s">
        <v>910</v>
      </c>
      <c r="D22" s="74" t="s">
        <v>237</v>
      </c>
      <c r="E22" s="76"/>
      <c r="F22" s="76" t="s">
        <v>896</v>
      </c>
      <c r="G22" s="76" t="s">
        <v>897</v>
      </c>
      <c r="H22" s="76">
        <v>2</v>
      </c>
      <c r="I22" s="71" t="s">
        <v>898</v>
      </c>
      <c r="J22" s="110" t="s">
        <v>243</v>
      </c>
      <c r="K22" s="76">
        <f>Table3[[#This Row],[Column8]] - 1</f>
        <v>1</v>
      </c>
      <c r="L22" s="75" t="b">
        <v>1</v>
      </c>
      <c r="M22" s="75" t="b">
        <v>0</v>
      </c>
      <c r="N22" s="75" t="b">
        <v>0</v>
      </c>
      <c r="O22" s="75" t="b">
        <v>0</v>
      </c>
      <c r="P22" s="75" t="b">
        <v>0</v>
      </c>
      <c r="Q22" s="75" t="b">
        <v>0</v>
      </c>
      <c r="R22" s="75" t="b">
        <v>0</v>
      </c>
      <c r="S22" s="75" t="b">
        <v>0</v>
      </c>
      <c r="T22" s="76"/>
      <c r="U22" s="76"/>
      <c r="V22" s="76"/>
      <c r="W22" s="76"/>
      <c r="X22" s="76"/>
      <c r="Y22" s="76" t="s">
        <v>902</v>
      </c>
      <c r="Z22" s="109"/>
      <c r="AA22" s="109"/>
      <c r="AB22" s="76"/>
      <c r="AC22" s="76"/>
      <c r="AD22" s="76"/>
      <c r="AE22" s="76"/>
      <c r="AF22" s="76"/>
      <c r="AG22" s="76"/>
      <c r="AH22" s="76"/>
      <c r="AI22" s="76"/>
    </row>
    <row r="23" spans="1:35" s="70" customFormat="1" x14ac:dyDescent="0.15">
      <c r="A23" s="74" t="s">
        <v>89</v>
      </c>
      <c r="B23" s="74" t="s">
        <v>238</v>
      </c>
      <c r="C23" s="72" t="s">
        <v>910</v>
      </c>
      <c r="D23" s="74" t="s">
        <v>237</v>
      </c>
      <c r="E23" s="76"/>
      <c r="F23" s="76" t="s">
        <v>896</v>
      </c>
      <c r="G23" s="76" t="s">
        <v>897</v>
      </c>
      <c r="H23" s="76">
        <v>2</v>
      </c>
      <c r="I23" s="71" t="s">
        <v>898</v>
      </c>
      <c r="J23" s="110" t="s">
        <v>244</v>
      </c>
      <c r="K23" s="76">
        <f>Table3[[#This Row],[Column8]] - 1</f>
        <v>1</v>
      </c>
      <c r="L23" s="75" t="b">
        <v>1</v>
      </c>
      <c r="M23" s="75" t="b">
        <v>0</v>
      </c>
      <c r="N23" s="75" t="b">
        <v>0</v>
      </c>
      <c r="O23" s="75" t="b">
        <v>0</v>
      </c>
      <c r="P23" s="75" t="b">
        <v>0</v>
      </c>
      <c r="Q23" s="75" t="b">
        <v>0</v>
      </c>
      <c r="R23" s="75" t="b">
        <v>0</v>
      </c>
      <c r="S23" s="75" t="b">
        <v>0</v>
      </c>
      <c r="T23" s="76"/>
      <c r="U23" s="76"/>
      <c r="V23" s="76"/>
      <c r="W23" s="76"/>
      <c r="X23" s="76"/>
      <c r="Y23" s="76" t="s">
        <v>902</v>
      </c>
      <c r="Z23" s="109"/>
      <c r="AA23" s="109"/>
      <c r="AB23" s="76"/>
      <c r="AC23" s="76"/>
      <c r="AD23" s="76"/>
      <c r="AE23" s="76"/>
      <c r="AF23" s="76"/>
      <c r="AG23" s="76"/>
      <c r="AH23" s="76"/>
      <c r="AI23" s="76"/>
    </row>
    <row r="24" spans="1:35" s="70" customFormat="1" x14ac:dyDescent="0.15">
      <c r="A24" s="74" t="s">
        <v>89</v>
      </c>
      <c r="B24" s="74" t="s">
        <v>238</v>
      </c>
      <c r="C24" s="72" t="s">
        <v>910</v>
      </c>
      <c r="D24" s="74" t="s">
        <v>237</v>
      </c>
      <c r="E24" s="76"/>
      <c r="F24" s="76" t="s">
        <v>896</v>
      </c>
      <c r="G24" s="76" t="s">
        <v>897</v>
      </c>
      <c r="H24" s="76">
        <v>2</v>
      </c>
      <c r="I24" s="71" t="s">
        <v>898</v>
      </c>
      <c r="J24" s="110" t="s">
        <v>245</v>
      </c>
      <c r="K24" s="76">
        <f>Table3[[#This Row],[Column8]] - 1</f>
        <v>1</v>
      </c>
      <c r="L24" s="75" t="b">
        <v>1</v>
      </c>
      <c r="M24" s="75" t="b">
        <v>0</v>
      </c>
      <c r="N24" s="75" t="b">
        <v>0</v>
      </c>
      <c r="O24" s="75" t="b">
        <v>0</v>
      </c>
      <c r="P24" s="75" t="b">
        <v>0</v>
      </c>
      <c r="Q24" s="75" t="b">
        <v>0</v>
      </c>
      <c r="R24" s="75" t="b">
        <v>0</v>
      </c>
      <c r="S24" s="75" t="b">
        <v>0</v>
      </c>
      <c r="T24" s="76"/>
      <c r="U24" s="76"/>
      <c r="V24" s="76"/>
      <c r="W24" s="76"/>
      <c r="X24" s="76"/>
      <c r="Y24" s="76" t="s">
        <v>902</v>
      </c>
      <c r="Z24" s="109"/>
      <c r="AA24" s="109"/>
      <c r="AB24" s="76"/>
      <c r="AC24" s="76"/>
      <c r="AD24" s="76"/>
      <c r="AE24" s="76"/>
      <c r="AF24" s="76"/>
      <c r="AG24" s="76"/>
      <c r="AH24" s="76"/>
      <c r="AI24" s="76"/>
    </row>
    <row r="25" spans="1:35" s="70" customFormat="1" x14ac:dyDescent="0.15">
      <c r="A25" s="74" t="s">
        <v>89</v>
      </c>
      <c r="B25" s="74" t="s">
        <v>238</v>
      </c>
      <c r="C25" s="72" t="s">
        <v>910</v>
      </c>
      <c r="D25" s="74" t="s">
        <v>237</v>
      </c>
      <c r="E25" s="76"/>
      <c r="F25" s="76" t="s">
        <v>896</v>
      </c>
      <c r="G25" s="76" t="s">
        <v>897</v>
      </c>
      <c r="H25" s="76">
        <v>2</v>
      </c>
      <c r="I25" s="71" t="s">
        <v>898</v>
      </c>
      <c r="J25" s="110" t="s">
        <v>106</v>
      </c>
      <c r="K25" s="76">
        <f>Table3[[#This Row],[Column8]] - 1</f>
        <v>1</v>
      </c>
      <c r="L25" s="75" t="b">
        <v>1</v>
      </c>
      <c r="M25" s="75" t="b">
        <v>0</v>
      </c>
      <c r="N25" s="75" t="b">
        <v>0</v>
      </c>
      <c r="O25" s="75" t="b">
        <v>0</v>
      </c>
      <c r="P25" s="75" t="b">
        <v>0</v>
      </c>
      <c r="Q25" s="75" t="b">
        <v>0</v>
      </c>
      <c r="R25" s="75" t="b">
        <v>0</v>
      </c>
      <c r="S25" s="75" t="b">
        <v>0</v>
      </c>
      <c r="T25" s="76"/>
      <c r="U25" s="76"/>
      <c r="V25" s="76"/>
      <c r="W25" s="76"/>
      <c r="X25" s="76"/>
      <c r="Y25" s="76" t="s">
        <v>902</v>
      </c>
      <c r="Z25" s="109"/>
      <c r="AA25" s="109"/>
      <c r="AB25" s="76"/>
      <c r="AC25" s="76"/>
      <c r="AD25" s="76"/>
      <c r="AE25" s="76"/>
      <c r="AF25" s="76"/>
      <c r="AG25" s="76"/>
      <c r="AH25" s="76"/>
      <c r="AI25" s="76"/>
    </row>
    <row r="26" spans="1:35" s="70" customFormat="1" x14ac:dyDescent="0.15">
      <c r="A26" s="74" t="s">
        <v>89</v>
      </c>
      <c r="B26" s="74" t="s">
        <v>238</v>
      </c>
      <c r="C26" s="72" t="s">
        <v>910</v>
      </c>
      <c r="D26" s="74" t="s">
        <v>237</v>
      </c>
      <c r="E26" s="76"/>
      <c r="F26" s="76" t="s">
        <v>896</v>
      </c>
      <c r="G26" s="76" t="s">
        <v>897</v>
      </c>
      <c r="H26" s="76">
        <v>2</v>
      </c>
      <c r="I26" s="71" t="s">
        <v>898</v>
      </c>
      <c r="J26" s="110" t="s">
        <v>248</v>
      </c>
      <c r="K26" s="76">
        <f>Table3[[#This Row],[Column8]] - 1</f>
        <v>1</v>
      </c>
      <c r="L26" s="75" t="b">
        <v>1</v>
      </c>
      <c r="M26" s="75" t="b">
        <v>0</v>
      </c>
      <c r="N26" s="75" t="b">
        <v>0</v>
      </c>
      <c r="O26" s="75" t="b">
        <v>0</v>
      </c>
      <c r="P26" s="75" t="b">
        <v>0</v>
      </c>
      <c r="Q26" s="75" t="b">
        <v>0</v>
      </c>
      <c r="R26" s="75" t="b">
        <v>0</v>
      </c>
      <c r="S26" s="75" t="b">
        <v>0</v>
      </c>
      <c r="T26" s="76"/>
      <c r="U26" s="76"/>
      <c r="V26" s="76"/>
      <c r="W26" s="76"/>
      <c r="X26" s="76"/>
      <c r="Y26" s="76" t="s">
        <v>902</v>
      </c>
      <c r="Z26" s="109"/>
      <c r="AA26" s="109"/>
      <c r="AB26" s="76"/>
      <c r="AC26" s="76"/>
      <c r="AD26" s="76"/>
      <c r="AE26" s="76"/>
      <c r="AF26" s="76"/>
      <c r="AG26" s="76"/>
      <c r="AH26" s="76"/>
      <c r="AI26" s="76"/>
    </row>
    <row r="27" spans="1:35" s="70" customFormat="1" x14ac:dyDescent="0.15">
      <c r="A27" s="74" t="s">
        <v>89</v>
      </c>
      <c r="B27" s="74" t="s">
        <v>238</v>
      </c>
      <c r="C27" s="72" t="s">
        <v>910</v>
      </c>
      <c r="D27" s="74" t="s">
        <v>237</v>
      </c>
      <c r="E27" s="76"/>
      <c r="F27" s="76" t="s">
        <v>896</v>
      </c>
      <c r="G27" s="76" t="s">
        <v>897</v>
      </c>
      <c r="H27" s="76">
        <v>2</v>
      </c>
      <c r="I27" s="71" t="s">
        <v>898</v>
      </c>
      <c r="J27" s="110" t="s">
        <v>236</v>
      </c>
      <c r="K27" s="76">
        <f>Table3[[#This Row],[Column8]] - 1</f>
        <v>1</v>
      </c>
      <c r="L27" s="75" t="b">
        <v>1</v>
      </c>
      <c r="M27" s="75" t="b">
        <v>0</v>
      </c>
      <c r="N27" s="75" t="b">
        <v>0</v>
      </c>
      <c r="O27" s="75" t="b">
        <v>0</v>
      </c>
      <c r="P27" s="75" t="b">
        <v>0</v>
      </c>
      <c r="Q27" s="75" t="b">
        <v>0</v>
      </c>
      <c r="R27" s="75" t="b">
        <v>0</v>
      </c>
      <c r="S27" s="75" t="b">
        <v>0</v>
      </c>
      <c r="T27" s="76"/>
      <c r="U27" s="76"/>
      <c r="V27" s="76"/>
      <c r="W27" s="76"/>
      <c r="X27" s="76"/>
      <c r="Y27" s="76" t="s">
        <v>902</v>
      </c>
      <c r="Z27" s="109"/>
      <c r="AA27" s="109"/>
      <c r="AB27" s="76"/>
      <c r="AC27" s="76"/>
      <c r="AD27" s="76"/>
      <c r="AE27" s="76"/>
      <c r="AF27" s="76"/>
      <c r="AG27" s="76"/>
      <c r="AH27" s="76"/>
      <c r="AI27" s="76"/>
    </row>
    <row r="28" spans="1:35" x14ac:dyDescent="0.15">
      <c r="A28" s="71" t="s">
        <v>89</v>
      </c>
      <c r="B28" s="71" t="s">
        <v>238</v>
      </c>
      <c r="C28" s="72" t="s">
        <v>912</v>
      </c>
      <c r="D28" s="71" t="s">
        <v>707</v>
      </c>
      <c r="E28" s="72"/>
      <c r="F28" s="72" t="s">
        <v>896</v>
      </c>
      <c r="G28" s="72" t="s">
        <v>897</v>
      </c>
      <c r="H28" s="72">
        <v>2</v>
      </c>
      <c r="I28" s="71" t="s">
        <v>898</v>
      </c>
      <c r="J28" s="108" t="s">
        <v>242</v>
      </c>
      <c r="K28" s="72">
        <f>Table3[[#This Row],[Column8]] - 1</f>
        <v>1</v>
      </c>
      <c r="L28" s="73" t="b">
        <v>1</v>
      </c>
      <c r="M28" s="73" t="b">
        <v>0</v>
      </c>
      <c r="N28" s="73" t="b">
        <v>0</v>
      </c>
      <c r="O28" s="73" t="b">
        <v>0</v>
      </c>
      <c r="P28" s="73" t="b">
        <v>0</v>
      </c>
      <c r="Q28" s="73" t="b">
        <v>0</v>
      </c>
      <c r="R28" s="73" t="b">
        <v>0</v>
      </c>
      <c r="S28" s="73" t="b">
        <v>0</v>
      </c>
      <c r="T28" s="72"/>
      <c r="U28" s="72"/>
      <c r="V28" s="72"/>
      <c r="W28" s="72"/>
      <c r="X28" s="72"/>
      <c r="Y28" s="72" t="s">
        <v>902</v>
      </c>
      <c r="Z28" s="107"/>
      <c r="AA28" s="107"/>
      <c r="AB28" s="72"/>
      <c r="AC28" s="72"/>
      <c r="AD28" s="72"/>
      <c r="AE28" s="72"/>
      <c r="AF28" s="72"/>
      <c r="AG28" s="72"/>
      <c r="AH28" s="72"/>
      <c r="AI28" s="72"/>
    </row>
    <row r="29" spans="1:35" x14ac:dyDescent="0.15">
      <c r="A29" s="71" t="s">
        <v>95</v>
      </c>
      <c r="B29" s="71" t="s">
        <v>238</v>
      </c>
      <c r="C29" s="72" t="s">
        <v>912</v>
      </c>
      <c r="D29" s="71" t="s">
        <v>707</v>
      </c>
      <c r="E29" s="72"/>
      <c r="F29" s="72" t="s">
        <v>896</v>
      </c>
      <c r="G29" s="72" t="s">
        <v>897</v>
      </c>
      <c r="H29" s="72">
        <v>2</v>
      </c>
      <c r="I29" s="71" t="s">
        <v>898</v>
      </c>
      <c r="J29" s="108" t="s">
        <v>246</v>
      </c>
      <c r="K29" s="72">
        <f>Table3[[#This Row],[Column8]] - 1</f>
        <v>1</v>
      </c>
      <c r="L29" s="73" t="b">
        <v>1</v>
      </c>
      <c r="M29" s="73" t="b">
        <v>0</v>
      </c>
      <c r="N29" s="73" t="b">
        <v>0</v>
      </c>
      <c r="O29" s="73" t="b">
        <v>0</v>
      </c>
      <c r="P29" s="73" t="b">
        <v>0</v>
      </c>
      <c r="Q29" s="73" t="b">
        <v>0</v>
      </c>
      <c r="R29" s="73" t="b">
        <v>0</v>
      </c>
      <c r="S29" s="73" t="b">
        <v>0</v>
      </c>
      <c r="T29" s="72"/>
      <c r="U29" s="72"/>
      <c r="V29" s="72"/>
      <c r="W29" s="72"/>
      <c r="X29" s="72"/>
      <c r="Y29" s="72" t="s">
        <v>902</v>
      </c>
      <c r="Z29" s="107"/>
      <c r="AA29" s="107"/>
      <c r="AB29" s="72"/>
      <c r="AC29" s="72"/>
      <c r="AD29" s="72"/>
      <c r="AE29" s="72"/>
      <c r="AF29" s="72"/>
      <c r="AG29" s="72"/>
      <c r="AH29" s="72"/>
      <c r="AI29" s="72"/>
    </row>
    <row r="30" spans="1:35" x14ac:dyDescent="0.15">
      <c r="A30" s="71" t="s">
        <v>89</v>
      </c>
      <c r="B30" s="71" t="s">
        <v>238</v>
      </c>
      <c r="C30" s="72" t="s">
        <v>913</v>
      </c>
      <c r="D30" s="71" t="s">
        <v>708</v>
      </c>
      <c r="E30" s="72"/>
      <c r="F30" s="72" t="s">
        <v>896</v>
      </c>
      <c r="G30" s="72" t="s">
        <v>897</v>
      </c>
      <c r="H30" s="72">
        <v>2</v>
      </c>
      <c r="I30" s="71" t="s">
        <v>898</v>
      </c>
      <c r="J30" s="108" t="s">
        <v>345</v>
      </c>
      <c r="K30" s="72">
        <f>Table3[[#This Row],[Column8]] - 1</f>
        <v>1</v>
      </c>
      <c r="L30" s="73" t="b">
        <v>1</v>
      </c>
      <c r="M30" s="73" t="b">
        <v>0</v>
      </c>
      <c r="N30" s="73" t="b">
        <v>0</v>
      </c>
      <c r="O30" s="73" t="b">
        <v>0</v>
      </c>
      <c r="P30" s="73" t="b">
        <v>0</v>
      </c>
      <c r="Q30" s="73" t="b">
        <v>0</v>
      </c>
      <c r="R30" s="73" t="b">
        <v>0</v>
      </c>
      <c r="S30" s="73" t="b">
        <v>0</v>
      </c>
      <c r="T30" s="72"/>
      <c r="U30" s="72"/>
      <c r="V30" s="72"/>
      <c r="W30" s="72"/>
      <c r="X30" s="72"/>
      <c r="Y30" s="72" t="s">
        <v>902</v>
      </c>
      <c r="Z30" s="107"/>
      <c r="AA30" s="107"/>
      <c r="AB30" s="72"/>
      <c r="AC30" s="72"/>
      <c r="AD30" s="72"/>
      <c r="AE30" s="72"/>
      <c r="AF30" s="72"/>
      <c r="AG30" s="72"/>
      <c r="AH30" s="72"/>
      <c r="AI30" s="72"/>
    </row>
    <row r="31" spans="1:35" x14ac:dyDescent="0.15">
      <c r="A31" s="71" t="s">
        <v>95</v>
      </c>
      <c r="B31" s="71" t="s">
        <v>238</v>
      </c>
      <c r="C31" s="72" t="s">
        <v>913</v>
      </c>
      <c r="D31" s="71" t="s">
        <v>708</v>
      </c>
      <c r="E31" s="72"/>
      <c r="F31" s="72" t="s">
        <v>896</v>
      </c>
      <c r="G31" s="72" t="s">
        <v>897</v>
      </c>
      <c r="H31" s="72">
        <v>2</v>
      </c>
      <c r="I31" s="71" t="s">
        <v>898</v>
      </c>
      <c r="J31" s="108" t="s">
        <v>624</v>
      </c>
      <c r="K31" s="72">
        <f>Table3[[#This Row],[Column8]] - 1</f>
        <v>1</v>
      </c>
      <c r="L31" s="73" t="b">
        <v>1</v>
      </c>
      <c r="M31" s="73" t="b">
        <v>0</v>
      </c>
      <c r="N31" s="73" t="b">
        <v>0</v>
      </c>
      <c r="O31" s="73" t="b">
        <v>0</v>
      </c>
      <c r="P31" s="73" t="b">
        <v>0</v>
      </c>
      <c r="Q31" s="73" t="b">
        <v>0</v>
      </c>
      <c r="R31" s="73" t="b">
        <v>0</v>
      </c>
      <c r="S31" s="73" t="b">
        <v>0</v>
      </c>
      <c r="T31" s="72"/>
      <c r="U31" s="72"/>
      <c r="V31" s="72"/>
      <c r="W31" s="72"/>
      <c r="X31" s="72"/>
      <c r="Y31" s="72" t="s">
        <v>902</v>
      </c>
      <c r="Z31" s="107"/>
      <c r="AA31" s="107"/>
      <c r="AB31" s="72"/>
      <c r="AC31" s="72"/>
      <c r="AD31" s="72"/>
      <c r="AE31" s="72"/>
      <c r="AF31" s="72"/>
      <c r="AG31" s="72"/>
      <c r="AH31" s="72"/>
      <c r="AI31" s="72"/>
    </row>
    <row r="32" spans="1:35" s="67" customFormat="1" x14ac:dyDescent="0.2">
      <c r="A32" s="71" t="s">
        <v>89</v>
      </c>
      <c r="B32" s="71" t="s">
        <v>238</v>
      </c>
      <c r="C32" s="72" t="s">
        <v>914</v>
      </c>
      <c r="D32" s="71" t="s">
        <v>357</v>
      </c>
      <c r="E32" s="72"/>
      <c r="F32" s="72" t="s">
        <v>896</v>
      </c>
      <c r="G32" s="72" t="s">
        <v>897</v>
      </c>
      <c r="H32" s="72">
        <v>1</v>
      </c>
      <c r="I32" s="71" t="s">
        <v>898</v>
      </c>
      <c r="J32" s="77" t="s">
        <v>915</v>
      </c>
      <c r="K32" s="72">
        <f>Table3[[#This Row],[Column8]] - 1</f>
        <v>0</v>
      </c>
      <c r="L32" s="73" t="b">
        <v>1</v>
      </c>
      <c r="M32" s="73" t="b">
        <v>0</v>
      </c>
      <c r="N32" s="73" t="b">
        <v>0</v>
      </c>
      <c r="O32" s="73" t="b">
        <v>0</v>
      </c>
      <c r="P32" s="73" t="b">
        <v>0</v>
      </c>
      <c r="Q32" s="73" t="b">
        <v>0</v>
      </c>
      <c r="R32" s="73" t="b">
        <v>0</v>
      </c>
      <c r="S32" s="73" t="b">
        <v>0</v>
      </c>
      <c r="T32" s="72" t="s">
        <v>916</v>
      </c>
      <c r="U32" s="72"/>
      <c r="V32" s="72"/>
      <c r="W32" s="72"/>
      <c r="X32" s="72"/>
      <c r="Y32" s="72" t="s">
        <v>425</v>
      </c>
      <c r="Z32" s="107"/>
      <c r="AA32" s="107"/>
      <c r="AB32" s="72"/>
      <c r="AC32" s="72"/>
      <c r="AD32" s="72"/>
      <c r="AE32" s="72"/>
      <c r="AF32" s="72"/>
      <c r="AG32" s="72"/>
      <c r="AH32" s="72"/>
      <c r="AI32" s="72"/>
    </row>
    <row r="33" spans="1:35" ht="17.25" customHeight="1" x14ac:dyDescent="0.15">
      <c r="A33" s="71" t="s">
        <v>89</v>
      </c>
      <c r="B33" s="71" t="s">
        <v>238</v>
      </c>
      <c r="C33" s="72" t="s">
        <v>914</v>
      </c>
      <c r="D33" s="71" t="s">
        <v>357</v>
      </c>
      <c r="E33" s="72"/>
      <c r="F33" s="72" t="s">
        <v>896</v>
      </c>
      <c r="G33" s="72" t="s">
        <v>897</v>
      </c>
      <c r="H33" s="72">
        <v>2</v>
      </c>
      <c r="I33" s="71" t="s">
        <v>898</v>
      </c>
      <c r="J33" s="108" t="s">
        <v>253</v>
      </c>
      <c r="K33" s="72">
        <f>Table3[[#This Row],[Column8]] - 1</f>
        <v>1</v>
      </c>
      <c r="L33" s="73" t="b">
        <v>1</v>
      </c>
      <c r="M33" s="73" t="b">
        <v>0</v>
      </c>
      <c r="N33" s="73" t="b">
        <v>0</v>
      </c>
      <c r="O33" s="73" t="b">
        <v>0</v>
      </c>
      <c r="P33" s="73" t="b">
        <v>0</v>
      </c>
      <c r="Q33" s="73" t="b">
        <v>0</v>
      </c>
      <c r="R33" s="73" t="b">
        <v>0</v>
      </c>
      <c r="S33" s="73" t="b">
        <v>0</v>
      </c>
      <c r="T33" s="72"/>
      <c r="U33" s="72"/>
      <c r="V33" s="72"/>
      <c r="W33" s="72"/>
      <c r="X33" s="72"/>
      <c r="Y33" s="72" t="s">
        <v>902</v>
      </c>
      <c r="Z33" s="107"/>
      <c r="AA33" s="107"/>
      <c r="AB33" s="72"/>
      <c r="AC33" s="72"/>
      <c r="AD33" s="72"/>
      <c r="AE33" s="72"/>
      <c r="AF33" s="72"/>
      <c r="AG33" s="72"/>
      <c r="AH33" s="72"/>
      <c r="AI33" s="72"/>
    </row>
    <row r="34" spans="1:35" ht="17.25" customHeight="1" x14ac:dyDescent="0.15">
      <c r="A34" s="71" t="s">
        <v>89</v>
      </c>
      <c r="B34" s="71" t="s">
        <v>238</v>
      </c>
      <c r="C34" s="72" t="s">
        <v>914</v>
      </c>
      <c r="D34" s="71" t="s">
        <v>357</v>
      </c>
      <c r="E34" s="72"/>
      <c r="F34" s="72" t="s">
        <v>896</v>
      </c>
      <c r="G34" s="72" t="s">
        <v>897</v>
      </c>
      <c r="H34" s="72">
        <v>2</v>
      </c>
      <c r="I34" s="71" t="s">
        <v>898</v>
      </c>
      <c r="J34" s="108" t="s">
        <v>250</v>
      </c>
      <c r="K34" s="72">
        <f>Table3[[#This Row],[Column8]] - 1</f>
        <v>1</v>
      </c>
      <c r="L34" s="73" t="b">
        <v>1</v>
      </c>
      <c r="M34" s="73" t="b">
        <v>0</v>
      </c>
      <c r="N34" s="73" t="b">
        <v>0</v>
      </c>
      <c r="O34" s="73" t="b">
        <v>0</v>
      </c>
      <c r="P34" s="73" t="b">
        <v>0</v>
      </c>
      <c r="Q34" s="73" t="b">
        <v>0</v>
      </c>
      <c r="R34" s="73" t="b">
        <v>0</v>
      </c>
      <c r="S34" s="73" t="b">
        <v>0</v>
      </c>
      <c r="T34" s="72"/>
      <c r="U34" s="72"/>
      <c r="V34" s="72"/>
      <c r="W34" s="72"/>
      <c r="X34" s="72"/>
      <c r="Y34" s="72" t="s">
        <v>902</v>
      </c>
      <c r="Z34" s="107"/>
      <c r="AA34" s="107"/>
      <c r="AB34" s="72"/>
      <c r="AC34" s="72"/>
      <c r="AD34" s="72"/>
      <c r="AE34" s="72"/>
      <c r="AF34" s="72"/>
      <c r="AG34" s="72"/>
      <c r="AH34" s="72"/>
      <c r="AI34" s="72"/>
    </row>
    <row r="35" spans="1:35" ht="17.25" customHeight="1" x14ac:dyDescent="0.15">
      <c r="A35" s="71" t="s">
        <v>89</v>
      </c>
      <c r="B35" s="71" t="s">
        <v>238</v>
      </c>
      <c r="C35" s="72" t="s">
        <v>914</v>
      </c>
      <c r="D35" s="71" t="s">
        <v>357</v>
      </c>
      <c r="E35" s="72"/>
      <c r="F35" s="72" t="s">
        <v>896</v>
      </c>
      <c r="G35" s="72" t="s">
        <v>897</v>
      </c>
      <c r="H35" s="72">
        <v>2</v>
      </c>
      <c r="I35" s="71" t="s">
        <v>898</v>
      </c>
      <c r="J35" s="108" t="s">
        <v>625</v>
      </c>
      <c r="K35" s="72">
        <f>Table3[[#This Row],[Column8]] - 1</f>
        <v>1</v>
      </c>
      <c r="L35" s="73" t="b">
        <v>1</v>
      </c>
      <c r="M35" s="73" t="b">
        <v>0</v>
      </c>
      <c r="N35" s="73" t="b">
        <v>0</v>
      </c>
      <c r="O35" s="73" t="b">
        <v>0</v>
      </c>
      <c r="P35" s="73" t="b">
        <v>0</v>
      </c>
      <c r="Q35" s="73" t="b">
        <v>0</v>
      </c>
      <c r="R35" s="73" t="b">
        <v>0</v>
      </c>
      <c r="S35" s="73" t="b">
        <v>0</v>
      </c>
      <c r="T35" s="72"/>
      <c r="U35" s="72"/>
      <c r="V35" s="72"/>
      <c r="W35" s="72"/>
      <c r="X35" s="72"/>
      <c r="Y35" s="72" t="s">
        <v>425</v>
      </c>
      <c r="Z35" s="107"/>
      <c r="AA35" s="107"/>
      <c r="AB35" s="72"/>
      <c r="AC35" s="72"/>
      <c r="AD35" s="72"/>
      <c r="AE35" s="72"/>
      <c r="AF35" s="72"/>
      <c r="AG35" s="72"/>
      <c r="AH35" s="72"/>
      <c r="AI35" s="72"/>
    </row>
    <row r="36" spans="1:35" ht="17.25" customHeight="1" x14ac:dyDescent="0.15">
      <c r="A36" s="71" t="s">
        <v>89</v>
      </c>
      <c r="B36" s="71" t="s">
        <v>238</v>
      </c>
      <c r="C36" s="72" t="s">
        <v>914</v>
      </c>
      <c r="D36" s="71" t="s">
        <v>357</v>
      </c>
      <c r="E36" s="72"/>
      <c r="F36" s="72" t="s">
        <v>896</v>
      </c>
      <c r="G36" s="72" t="s">
        <v>897</v>
      </c>
      <c r="H36" s="72">
        <v>2</v>
      </c>
      <c r="I36" s="71" t="s">
        <v>898</v>
      </c>
      <c r="J36" s="108" t="s">
        <v>740</v>
      </c>
      <c r="K36" s="72">
        <f>Table3[[#This Row],[Column8]] - 1</f>
        <v>1</v>
      </c>
      <c r="L36" s="73" t="b">
        <v>1</v>
      </c>
      <c r="M36" s="73" t="b">
        <v>0</v>
      </c>
      <c r="N36" s="73" t="b">
        <v>0</v>
      </c>
      <c r="O36" s="73" t="b">
        <v>0</v>
      </c>
      <c r="P36" s="73" t="b">
        <v>0</v>
      </c>
      <c r="Q36" s="73" t="b">
        <v>0</v>
      </c>
      <c r="R36" s="73" t="b">
        <v>0</v>
      </c>
      <c r="S36" s="73" t="b">
        <v>0</v>
      </c>
      <c r="T36" s="72"/>
      <c r="U36" s="72"/>
      <c r="V36" s="72"/>
      <c r="W36" s="72"/>
      <c r="X36" s="72"/>
      <c r="Y36" s="72" t="s">
        <v>425</v>
      </c>
      <c r="Z36" s="107"/>
      <c r="AA36" s="107"/>
      <c r="AB36" s="72"/>
      <c r="AC36" s="72"/>
      <c r="AD36" s="72"/>
      <c r="AE36" s="72"/>
      <c r="AF36" s="72"/>
      <c r="AG36" s="72"/>
      <c r="AH36" s="72"/>
      <c r="AI36" s="72"/>
    </row>
    <row r="37" spans="1:35" ht="17.25" customHeight="1" x14ac:dyDescent="0.2">
      <c r="A37" s="173" t="s">
        <v>176</v>
      </c>
      <c r="B37" s="71" t="s">
        <v>238</v>
      </c>
      <c r="C37" s="72" t="s">
        <v>914</v>
      </c>
      <c r="D37" s="71" t="s">
        <v>357</v>
      </c>
      <c r="E37" s="72"/>
      <c r="F37" s="72" t="s">
        <v>896</v>
      </c>
      <c r="G37" s="72" t="s">
        <v>897</v>
      </c>
      <c r="H37" s="72">
        <v>2</v>
      </c>
      <c r="I37" s="71" t="s">
        <v>898</v>
      </c>
      <c r="J37" s="82" t="s">
        <v>354</v>
      </c>
      <c r="K37" s="72">
        <v>1</v>
      </c>
      <c r="L37" s="73" t="b">
        <v>1</v>
      </c>
      <c r="M37" s="73" t="b">
        <v>0</v>
      </c>
      <c r="N37" s="73" t="b">
        <v>0</v>
      </c>
      <c r="O37" s="73" t="b">
        <v>0</v>
      </c>
      <c r="P37" s="73" t="b">
        <v>0</v>
      </c>
      <c r="Q37" s="73" t="b">
        <v>0</v>
      </c>
      <c r="R37" s="73" t="b">
        <v>0</v>
      </c>
      <c r="S37" s="73" t="b">
        <v>0</v>
      </c>
      <c r="T37" s="72"/>
      <c r="U37" s="72"/>
      <c r="V37" s="72"/>
      <c r="W37" s="72"/>
      <c r="X37" s="72"/>
      <c r="Y37" s="72" t="s">
        <v>425</v>
      </c>
      <c r="Z37" s="107"/>
      <c r="AA37" s="107"/>
      <c r="AB37" s="72"/>
      <c r="AC37" s="72"/>
      <c r="AD37" s="72"/>
      <c r="AE37" s="72"/>
      <c r="AF37" s="72"/>
      <c r="AG37" s="72"/>
      <c r="AH37" s="72"/>
      <c r="AI37" s="115"/>
    </row>
    <row r="38" spans="1:35" ht="17.25" customHeight="1" x14ac:dyDescent="0.2">
      <c r="A38" s="173" t="s">
        <v>176</v>
      </c>
      <c r="B38" s="71" t="s">
        <v>238</v>
      </c>
      <c r="C38" s="72" t="s">
        <v>914</v>
      </c>
      <c r="D38" s="71" t="s">
        <v>357</v>
      </c>
      <c r="E38" s="72"/>
      <c r="F38" s="72" t="s">
        <v>896</v>
      </c>
      <c r="G38" s="72" t="s">
        <v>897</v>
      </c>
      <c r="H38" s="72">
        <v>2</v>
      </c>
      <c r="I38" s="71" t="s">
        <v>898</v>
      </c>
      <c r="J38" s="82" t="s">
        <v>351</v>
      </c>
      <c r="K38" s="72">
        <v>1</v>
      </c>
      <c r="L38" s="73" t="b">
        <v>1</v>
      </c>
      <c r="M38" s="73" t="b">
        <v>0</v>
      </c>
      <c r="N38" s="73" t="b">
        <v>0</v>
      </c>
      <c r="O38" s="73" t="b">
        <v>0</v>
      </c>
      <c r="P38" s="73" t="b">
        <v>0</v>
      </c>
      <c r="Q38" s="73" t="b">
        <v>0</v>
      </c>
      <c r="R38" s="73" t="b">
        <v>0</v>
      </c>
      <c r="S38" s="73" t="b">
        <v>0</v>
      </c>
      <c r="T38" s="72"/>
      <c r="U38" s="72"/>
      <c r="V38" s="72"/>
      <c r="W38" s="72"/>
      <c r="X38" s="72"/>
      <c r="Y38" s="72" t="s">
        <v>425</v>
      </c>
      <c r="Z38" s="107"/>
      <c r="AA38" s="107"/>
      <c r="AB38" s="72"/>
      <c r="AC38" s="72"/>
      <c r="AD38" s="72"/>
      <c r="AE38" s="72"/>
      <c r="AF38" s="72"/>
      <c r="AG38" s="72"/>
      <c r="AH38" s="72"/>
      <c r="AI38" s="115"/>
    </row>
    <row r="39" spans="1:35" ht="17.25" customHeight="1" x14ac:dyDescent="0.15">
      <c r="A39" s="71" t="s">
        <v>95</v>
      </c>
      <c r="B39" s="71" t="s">
        <v>238</v>
      </c>
      <c r="C39" s="72" t="s">
        <v>914</v>
      </c>
      <c r="D39" s="71" t="s">
        <v>357</v>
      </c>
      <c r="E39" s="72"/>
      <c r="F39" s="72" t="s">
        <v>896</v>
      </c>
      <c r="G39" s="72" t="s">
        <v>897</v>
      </c>
      <c r="H39" s="72">
        <v>2</v>
      </c>
      <c r="I39" s="71" t="s">
        <v>898</v>
      </c>
      <c r="J39" s="108" t="s">
        <v>593</v>
      </c>
      <c r="K39" s="72">
        <f>Table3[[#This Row],[Column8]] - 1</f>
        <v>1</v>
      </c>
      <c r="L39" s="73" t="b">
        <v>1</v>
      </c>
      <c r="M39" s="73" t="b">
        <v>0</v>
      </c>
      <c r="N39" s="73" t="b">
        <v>0</v>
      </c>
      <c r="O39" s="73" t="b">
        <v>0</v>
      </c>
      <c r="P39" s="73" t="b">
        <v>0</v>
      </c>
      <c r="Q39" s="73" t="b">
        <v>0</v>
      </c>
      <c r="R39" s="73" t="b">
        <v>0</v>
      </c>
      <c r="S39" s="73" t="b">
        <v>0</v>
      </c>
      <c r="T39" s="72"/>
      <c r="U39" s="72"/>
      <c r="V39" s="72"/>
      <c r="W39" s="72"/>
      <c r="X39" s="72"/>
      <c r="Y39" s="72" t="s">
        <v>425</v>
      </c>
      <c r="Z39" s="107"/>
      <c r="AA39" s="107"/>
      <c r="AB39" s="72"/>
      <c r="AC39" s="72"/>
      <c r="AD39" s="72"/>
      <c r="AE39" s="72"/>
      <c r="AF39" s="72"/>
      <c r="AG39" s="72"/>
      <c r="AH39" s="72"/>
      <c r="AI39" s="72"/>
    </row>
    <row r="40" spans="1:35" ht="17.25" customHeight="1" x14ac:dyDescent="0.15">
      <c r="A40" s="71" t="s">
        <v>95</v>
      </c>
      <c r="B40" s="71" t="s">
        <v>238</v>
      </c>
      <c r="C40" s="72" t="s">
        <v>914</v>
      </c>
      <c r="D40" s="71" t="s">
        <v>357</v>
      </c>
      <c r="E40" s="72"/>
      <c r="F40" s="72" t="s">
        <v>896</v>
      </c>
      <c r="G40" s="72" t="s">
        <v>897</v>
      </c>
      <c r="H40" s="72">
        <v>2</v>
      </c>
      <c r="I40" s="71" t="s">
        <v>898</v>
      </c>
      <c r="J40" s="108" t="s">
        <v>592</v>
      </c>
      <c r="K40" s="72">
        <f>Table3[[#This Row],[Column8]] - 1</f>
        <v>1</v>
      </c>
      <c r="L40" s="73" t="b">
        <v>1</v>
      </c>
      <c r="M40" s="73" t="b">
        <v>0</v>
      </c>
      <c r="N40" s="73" t="b">
        <v>0</v>
      </c>
      <c r="O40" s="73" t="b">
        <v>0</v>
      </c>
      <c r="P40" s="73" t="b">
        <v>0</v>
      </c>
      <c r="Q40" s="73" t="b">
        <v>0</v>
      </c>
      <c r="R40" s="73" t="b">
        <v>0</v>
      </c>
      <c r="S40" s="73" t="b">
        <v>0</v>
      </c>
      <c r="T40" s="72"/>
      <c r="U40" s="72"/>
      <c r="V40" s="72"/>
      <c r="W40" s="72"/>
      <c r="X40" s="72"/>
      <c r="Y40" s="72" t="s">
        <v>425</v>
      </c>
      <c r="Z40" s="107"/>
      <c r="AA40" s="107"/>
      <c r="AB40" s="72"/>
      <c r="AC40" s="72"/>
      <c r="AD40" s="72"/>
      <c r="AE40" s="72"/>
      <c r="AF40" s="72"/>
      <c r="AG40" s="72"/>
      <c r="AH40" s="72"/>
      <c r="AI40" s="72"/>
    </row>
    <row r="41" spans="1:35" ht="17.25" customHeight="1" x14ac:dyDescent="0.15">
      <c r="A41" s="71" t="s">
        <v>95</v>
      </c>
      <c r="B41" s="71" t="s">
        <v>238</v>
      </c>
      <c r="C41" s="72" t="s">
        <v>914</v>
      </c>
      <c r="D41" s="71" t="s">
        <v>357</v>
      </c>
      <c r="E41" s="72"/>
      <c r="F41" s="72" t="s">
        <v>896</v>
      </c>
      <c r="G41" s="72" t="s">
        <v>897</v>
      </c>
      <c r="H41" s="72">
        <v>2</v>
      </c>
      <c r="I41" s="71" t="s">
        <v>898</v>
      </c>
      <c r="J41" s="108" t="s">
        <v>289</v>
      </c>
      <c r="K41" s="72">
        <f>Table3[[#This Row],[Column8]] - 1</f>
        <v>1</v>
      </c>
      <c r="L41" s="73" t="b">
        <v>1</v>
      </c>
      <c r="M41" s="73" t="b">
        <v>0</v>
      </c>
      <c r="N41" s="73" t="b">
        <v>0</v>
      </c>
      <c r="O41" s="73" t="b">
        <v>0</v>
      </c>
      <c r="P41" s="73" t="b">
        <v>0</v>
      </c>
      <c r="Q41" s="73" t="b">
        <v>0</v>
      </c>
      <c r="R41" s="73" t="b">
        <v>0</v>
      </c>
      <c r="S41" s="73" t="b">
        <v>0</v>
      </c>
      <c r="T41" s="72"/>
      <c r="U41" s="72"/>
      <c r="V41" s="72"/>
      <c r="W41" s="72"/>
      <c r="X41" s="72"/>
      <c r="Y41" s="72" t="s">
        <v>425</v>
      </c>
      <c r="Z41" s="107"/>
      <c r="AA41" s="107"/>
      <c r="AB41" s="72"/>
      <c r="AC41" s="72"/>
      <c r="AD41" s="72"/>
      <c r="AE41" s="72"/>
      <c r="AF41" s="72"/>
      <c r="AG41" s="72"/>
      <c r="AH41" s="72"/>
      <c r="AI41" s="72"/>
    </row>
    <row r="42" spans="1:35" ht="17.25" customHeight="1" x14ac:dyDescent="0.15">
      <c r="A42" s="71" t="s">
        <v>95</v>
      </c>
      <c r="B42" s="71" t="s">
        <v>238</v>
      </c>
      <c r="C42" s="72" t="s">
        <v>914</v>
      </c>
      <c r="D42" s="71" t="s">
        <v>357</v>
      </c>
      <c r="E42" s="72"/>
      <c r="F42" s="72" t="s">
        <v>896</v>
      </c>
      <c r="G42" s="72" t="s">
        <v>897</v>
      </c>
      <c r="H42" s="72">
        <v>2</v>
      </c>
      <c r="I42" s="71" t="s">
        <v>898</v>
      </c>
      <c r="J42" s="108" t="s">
        <v>287</v>
      </c>
      <c r="K42" s="72">
        <f>Table3[[#This Row],[Column8]] - 1</f>
        <v>1</v>
      </c>
      <c r="L42" s="73" t="b">
        <v>1</v>
      </c>
      <c r="M42" s="73" t="b">
        <v>0</v>
      </c>
      <c r="N42" s="73" t="b">
        <v>0</v>
      </c>
      <c r="O42" s="73" t="b">
        <v>0</v>
      </c>
      <c r="P42" s="73" t="b">
        <v>0</v>
      </c>
      <c r="Q42" s="73" t="b">
        <v>0</v>
      </c>
      <c r="R42" s="73" t="b">
        <v>0</v>
      </c>
      <c r="S42" s="73" t="b">
        <v>0</v>
      </c>
      <c r="T42" s="72"/>
      <c r="U42" s="72"/>
      <c r="V42" s="72"/>
      <c r="W42" s="72"/>
      <c r="X42" s="72"/>
      <c r="Y42" s="72" t="s">
        <v>425</v>
      </c>
      <c r="Z42" s="107"/>
      <c r="AA42" s="107"/>
      <c r="AB42" s="72"/>
      <c r="AC42" s="72"/>
      <c r="AD42" s="72"/>
      <c r="AE42" s="72"/>
      <c r="AF42" s="72"/>
      <c r="AG42" s="72"/>
      <c r="AH42" s="72"/>
      <c r="AI42" s="72"/>
    </row>
    <row r="43" spans="1:35" ht="17.25" customHeight="1" x14ac:dyDescent="0.15">
      <c r="A43" s="71" t="s">
        <v>95</v>
      </c>
      <c r="B43" s="71" t="s">
        <v>238</v>
      </c>
      <c r="C43" s="72" t="s">
        <v>914</v>
      </c>
      <c r="D43" s="71" t="s">
        <v>357</v>
      </c>
      <c r="E43" s="72"/>
      <c r="F43" s="72" t="s">
        <v>896</v>
      </c>
      <c r="G43" s="72" t="s">
        <v>897</v>
      </c>
      <c r="H43" s="72">
        <v>2</v>
      </c>
      <c r="I43" s="71" t="s">
        <v>898</v>
      </c>
      <c r="J43" s="108" t="s">
        <v>355</v>
      </c>
      <c r="K43" s="72">
        <f>Table3[[#This Row],[Column8]] - 1</f>
        <v>1</v>
      </c>
      <c r="L43" s="73" t="b">
        <v>1</v>
      </c>
      <c r="M43" s="73" t="b">
        <v>0</v>
      </c>
      <c r="N43" s="73" t="b">
        <v>0</v>
      </c>
      <c r="O43" s="73" t="b">
        <v>0</v>
      </c>
      <c r="P43" s="73" t="b">
        <v>0</v>
      </c>
      <c r="Q43" s="73" t="b">
        <v>0</v>
      </c>
      <c r="R43" s="73" t="b">
        <v>0</v>
      </c>
      <c r="S43" s="73" t="b">
        <v>0</v>
      </c>
      <c r="T43" s="72"/>
      <c r="U43" s="72"/>
      <c r="V43" s="72"/>
      <c r="W43" s="72"/>
      <c r="X43" s="72"/>
      <c r="Y43" s="72" t="s">
        <v>425</v>
      </c>
      <c r="Z43" s="107"/>
      <c r="AA43" s="107"/>
      <c r="AB43" s="72"/>
      <c r="AC43" s="72"/>
      <c r="AD43" s="72"/>
      <c r="AE43" s="72"/>
      <c r="AF43" s="72"/>
      <c r="AG43" s="72"/>
      <c r="AH43" s="72"/>
      <c r="AI43" s="72"/>
    </row>
    <row r="44" spans="1:35" ht="17.25" customHeight="1" x14ac:dyDescent="0.15">
      <c r="A44" s="71" t="s">
        <v>95</v>
      </c>
      <c r="B44" s="71" t="s">
        <v>238</v>
      </c>
      <c r="C44" s="72" t="s">
        <v>914</v>
      </c>
      <c r="D44" s="71" t="s">
        <v>357</v>
      </c>
      <c r="E44" s="72"/>
      <c r="F44" s="72" t="s">
        <v>896</v>
      </c>
      <c r="G44" s="72" t="s">
        <v>897</v>
      </c>
      <c r="H44" s="72">
        <v>2</v>
      </c>
      <c r="I44" s="71" t="s">
        <v>898</v>
      </c>
      <c r="J44" s="108" t="s">
        <v>352</v>
      </c>
      <c r="K44" s="72">
        <f>Table3[[#This Row],[Column8]] - 1</f>
        <v>1</v>
      </c>
      <c r="L44" s="73" t="b">
        <v>1</v>
      </c>
      <c r="M44" s="73" t="b">
        <v>0</v>
      </c>
      <c r="N44" s="73" t="b">
        <v>0</v>
      </c>
      <c r="O44" s="73" t="b">
        <v>0</v>
      </c>
      <c r="P44" s="73" t="b">
        <v>0</v>
      </c>
      <c r="Q44" s="73" t="b">
        <v>0</v>
      </c>
      <c r="R44" s="73" t="b">
        <v>0</v>
      </c>
      <c r="S44" s="73" t="b">
        <v>0</v>
      </c>
      <c r="T44" s="72"/>
      <c r="U44" s="72"/>
      <c r="V44" s="72"/>
      <c r="W44" s="72"/>
      <c r="X44" s="72"/>
      <c r="Y44" s="72" t="s">
        <v>425</v>
      </c>
      <c r="Z44" s="107"/>
      <c r="AA44" s="107"/>
      <c r="AB44" s="72"/>
      <c r="AC44" s="72"/>
      <c r="AD44" s="72"/>
      <c r="AE44" s="72"/>
      <c r="AF44" s="72"/>
      <c r="AG44" s="72"/>
      <c r="AH44" s="72"/>
      <c r="AI44" s="72"/>
    </row>
    <row r="45" spans="1:35" ht="17.25" customHeight="1" x14ac:dyDescent="0.2">
      <c r="A45" s="71" t="s">
        <v>89</v>
      </c>
      <c r="B45" s="71" t="s">
        <v>238</v>
      </c>
      <c r="C45" s="72" t="s">
        <v>917</v>
      </c>
      <c r="D45" s="71" t="s">
        <v>284</v>
      </c>
      <c r="E45" s="72"/>
      <c r="F45" s="72" t="s">
        <v>896</v>
      </c>
      <c r="G45" s="72" t="s">
        <v>897</v>
      </c>
      <c r="H45" s="72">
        <v>1</v>
      </c>
      <c r="I45" s="71" t="s">
        <v>898</v>
      </c>
      <c r="J45" s="77" t="s">
        <v>918</v>
      </c>
      <c r="K45" s="72">
        <f>Table3[[#This Row],[Column8]] - 1</f>
        <v>0</v>
      </c>
      <c r="L45" s="73" t="b">
        <v>1</v>
      </c>
      <c r="M45" s="73" t="b">
        <v>0</v>
      </c>
      <c r="N45" s="73" t="b">
        <v>0</v>
      </c>
      <c r="O45" s="73" t="b">
        <v>0</v>
      </c>
      <c r="P45" s="73" t="b">
        <v>0</v>
      </c>
      <c r="Q45" s="73" t="b">
        <v>0</v>
      </c>
      <c r="R45" s="73" t="b">
        <v>0</v>
      </c>
      <c r="S45" s="73" t="b">
        <v>0</v>
      </c>
      <c r="T45" s="72" t="s">
        <v>916</v>
      </c>
      <c r="U45" s="72"/>
      <c r="V45" s="72"/>
      <c r="W45" s="72"/>
      <c r="X45" s="72"/>
      <c r="Y45" s="72" t="s">
        <v>425</v>
      </c>
      <c r="Z45" s="107"/>
      <c r="AA45" s="107"/>
      <c r="AB45" s="72"/>
      <c r="AC45" s="72"/>
      <c r="AD45" s="72"/>
      <c r="AE45" s="72"/>
      <c r="AF45" s="72"/>
      <c r="AG45" s="72"/>
      <c r="AH45" s="72"/>
      <c r="AI45" s="72"/>
    </row>
    <row r="46" spans="1:35" x14ac:dyDescent="0.15">
      <c r="A46" s="71" t="s">
        <v>89</v>
      </c>
      <c r="B46" s="71" t="s">
        <v>238</v>
      </c>
      <c r="C46" s="72" t="s">
        <v>917</v>
      </c>
      <c r="D46" s="71" t="s">
        <v>284</v>
      </c>
      <c r="E46" s="72"/>
      <c r="F46" s="72" t="s">
        <v>896</v>
      </c>
      <c r="G46" s="72" t="s">
        <v>897</v>
      </c>
      <c r="H46" s="72">
        <v>2</v>
      </c>
      <c r="I46" s="71" t="s">
        <v>898</v>
      </c>
      <c r="J46" s="108" t="s">
        <v>353</v>
      </c>
      <c r="K46" s="72">
        <f>Table3[[#This Row],[Column8]] - 1</f>
        <v>1</v>
      </c>
      <c r="L46" s="73" t="b">
        <v>1</v>
      </c>
      <c r="M46" s="73" t="b">
        <v>0</v>
      </c>
      <c r="N46" s="73" t="b">
        <v>0</v>
      </c>
      <c r="O46" s="73" t="b">
        <v>0</v>
      </c>
      <c r="P46" s="73" t="b">
        <v>0</v>
      </c>
      <c r="Q46" s="73" t="b">
        <v>0</v>
      </c>
      <c r="R46" s="73" t="b">
        <v>0</v>
      </c>
      <c r="S46" s="73" t="b">
        <v>0</v>
      </c>
      <c r="T46" s="72"/>
      <c r="U46" s="72"/>
      <c r="V46" s="72"/>
      <c r="W46" s="72"/>
      <c r="X46" s="72"/>
      <c r="Y46" s="72" t="s">
        <v>425</v>
      </c>
      <c r="Z46" s="107"/>
      <c r="AA46" s="107"/>
      <c r="AB46" s="72"/>
      <c r="AC46" s="72"/>
      <c r="AD46" s="72"/>
      <c r="AE46" s="72"/>
      <c r="AF46" s="72"/>
      <c r="AG46" s="72"/>
      <c r="AH46" s="72"/>
      <c r="AI46" s="72"/>
    </row>
    <row r="47" spans="1:35" x14ac:dyDescent="0.15">
      <c r="A47" s="71" t="s">
        <v>89</v>
      </c>
      <c r="B47" s="71" t="s">
        <v>238</v>
      </c>
      <c r="C47" s="72" t="s">
        <v>917</v>
      </c>
      <c r="D47" s="71" t="s">
        <v>284</v>
      </c>
      <c r="E47" s="72"/>
      <c r="F47" s="72" t="s">
        <v>896</v>
      </c>
      <c r="G47" s="72" t="s">
        <v>897</v>
      </c>
      <c r="H47" s="72">
        <v>2</v>
      </c>
      <c r="I47" s="71" t="s">
        <v>898</v>
      </c>
      <c r="J47" s="108" t="s">
        <v>350</v>
      </c>
      <c r="K47" s="72">
        <f>Table3[[#This Row],[Column8]] - 1</f>
        <v>1</v>
      </c>
      <c r="L47" s="73" t="b">
        <v>1</v>
      </c>
      <c r="M47" s="73" t="b">
        <v>0</v>
      </c>
      <c r="N47" s="73" t="b">
        <v>0</v>
      </c>
      <c r="O47" s="73" t="b">
        <v>0</v>
      </c>
      <c r="P47" s="73" t="b">
        <v>0</v>
      </c>
      <c r="Q47" s="73" t="b">
        <v>0</v>
      </c>
      <c r="R47" s="73" t="b">
        <v>0</v>
      </c>
      <c r="S47" s="73" t="b">
        <v>0</v>
      </c>
      <c r="T47" s="72"/>
      <c r="U47" s="72"/>
      <c r="V47" s="72"/>
      <c r="W47" s="72"/>
      <c r="X47" s="72"/>
      <c r="Y47" s="72" t="s">
        <v>425</v>
      </c>
      <c r="Z47" s="107"/>
      <c r="AA47" s="107"/>
      <c r="AB47" s="72"/>
      <c r="AC47" s="72"/>
      <c r="AD47" s="72"/>
      <c r="AE47" s="72"/>
      <c r="AF47" s="72"/>
      <c r="AG47" s="72"/>
      <c r="AH47" s="72"/>
      <c r="AI47" s="72"/>
    </row>
    <row r="48" spans="1:35" x14ac:dyDescent="0.15">
      <c r="A48" s="71" t="s">
        <v>89</v>
      </c>
      <c r="B48" s="71" t="s">
        <v>238</v>
      </c>
      <c r="C48" s="72" t="s">
        <v>917</v>
      </c>
      <c r="D48" s="71" t="s">
        <v>284</v>
      </c>
      <c r="E48" s="72"/>
      <c r="F48" s="72" t="s">
        <v>896</v>
      </c>
      <c r="G48" s="72" t="s">
        <v>897</v>
      </c>
      <c r="H48" s="72">
        <v>2</v>
      </c>
      <c r="I48" s="71" t="s">
        <v>898</v>
      </c>
      <c r="J48" s="108" t="s">
        <v>288</v>
      </c>
      <c r="K48" s="72">
        <f>Table3[[#This Row],[Column8]] - 1</f>
        <v>1</v>
      </c>
      <c r="L48" s="73" t="b">
        <v>1</v>
      </c>
      <c r="M48" s="73" t="b">
        <v>0</v>
      </c>
      <c r="N48" s="73" t="b">
        <v>0</v>
      </c>
      <c r="O48" s="73" t="b">
        <v>0</v>
      </c>
      <c r="P48" s="73" t="b">
        <v>0</v>
      </c>
      <c r="Q48" s="73" t="b">
        <v>0</v>
      </c>
      <c r="R48" s="73" t="b">
        <v>0</v>
      </c>
      <c r="S48" s="73" t="b">
        <v>0</v>
      </c>
      <c r="T48" s="72"/>
      <c r="U48" s="72"/>
      <c r="V48" s="72"/>
      <c r="W48" s="72"/>
      <c r="X48" s="72"/>
      <c r="Y48" s="72" t="s">
        <v>425</v>
      </c>
      <c r="Z48" s="107"/>
      <c r="AA48" s="107"/>
      <c r="AB48" s="72"/>
      <c r="AC48" s="72"/>
      <c r="AD48" s="72"/>
      <c r="AE48" s="72"/>
      <c r="AF48" s="72"/>
      <c r="AG48" s="72"/>
      <c r="AH48" s="72"/>
      <c r="AI48" s="72"/>
    </row>
    <row r="49" spans="1:35" x14ac:dyDescent="0.15">
      <c r="A49" s="71" t="s">
        <v>89</v>
      </c>
      <c r="B49" s="71" t="s">
        <v>238</v>
      </c>
      <c r="C49" s="72" t="s">
        <v>917</v>
      </c>
      <c r="D49" s="71" t="s">
        <v>284</v>
      </c>
      <c r="E49" s="72"/>
      <c r="F49" s="72" t="s">
        <v>896</v>
      </c>
      <c r="G49" s="72" t="s">
        <v>897</v>
      </c>
      <c r="H49" s="72">
        <v>2</v>
      </c>
      <c r="I49" s="71" t="s">
        <v>898</v>
      </c>
      <c r="J49" s="108" t="s">
        <v>283</v>
      </c>
      <c r="K49" s="72">
        <f>Table3[[#This Row],[Column8]] - 1</f>
        <v>1</v>
      </c>
      <c r="L49" s="73" t="b">
        <v>1</v>
      </c>
      <c r="M49" s="73" t="b">
        <v>0</v>
      </c>
      <c r="N49" s="73" t="b">
        <v>0</v>
      </c>
      <c r="O49" s="73" t="b">
        <v>0</v>
      </c>
      <c r="P49" s="73" t="b">
        <v>0</v>
      </c>
      <c r="Q49" s="73" t="b">
        <v>0</v>
      </c>
      <c r="R49" s="73" t="b">
        <v>0</v>
      </c>
      <c r="S49" s="73" t="b">
        <v>0</v>
      </c>
      <c r="T49" s="72"/>
      <c r="U49" s="72"/>
      <c r="V49" s="72"/>
      <c r="W49" s="72"/>
      <c r="X49" s="72"/>
      <c r="Y49" s="72" t="s">
        <v>425</v>
      </c>
      <c r="Z49" s="107"/>
      <c r="AA49" s="107"/>
      <c r="AB49" s="72"/>
      <c r="AC49" s="72"/>
      <c r="AD49" s="72"/>
      <c r="AE49" s="72"/>
      <c r="AF49" s="72"/>
      <c r="AG49" s="72"/>
      <c r="AH49" s="72"/>
      <c r="AI49" s="72"/>
    </row>
    <row r="50" spans="1:35" x14ac:dyDescent="0.15">
      <c r="A50" s="71" t="s">
        <v>89</v>
      </c>
      <c r="B50" s="71" t="s">
        <v>238</v>
      </c>
      <c r="C50" s="72" t="s">
        <v>917</v>
      </c>
      <c r="D50" s="71" t="s">
        <v>284</v>
      </c>
      <c r="E50" s="72"/>
      <c r="F50" s="72" t="s">
        <v>896</v>
      </c>
      <c r="G50" s="72" t="s">
        <v>897</v>
      </c>
      <c r="H50" s="72">
        <v>2</v>
      </c>
      <c r="I50" s="71" t="s">
        <v>898</v>
      </c>
      <c r="J50" s="108" t="s">
        <v>249</v>
      </c>
      <c r="K50" s="72">
        <f>Table3[[#This Row],[Column8]] - 1</f>
        <v>1</v>
      </c>
      <c r="L50" s="73" t="b">
        <v>1</v>
      </c>
      <c r="M50" s="73" t="b">
        <v>0</v>
      </c>
      <c r="N50" s="73" t="b">
        <v>0</v>
      </c>
      <c r="O50" s="73" t="b">
        <v>0</v>
      </c>
      <c r="P50" s="73" t="b">
        <v>0</v>
      </c>
      <c r="Q50" s="73" t="b">
        <v>0</v>
      </c>
      <c r="R50" s="73" t="b">
        <v>0</v>
      </c>
      <c r="S50" s="73" t="b">
        <v>0</v>
      </c>
      <c r="T50" s="72"/>
      <c r="U50" s="72"/>
      <c r="V50" s="72"/>
      <c r="W50" s="72"/>
      <c r="X50" s="72"/>
      <c r="Y50" s="72" t="s">
        <v>425</v>
      </c>
      <c r="Z50" s="107"/>
      <c r="AA50" s="107"/>
      <c r="AB50" s="72"/>
      <c r="AC50" s="72"/>
      <c r="AD50" s="72"/>
      <c r="AE50" s="72"/>
      <c r="AF50" s="72"/>
      <c r="AG50" s="72"/>
      <c r="AH50" s="72"/>
      <c r="AI50" s="72"/>
    </row>
    <row r="51" spans="1:35" x14ac:dyDescent="0.15">
      <c r="A51" s="71" t="s">
        <v>89</v>
      </c>
      <c r="B51" s="71" t="s">
        <v>238</v>
      </c>
      <c r="C51" s="72" t="s">
        <v>917</v>
      </c>
      <c r="D51" s="71" t="s">
        <v>284</v>
      </c>
      <c r="E51" s="72"/>
      <c r="F51" s="72" t="s">
        <v>896</v>
      </c>
      <c r="G51" s="72" t="s">
        <v>897</v>
      </c>
      <c r="H51" s="72">
        <v>2</v>
      </c>
      <c r="I51" s="71" t="s">
        <v>898</v>
      </c>
      <c r="J51" s="108" t="s">
        <v>252</v>
      </c>
      <c r="K51" s="72">
        <f>Table3[[#This Row],[Column8]] - 1</f>
        <v>1</v>
      </c>
      <c r="L51" s="73" t="b">
        <v>1</v>
      </c>
      <c r="M51" s="73" t="b">
        <v>0</v>
      </c>
      <c r="N51" s="73" t="b">
        <v>0</v>
      </c>
      <c r="O51" s="73" t="b">
        <v>0</v>
      </c>
      <c r="P51" s="73" t="b">
        <v>0</v>
      </c>
      <c r="Q51" s="73" t="b">
        <v>0</v>
      </c>
      <c r="R51" s="73" t="b">
        <v>0</v>
      </c>
      <c r="S51" s="73" t="b">
        <v>0</v>
      </c>
      <c r="T51" s="72"/>
      <c r="U51" s="72"/>
      <c r="V51" s="72"/>
      <c r="W51" s="72"/>
      <c r="X51" s="72"/>
      <c r="Y51" s="72" t="s">
        <v>425</v>
      </c>
      <c r="Z51" s="107"/>
      <c r="AA51" s="107"/>
      <c r="AB51" s="72"/>
      <c r="AC51" s="72"/>
      <c r="AD51" s="72"/>
      <c r="AE51" s="72"/>
      <c r="AF51" s="72"/>
      <c r="AG51" s="72"/>
      <c r="AH51" s="72"/>
      <c r="AI51" s="72"/>
    </row>
    <row r="52" spans="1:35" ht="17.25" customHeight="1" x14ac:dyDescent="0.15">
      <c r="A52" s="71" t="s">
        <v>89</v>
      </c>
      <c r="B52" s="71" t="s">
        <v>238</v>
      </c>
      <c r="C52" s="72" t="s">
        <v>919</v>
      </c>
      <c r="D52" s="71" t="s">
        <v>630</v>
      </c>
      <c r="E52" s="72"/>
      <c r="F52" s="72" t="s">
        <v>896</v>
      </c>
      <c r="G52" s="72" t="s">
        <v>897</v>
      </c>
      <c r="H52" s="72">
        <v>2</v>
      </c>
      <c r="I52" s="71" t="s">
        <v>898</v>
      </c>
      <c r="J52" s="108" t="s">
        <v>632</v>
      </c>
      <c r="K52" s="72">
        <f>Table3[[#This Row],[Column8]] - 1</f>
        <v>1</v>
      </c>
      <c r="L52" s="73" t="b">
        <v>1</v>
      </c>
      <c r="M52" s="73" t="b">
        <v>0</v>
      </c>
      <c r="N52" s="73" t="b">
        <v>0</v>
      </c>
      <c r="O52" s="73" t="b">
        <v>0</v>
      </c>
      <c r="P52" s="73" t="b">
        <v>0</v>
      </c>
      <c r="Q52" s="73" t="b">
        <v>0</v>
      </c>
      <c r="R52" s="73" t="b">
        <v>0</v>
      </c>
      <c r="S52" s="73" t="b">
        <v>0</v>
      </c>
      <c r="T52" s="72"/>
      <c r="U52" s="72"/>
      <c r="V52" s="72"/>
      <c r="W52" s="72"/>
      <c r="X52" s="72"/>
      <c r="Y52" s="72"/>
      <c r="Z52" s="107"/>
      <c r="AA52" s="107"/>
      <c r="AB52" s="72"/>
      <c r="AC52" s="72"/>
      <c r="AD52" s="72"/>
      <c r="AE52" s="72"/>
      <c r="AF52" s="72"/>
      <c r="AG52" s="72"/>
      <c r="AH52" s="72"/>
      <c r="AI52" s="72"/>
    </row>
    <row r="53" spans="1:35" ht="17.25" customHeight="1" x14ac:dyDescent="0.15">
      <c r="A53" s="71" t="s">
        <v>89</v>
      </c>
      <c r="B53" s="71" t="s">
        <v>238</v>
      </c>
      <c r="C53" s="72" t="s">
        <v>919</v>
      </c>
      <c r="D53" s="71" t="s">
        <v>630</v>
      </c>
      <c r="E53" s="72"/>
      <c r="F53" s="72" t="s">
        <v>896</v>
      </c>
      <c r="G53" s="72" t="s">
        <v>897</v>
      </c>
      <c r="H53" s="72">
        <v>2</v>
      </c>
      <c r="I53" s="71" t="s">
        <v>898</v>
      </c>
      <c r="J53" s="108" t="s">
        <v>629</v>
      </c>
      <c r="K53" s="72">
        <f>Table3[[#This Row],[Column8]] - 1</f>
        <v>1</v>
      </c>
      <c r="L53" s="73" t="b">
        <v>1</v>
      </c>
      <c r="M53" s="73" t="b">
        <v>0</v>
      </c>
      <c r="N53" s="73" t="b">
        <v>0</v>
      </c>
      <c r="O53" s="73" t="b">
        <v>0</v>
      </c>
      <c r="P53" s="73" t="b">
        <v>0</v>
      </c>
      <c r="Q53" s="73" t="b">
        <v>0</v>
      </c>
      <c r="R53" s="73" t="b">
        <v>0</v>
      </c>
      <c r="S53" s="73" t="b">
        <v>0</v>
      </c>
      <c r="T53" s="72"/>
      <c r="U53" s="72"/>
      <c r="V53" s="72"/>
      <c r="W53" s="72"/>
      <c r="X53" s="72"/>
      <c r="Y53" s="72"/>
      <c r="Z53" s="107"/>
      <c r="AA53" s="107"/>
      <c r="AB53" s="72"/>
      <c r="AC53" s="72"/>
      <c r="AD53" s="72"/>
      <c r="AE53" s="72"/>
      <c r="AF53" s="72"/>
      <c r="AG53" s="72"/>
      <c r="AH53" s="72"/>
      <c r="AI53" s="72"/>
    </row>
    <row r="54" spans="1:35" x14ac:dyDescent="0.2">
      <c r="A54" s="71" t="s">
        <v>89</v>
      </c>
      <c r="B54" s="71" t="s">
        <v>752</v>
      </c>
      <c r="C54" s="72" t="s">
        <v>920</v>
      </c>
      <c r="D54" s="71" t="s">
        <v>921</v>
      </c>
      <c r="E54" s="72"/>
      <c r="F54" s="72" t="s">
        <v>896</v>
      </c>
      <c r="G54" s="72" t="s">
        <v>897</v>
      </c>
      <c r="H54" s="72">
        <v>1</v>
      </c>
      <c r="I54" s="71" t="s">
        <v>898</v>
      </c>
      <c r="J54" s="77" t="s">
        <v>922</v>
      </c>
      <c r="K54" s="72">
        <f>Table3[[#This Row],[Column8]] - 1</f>
        <v>0</v>
      </c>
      <c r="L54" s="73" t="b">
        <v>1</v>
      </c>
      <c r="M54" s="73" t="b">
        <v>0</v>
      </c>
      <c r="N54" s="73" t="b">
        <v>0</v>
      </c>
      <c r="O54" s="73" t="b">
        <v>0</v>
      </c>
      <c r="P54" s="73" t="b">
        <v>0</v>
      </c>
      <c r="Q54" s="73" t="b">
        <v>0</v>
      </c>
      <c r="R54" s="73" t="b">
        <v>0</v>
      </c>
      <c r="S54" s="73" t="b">
        <v>0</v>
      </c>
      <c r="T54" s="72"/>
      <c r="U54" s="72"/>
      <c r="V54" s="72"/>
      <c r="W54" s="72"/>
      <c r="X54" s="72"/>
      <c r="Y54" s="72" t="s">
        <v>425</v>
      </c>
      <c r="Z54" s="107"/>
      <c r="AA54" s="107"/>
      <c r="AB54" s="72"/>
      <c r="AC54" s="72"/>
      <c r="AD54" s="72"/>
      <c r="AE54" s="72"/>
      <c r="AF54" s="72"/>
      <c r="AG54" s="72"/>
      <c r="AH54" s="72"/>
      <c r="AI54" s="72"/>
    </row>
    <row r="55" spans="1:35" x14ac:dyDescent="0.2">
      <c r="A55" s="71" t="s">
        <v>89</v>
      </c>
      <c r="B55" s="71" t="s">
        <v>752</v>
      </c>
      <c r="C55" s="72" t="s">
        <v>923</v>
      </c>
      <c r="D55" s="71" t="s">
        <v>751</v>
      </c>
      <c r="E55" s="72"/>
      <c r="F55" s="72" t="s">
        <v>896</v>
      </c>
      <c r="G55" s="72" t="s">
        <v>897</v>
      </c>
      <c r="H55" s="72">
        <v>1</v>
      </c>
      <c r="I55" s="71" t="s">
        <v>898</v>
      </c>
      <c r="J55" s="77" t="s">
        <v>924</v>
      </c>
      <c r="K55" s="72">
        <f>Table3[[#This Row],[Column8]] - 1</f>
        <v>0</v>
      </c>
      <c r="L55" s="73" t="b">
        <v>1</v>
      </c>
      <c r="M55" s="73" t="b">
        <v>0</v>
      </c>
      <c r="N55" s="73" t="b">
        <v>0</v>
      </c>
      <c r="O55" s="73" t="b">
        <v>0</v>
      </c>
      <c r="P55" s="73" t="b">
        <v>0</v>
      </c>
      <c r="Q55" s="73" t="b">
        <v>0</v>
      </c>
      <c r="R55" s="73" t="b">
        <v>0</v>
      </c>
      <c r="S55" s="73" t="b">
        <v>0</v>
      </c>
      <c r="T55" s="72"/>
      <c r="U55" s="72"/>
      <c r="V55" s="72"/>
      <c r="W55" s="72"/>
      <c r="X55" s="72"/>
      <c r="Y55" s="72" t="s">
        <v>425</v>
      </c>
      <c r="Z55" s="107"/>
      <c r="AA55" s="107"/>
      <c r="AB55" s="72"/>
      <c r="AC55" s="72"/>
      <c r="AD55" s="72"/>
      <c r="AE55" s="72"/>
      <c r="AF55" s="72"/>
      <c r="AG55" s="72"/>
      <c r="AH55" s="72"/>
      <c r="AI55" s="72"/>
    </row>
    <row r="56" spans="1:35" x14ac:dyDescent="0.2">
      <c r="A56" s="71" t="s">
        <v>89</v>
      </c>
      <c r="B56" s="71" t="s">
        <v>752</v>
      </c>
      <c r="C56" s="72" t="s">
        <v>923</v>
      </c>
      <c r="D56" s="71" t="s">
        <v>751</v>
      </c>
      <c r="E56" s="72"/>
      <c r="F56" s="72" t="s">
        <v>896</v>
      </c>
      <c r="G56" s="72" t="s">
        <v>897</v>
      </c>
      <c r="H56" s="72">
        <v>2</v>
      </c>
      <c r="I56" s="71" t="s">
        <v>898</v>
      </c>
      <c r="J56" s="82" t="s">
        <v>810</v>
      </c>
      <c r="K56" s="72">
        <f>Table3[[#This Row],[Column8]] - 1</f>
        <v>1</v>
      </c>
      <c r="L56" s="73" t="b">
        <v>1</v>
      </c>
      <c r="M56" s="73" t="b">
        <v>0</v>
      </c>
      <c r="N56" s="73" t="b">
        <v>0</v>
      </c>
      <c r="O56" s="73" t="b">
        <v>0</v>
      </c>
      <c r="P56" s="73" t="b">
        <v>0</v>
      </c>
      <c r="Q56" s="73" t="b">
        <v>0</v>
      </c>
      <c r="R56" s="73" t="b">
        <v>0</v>
      </c>
      <c r="S56" s="73" t="b">
        <v>0</v>
      </c>
      <c r="T56" s="72"/>
      <c r="U56" s="72"/>
      <c r="V56" s="72"/>
      <c r="W56" s="72"/>
      <c r="X56" s="72"/>
      <c r="Y56" s="72"/>
      <c r="Z56" s="107"/>
      <c r="AA56" s="107"/>
      <c r="AB56" s="72"/>
      <c r="AC56" s="72"/>
      <c r="AD56" s="72"/>
      <c r="AE56" s="72"/>
      <c r="AF56" s="72"/>
      <c r="AG56" s="72"/>
      <c r="AH56" s="72"/>
      <c r="AI56" s="115"/>
    </row>
    <row r="57" spans="1:35" x14ac:dyDescent="0.15">
      <c r="A57" s="71" t="s">
        <v>95</v>
      </c>
      <c r="B57" s="71" t="s">
        <v>752</v>
      </c>
      <c r="C57" s="72" t="s">
        <v>923</v>
      </c>
      <c r="D57" s="71" t="s">
        <v>751</v>
      </c>
      <c r="E57" s="72"/>
      <c r="F57" s="72" t="s">
        <v>896</v>
      </c>
      <c r="G57" s="72" t="s">
        <v>897</v>
      </c>
      <c r="H57" s="72">
        <v>2</v>
      </c>
      <c r="I57" s="71" t="s">
        <v>898</v>
      </c>
      <c r="J57" s="108" t="s">
        <v>754</v>
      </c>
      <c r="K57" s="72">
        <f>Table3[[#This Row],[Column8]] - 1</f>
        <v>1</v>
      </c>
      <c r="L57" s="73" t="b">
        <v>1</v>
      </c>
      <c r="M57" s="73" t="b">
        <v>0</v>
      </c>
      <c r="N57" s="73" t="b">
        <v>0</v>
      </c>
      <c r="O57" s="73" t="b">
        <v>0</v>
      </c>
      <c r="P57" s="73" t="b">
        <v>0</v>
      </c>
      <c r="Q57" s="73" t="b">
        <v>0</v>
      </c>
      <c r="R57" s="73" t="b">
        <v>0</v>
      </c>
      <c r="S57" s="73" t="b">
        <v>0</v>
      </c>
      <c r="T57" s="72"/>
      <c r="U57" s="72"/>
      <c r="V57" s="72"/>
      <c r="W57" s="72"/>
      <c r="X57" s="72"/>
      <c r="Y57" s="72"/>
      <c r="Z57" s="107"/>
      <c r="AA57" s="107"/>
      <c r="AB57" s="72"/>
      <c r="AC57" s="72"/>
      <c r="AD57" s="72"/>
      <c r="AE57" s="72"/>
      <c r="AF57" s="72"/>
      <c r="AG57" s="72"/>
      <c r="AH57" s="72"/>
      <c r="AI57" s="72"/>
    </row>
    <row r="58" spans="1:35" x14ac:dyDescent="0.15">
      <c r="A58" s="71" t="s">
        <v>95</v>
      </c>
      <c r="B58" s="71" t="s">
        <v>752</v>
      </c>
      <c r="C58" s="72" t="s">
        <v>923</v>
      </c>
      <c r="D58" s="71" t="s">
        <v>751</v>
      </c>
      <c r="E58" s="72"/>
      <c r="F58" s="72" t="s">
        <v>896</v>
      </c>
      <c r="G58" s="72" t="s">
        <v>897</v>
      </c>
      <c r="H58" s="72">
        <v>2</v>
      </c>
      <c r="I58" s="71" t="s">
        <v>898</v>
      </c>
      <c r="J58" s="108" t="s">
        <v>925</v>
      </c>
      <c r="K58" s="72">
        <f>Table3[[#This Row],[Column8]] - 1</f>
        <v>1</v>
      </c>
      <c r="L58" s="73" t="b">
        <v>1</v>
      </c>
      <c r="M58" s="73" t="b">
        <v>0</v>
      </c>
      <c r="N58" s="73" t="b">
        <v>0</v>
      </c>
      <c r="O58" s="73" t="b">
        <v>0</v>
      </c>
      <c r="P58" s="73" t="b">
        <v>0</v>
      </c>
      <c r="Q58" s="73" t="b">
        <v>0</v>
      </c>
      <c r="R58" s="73" t="b">
        <v>0</v>
      </c>
      <c r="S58" s="73" t="b">
        <v>0</v>
      </c>
      <c r="T58" s="72"/>
      <c r="U58" s="72"/>
      <c r="V58" s="72"/>
      <c r="W58" s="72"/>
      <c r="X58" s="72"/>
      <c r="Y58" s="72"/>
      <c r="Z58" s="107"/>
      <c r="AA58" s="107"/>
      <c r="AB58" s="72"/>
      <c r="AC58" s="72"/>
      <c r="AD58" s="72"/>
      <c r="AE58" s="72"/>
      <c r="AF58" s="72"/>
      <c r="AG58" s="72"/>
      <c r="AH58" s="72"/>
      <c r="AI58" s="72"/>
    </row>
    <row r="59" spans="1:35" x14ac:dyDescent="0.2">
      <c r="A59" s="71" t="s">
        <v>89</v>
      </c>
      <c r="B59" s="71" t="s">
        <v>88</v>
      </c>
      <c r="C59" s="72" t="s">
        <v>926</v>
      </c>
      <c r="D59" s="71" t="s">
        <v>88</v>
      </c>
      <c r="E59" s="72"/>
      <c r="F59" s="72" t="s">
        <v>896</v>
      </c>
      <c r="G59" s="72" t="s">
        <v>897</v>
      </c>
      <c r="H59" s="72">
        <v>1</v>
      </c>
      <c r="I59" s="71" t="s">
        <v>898</v>
      </c>
      <c r="J59" s="71" t="s">
        <v>927</v>
      </c>
      <c r="K59" s="72">
        <f>Table3[[#This Row],[Column8]] - 1</f>
        <v>0</v>
      </c>
      <c r="L59" s="73" t="b">
        <v>1</v>
      </c>
      <c r="M59" s="73" t="b">
        <v>0</v>
      </c>
      <c r="N59" s="73" t="b">
        <v>0</v>
      </c>
      <c r="O59" s="73" t="b">
        <v>0</v>
      </c>
      <c r="P59" s="73" t="b">
        <v>0</v>
      </c>
      <c r="Q59" s="73" t="b">
        <v>0</v>
      </c>
      <c r="R59" s="73" t="b">
        <v>0</v>
      </c>
      <c r="S59" s="73" t="b">
        <v>0</v>
      </c>
      <c r="T59" s="72"/>
      <c r="U59" s="72"/>
      <c r="V59" s="72"/>
      <c r="W59" s="72"/>
      <c r="X59" s="72"/>
      <c r="Y59" s="72"/>
      <c r="Z59" s="107"/>
      <c r="AA59" s="107"/>
      <c r="AB59" s="72"/>
      <c r="AC59" s="72"/>
      <c r="AD59" s="72"/>
      <c r="AE59" s="72"/>
      <c r="AF59" s="72"/>
      <c r="AG59" s="72"/>
      <c r="AH59" s="72"/>
      <c r="AI59" s="72"/>
    </row>
    <row r="60" spans="1:35" ht="17.25" customHeight="1" x14ac:dyDescent="0.15">
      <c r="A60" s="71" t="s">
        <v>89</v>
      </c>
      <c r="B60" s="71" t="s">
        <v>88</v>
      </c>
      <c r="C60" s="72" t="s">
        <v>926</v>
      </c>
      <c r="D60" s="71" t="s">
        <v>88</v>
      </c>
      <c r="E60" s="72"/>
      <c r="F60" s="72" t="s">
        <v>896</v>
      </c>
      <c r="G60" s="72" t="s">
        <v>897</v>
      </c>
      <c r="H60" s="72">
        <v>2</v>
      </c>
      <c r="I60" s="71" t="s">
        <v>898</v>
      </c>
      <c r="J60" s="108" t="s">
        <v>104</v>
      </c>
      <c r="K60" s="72">
        <f>Table3[[#This Row],[Column8]] - 1</f>
        <v>1</v>
      </c>
      <c r="L60" s="73" t="b">
        <v>1</v>
      </c>
      <c r="M60" s="73" t="b">
        <v>0</v>
      </c>
      <c r="N60" s="73" t="b">
        <v>0</v>
      </c>
      <c r="O60" s="73" t="b">
        <v>0</v>
      </c>
      <c r="P60" s="73" t="b">
        <v>0</v>
      </c>
      <c r="Q60" s="73" t="b">
        <v>0</v>
      </c>
      <c r="R60" s="73" t="b">
        <v>0</v>
      </c>
      <c r="S60" s="73" t="b">
        <v>0</v>
      </c>
      <c r="T60" s="72"/>
      <c r="U60" s="72"/>
      <c r="V60" s="72"/>
      <c r="W60" s="72"/>
      <c r="X60" s="72"/>
      <c r="Y60" s="72" t="s">
        <v>425</v>
      </c>
      <c r="Z60" s="107"/>
      <c r="AA60" s="107"/>
      <c r="AB60" s="72"/>
      <c r="AC60" s="72"/>
      <c r="AD60" s="72"/>
      <c r="AE60" s="72"/>
      <c r="AF60" s="72"/>
      <c r="AG60" s="72"/>
      <c r="AH60" s="72"/>
      <c r="AI60" s="72"/>
    </row>
    <row r="61" spans="1:35" ht="17.25" customHeight="1" x14ac:dyDescent="0.2">
      <c r="A61" s="71" t="s">
        <v>89</v>
      </c>
      <c r="B61" s="71" t="s">
        <v>88</v>
      </c>
      <c r="C61" s="72" t="s">
        <v>928</v>
      </c>
      <c r="D61" s="71" t="s">
        <v>87</v>
      </c>
      <c r="E61" s="72"/>
      <c r="F61" s="72" t="s">
        <v>896</v>
      </c>
      <c r="G61" s="72" t="s">
        <v>897</v>
      </c>
      <c r="H61" s="72">
        <v>1</v>
      </c>
      <c r="I61" s="71" t="s">
        <v>898</v>
      </c>
      <c r="J61" s="77" t="s">
        <v>927</v>
      </c>
      <c r="K61" s="72">
        <f>Table3[[#This Row],[Column8]] - 1</f>
        <v>0</v>
      </c>
      <c r="L61" s="73" t="b">
        <v>1</v>
      </c>
      <c r="M61" s="73" t="b">
        <v>0</v>
      </c>
      <c r="N61" s="73" t="b">
        <v>0</v>
      </c>
      <c r="O61" s="73" t="b">
        <v>0</v>
      </c>
      <c r="P61" s="73" t="b">
        <v>0</v>
      </c>
      <c r="Q61" s="73" t="b">
        <v>0</v>
      </c>
      <c r="R61" s="73" t="b">
        <v>0</v>
      </c>
      <c r="S61" s="73" t="b">
        <v>0</v>
      </c>
      <c r="T61" s="72"/>
      <c r="U61" s="72"/>
      <c r="V61" s="72"/>
      <c r="W61" s="72"/>
      <c r="X61" s="72"/>
      <c r="Y61" s="72" t="s">
        <v>425</v>
      </c>
      <c r="Z61" s="107"/>
      <c r="AA61" s="107"/>
      <c r="AB61" s="72"/>
      <c r="AC61" s="72"/>
      <c r="AD61" s="72"/>
      <c r="AE61" s="72"/>
      <c r="AF61" s="72"/>
      <c r="AG61" s="72"/>
      <c r="AH61" s="72"/>
      <c r="AI61" s="72"/>
    </row>
    <row r="62" spans="1:35" x14ac:dyDescent="0.15">
      <c r="A62" s="71" t="s">
        <v>89</v>
      </c>
      <c r="B62" s="71" t="s">
        <v>88</v>
      </c>
      <c r="C62" s="72" t="s">
        <v>928</v>
      </c>
      <c r="D62" s="71" t="s">
        <v>87</v>
      </c>
      <c r="E62" s="72"/>
      <c r="F62" s="72" t="s">
        <v>896</v>
      </c>
      <c r="G62" s="72" t="s">
        <v>897</v>
      </c>
      <c r="H62" s="72">
        <v>2</v>
      </c>
      <c r="I62" s="71" t="s">
        <v>898</v>
      </c>
      <c r="J62" s="108" t="s">
        <v>93</v>
      </c>
      <c r="K62" s="72">
        <f>Table3[[#This Row],[Column8]] - 1</f>
        <v>1</v>
      </c>
      <c r="L62" s="73" t="b">
        <v>1</v>
      </c>
      <c r="M62" s="73" t="b">
        <v>0</v>
      </c>
      <c r="N62" s="73" t="b">
        <v>0</v>
      </c>
      <c r="O62" s="73" t="b">
        <v>0</v>
      </c>
      <c r="P62" s="73" t="b">
        <v>0</v>
      </c>
      <c r="Q62" s="73" t="b">
        <v>0</v>
      </c>
      <c r="R62" s="73" t="b">
        <v>0</v>
      </c>
      <c r="S62" s="73" t="b">
        <v>0</v>
      </c>
      <c r="T62" s="72"/>
      <c r="U62" s="72"/>
      <c r="V62" s="72"/>
      <c r="W62" s="72"/>
      <c r="X62" s="72"/>
      <c r="Y62" s="72"/>
      <c r="Z62" s="107"/>
      <c r="AA62" s="107"/>
      <c r="AB62" s="72"/>
      <c r="AC62" s="72"/>
      <c r="AD62" s="72"/>
      <c r="AE62" s="72"/>
      <c r="AF62" s="72"/>
      <c r="AG62" s="72"/>
      <c r="AH62" s="72"/>
      <c r="AI62" s="72"/>
    </row>
    <row r="63" spans="1:35" x14ac:dyDescent="0.15">
      <c r="A63" s="71" t="s">
        <v>89</v>
      </c>
      <c r="B63" s="71" t="s">
        <v>88</v>
      </c>
      <c r="C63" s="72" t="s">
        <v>928</v>
      </c>
      <c r="D63" s="71" t="s">
        <v>87</v>
      </c>
      <c r="E63" s="72"/>
      <c r="F63" s="72" t="s">
        <v>896</v>
      </c>
      <c r="G63" s="72" t="s">
        <v>897</v>
      </c>
      <c r="H63" s="72">
        <v>2</v>
      </c>
      <c r="I63" s="71" t="s">
        <v>898</v>
      </c>
      <c r="J63" s="108" t="s">
        <v>111</v>
      </c>
      <c r="K63" s="72">
        <f>Table3[[#This Row],[Column8]] - 1</f>
        <v>1</v>
      </c>
      <c r="L63" s="73" t="b">
        <v>1</v>
      </c>
      <c r="M63" s="73" t="b">
        <v>0</v>
      </c>
      <c r="N63" s="73" t="b">
        <v>0</v>
      </c>
      <c r="O63" s="73" t="b">
        <v>0</v>
      </c>
      <c r="P63" s="73" t="b">
        <v>0</v>
      </c>
      <c r="Q63" s="73" t="b">
        <v>0</v>
      </c>
      <c r="R63" s="73" t="b">
        <v>0</v>
      </c>
      <c r="S63" s="73" t="b">
        <v>0</v>
      </c>
      <c r="T63" s="72"/>
      <c r="U63" s="72"/>
      <c r="V63" s="72"/>
      <c r="W63" s="72"/>
      <c r="X63" s="72"/>
      <c r="Y63" s="72"/>
      <c r="Z63" s="107"/>
      <c r="AA63" s="107"/>
      <c r="AB63" s="72"/>
      <c r="AC63" s="72"/>
      <c r="AD63" s="72"/>
      <c r="AE63" s="72"/>
      <c r="AF63" s="72"/>
      <c r="AG63" s="72"/>
      <c r="AH63" s="72"/>
      <c r="AI63" s="72"/>
    </row>
    <row r="64" spans="1:35" x14ac:dyDescent="0.15">
      <c r="A64" s="71" t="s">
        <v>89</v>
      </c>
      <c r="B64" s="71" t="s">
        <v>88</v>
      </c>
      <c r="C64" s="72" t="s">
        <v>928</v>
      </c>
      <c r="D64" s="71" t="s">
        <v>87</v>
      </c>
      <c r="E64" s="72"/>
      <c r="F64" s="72" t="s">
        <v>896</v>
      </c>
      <c r="G64" s="72" t="s">
        <v>897</v>
      </c>
      <c r="H64" s="72">
        <v>2</v>
      </c>
      <c r="I64" s="71" t="s">
        <v>898</v>
      </c>
      <c r="J64" s="108" t="s">
        <v>100</v>
      </c>
      <c r="K64" s="72">
        <f>Table3[[#This Row],[Column8]] - 1</f>
        <v>1</v>
      </c>
      <c r="L64" s="73" t="b">
        <v>1</v>
      </c>
      <c r="M64" s="73" t="b">
        <v>0</v>
      </c>
      <c r="N64" s="73" t="b">
        <v>0</v>
      </c>
      <c r="O64" s="73" t="b">
        <v>0</v>
      </c>
      <c r="P64" s="73" t="b">
        <v>0</v>
      </c>
      <c r="Q64" s="73" t="b">
        <v>0</v>
      </c>
      <c r="R64" s="73" t="b">
        <v>0</v>
      </c>
      <c r="S64" s="73" t="b">
        <v>0</v>
      </c>
      <c r="T64" s="72"/>
      <c r="U64" s="72"/>
      <c r="V64" s="72"/>
      <c r="W64" s="72"/>
      <c r="X64" s="72"/>
      <c r="Y64" s="72"/>
      <c r="Z64" s="107"/>
      <c r="AA64" s="107"/>
      <c r="AB64" s="72"/>
      <c r="AC64" s="72"/>
      <c r="AD64" s="72"/>
      <c r="AE64" s="72"/>
      <c r="AF64" s="72"/>
      <c r="AG64" s="72"/>
      <c r="AH64" s="72"/>
      <c r="AI64" s="72"/>
    </row>
    <row r="65" spans="1:35" x14ac:dyDescent="0.15">
      <c r="A65" s="71" t="s">
        <v>95</v>
      </c>
      <c r="B65" s="71" t="s">
        <v>88</v>
      </c>
      <c r="C65" s="72" t="s">
        <v>928</v>
      </c>
      <c r="D65" s="71" t="s">
        <v>87</v>
      </c>
      <c r="E65" s="72"/>
      <c r="F65" s="72" t="s">
        <v>896</v>
      </c>
      <c r="G65" s="72" t="s">
        <v>897</v>
      </c>
      <c r="H65" s="72">
        <v>2</v>
      </c>
      <c r="I65" s="71" t="s">
        <v>898</v>
      </c>
      <c r="J65" s="108" t="s">
        <v>86</v>
      </c>
      <c r="K65" s="72">
        <f>Table3[[#This Row],[Column8]] - 1</f>
        <v>1</v>
      </c>
      <c r="L65" s="73" t="b">
        <v>1</v>
      </c>
      <c r="M65" s="73" t="b">
        <v>0</v>
      </c>
      <c r="N65" s="73" t="b">
        <v>0</v>
      </c>
      <c r="O65" s="73" t="b">
        <v>0</v>
      </c>
      <c r="P65" s="73" t="b">
        <v>0</v>
      </c>
      <c r="Q65" s="73" t="b">
        <v>0</v>
      </c>
      <c r="R65" s="73" t="b">
        <v>0</v>
      </c>
      <c r="S65" s="73" t="b">
        <v>0</v>
      </c>
      <c r="T65" s="72"/>
      <c r="U65" s="72"/>
      <c r="V65" s="72"/>
      <c r="W65" s="72"/>
      <c r="X65" s="72"/>
      <c r="Y65" s="72"/>
      <c r="Z65" s="107"/>
      <c r="AA65" s="107"/>
      <c r="AB65" s="72"/>
      <c r="AC65" s="72"/>
      <c r="AD65" s="72"/>
      <c r="AE65" s="72"/>
      <c r="AF65" s="72"/>
      <c r="AG65" s="72"/>
      <c r="AH65" s="72"/>
      <c r="AI65" s="72"/>
    </row>
    <row r="66" spans="1:35" x14ac:dyDescent="0.15">
      <c r="A66" s="71" t="s">
        <v>95</v>
      </c>
      <c r="B66" s="71" t="s">
        <v>88</v>
      </c>
      <c r="C66" s="72" t="s">
        <v>928</v>
      </c>
      <c r="D66" s="71" t="s">
        <v>87</v>
      </c>
      <c r="E66" s="72"/>
      <c r="F66" s="72" t="s">
        <v>896</v>
      </c>
      <c r="G66" s="72" t="s">
        <v>897</v>
      </c>
      <c r="H66" s="72">
        <v>2</v>
      </c>
      <c r="I66" s="71" t="s">
        <v>898</v>
      </c>
      <c r="J66" s="108" t="s">
        <v>112</v>
      </c>
      <c r="K66" s="72">
        <f>Table3[[#This Row],[Column8]] - 1</f>
        <v>1</v>
      </c>
      <c r="L66" s="73" t="b">
        <v>1</v>
      </c>
      <c r="M66" s="73" t="b">
        <v>0</v>
      </c>
      <c r="N66" s="73" t="b">
        <v>0</v>
      </c>
      <c r="O66" s="73" t="b">
        <v>0</v>
      </c>
      <c r="P66" s="73" t="b">
        <v>0</v>
      </c>
      <c r="Q66" s="73" t="b">
        <v>0</v>
      </c>
      <c r="R66" s="73" t="b">
        <v>0</v>
      </c>
      <c r="S66" s="73" t="b">
        <v>0</v>
      </c>
      <c r="T66" s="72"/>
      <c r="U66" s="72"/>
      <c r="V66" s="72"/>
      <c r="W66" s="72"/>
      <c r="X66" s="72"/>
      <c r="Y66" s="72"/>
      <c r="Z66" s="107"/>
      <c r="AA66" s="107"/>
      <c r="AB66" s="72"/>
      <c r="AC66" s="72"/>
      <c r="AD66" s="72"/>
      <c r="AE66" s="72"/>
      <c r="AF66" s="72"/>
      <c r="AG66" s="72"/>
      <c r="AH66" s="72"/>
      <c r="AI66" s="72"/>
    </row>
    <row r="67" spans="1:35" x14ac:dyDescent="0.2">
      <c r="A67" s="71" t="s">
        <v>929</v>
      </c>
      <c r="B67" s="71" t="s">
        <v>402</v>
      </c>
      <c r="C67" s="72" t="s">
        <v>930</v>
      </c>
      <c r="D67" s="71" t="s">
        <v>402</v>
      </c>
      <c r="E67" s="72"/>
      <c r="F67" s="72" t="s">
        <v>896</v>
      </c>
      <c r="G67" s="72" t="s">
        <v>897</v>
      </c>
      <c r="H67" s="72">
        <v>1</v>
      </c>
      <c r="I67" s="71" t="s">
        <v>898</v>
      </c>
      <c r="J67" s="77" t="s">
        <v>931</v>
      </c>
      <c r="K67" s="72">
        <f>Table3[[#This Row],[Column8]] - 1</f>
        <v>0</v>
      </c>
      <c r="L67" s="73" t="b">
        <v>1</v>
      </c>
      <c r="M67" s="73" t="b">
        <v>0</v>
      </c>
      <c r="N67" s="73" t="b">
        <v>0</v>
      </c>
      <c r="O67" s="73" t="b">
        <v>0</v>
      </c>
      <c r="P67" s="73" t="b">
        <v>0</v>
      </c>
      <c r="Q67" s="73" t="b">
        <v>0</v>
      </c>
      <c r="R67" s="73" t="b">
        <v>0</v>
      </c>
      <c r="S67" s="73" t="b">
        <v>0</v>
      </c>
      <c r="T67" s="72"/>
      <c r="U67" s="72"/>
      <c r="V67" s="72"/>
      <c r="W67" s="72"/>
      <c r="X67" s="72"/>
      <c r="Y67" s="72" t="s">
        <v>425</v>
      </c>
      <c r="Z67" s="107"/>
      <c r="AA67" s="107"/>
      <c r="AB67" s="72"/>
      <c r="AC67" s="72"/>
      <c r="AD67" s="72"/>
      <c r="AE67" s="72"/>
      <c r="AF67" s="72"/>
      <c r="AG67" s="72"/>
      <c r="AH67" s="72"/>
      <c r="AI67" s="72"/>
    </row>
    <row r="68" spans="1:35" x14ac:dyDescent="0.2">
      <c r="A68" s="71" t="s">
        <v>78</v>
      </c>
      <c r="B68" s="71" t="s">
        <v>402</v>
      </c>
      <c r="C68" s="72" t="s">
        <v>930</v>
      </c>
      <c r="D68" s="71" t="s">
        <v>402</v>
      </c>
      <c r="E68" s="72"/>
      <c r="F68" s="72" t="s">
        <v>896</v>
      </c>
      <c r="G68" s="72" t="s">
        <v>897</v>
      </c>
      <c r="H68" s="72">
        <v>2</v>
      </c>
      <c r="I68" s="71" t="s">
        <v>898</v>
      </c>
      <c r="J68" s="78" t="s">
        <v>314</v>
      </c>
      <c r="K68" s="72">
        <f>Table3[[#This Row],[Column8]] - 1</f>
        <v>1</v>
      </c>
      <c r="L68" s="73" t="b">
        <v>1</v>
      </c>
      <c r="M68" s="73" t="b">
        <v>0</v>
      </c>
      <c r="N68" s="73" t="b">
        <v>0</v>
      </c>
      <c r="O68" s="73" t="b">
        <v>0</v>
      </c>
      <c r="P68" s="73" t="b">
        <v>0</v>
      </c>
      <c r="Q68" s="73" t="b">
        <v>0</v>
      </c>
      <c r="R68" s="73" t="b">
        <v>0</v>
      </c>
      <c r="S68" s="73" t="b">
        <v>0</v>
      </c>
      <c r="T68" s="72"/>
      <c r="U68" s="72"/>
      <c r="V68" s="72"/>
      <c r="W68" s="72"/>
      <c r="X68" s="72"/>
      <c r="Y68" s="72"/>
      <c r="Z68" s="107"/>
      <c r="AA68" s="107"/>
      <c r="AB68" s="72"/>
      <c r="AC68" s="72"/>
      <c r="AD68" s="72"/>
      <c r="AE68" s="72"/>
      <c r="AF68" s="72"/>
      <c r="AG68" s="72"/>
      <c r="AH68" s="72"/>
      <c r="AI68" s="72"/>
    </row>
    <row r="69" spans="1:35" x14ac:dyDescent="0.2">
      <c r="A69" s="71" t="s">
        <v>78</v>
      </c>
      <c r="B69" s="71" t="s">
        <v>402</v>
      </c>
      <c r="C69" s="72" t="s">
        <v>930</v>
      </c>
      <c r="D69" s="71" t="s">
        <v>402</v>
      </c>
      <c r="E69" s="72"/>
      <c r="F69" s="72" t="s">
        <v>896</v>
      </c>
      <c r="G69" s="72" t="s">
        <v>897</v>
      </c>
      <c r="H69" s="72">
        <v>2</v>
      </c>
      <c r="I69" s="71" t="s">
        <v>898</v>
      </c>
      <c r="J69" s="78" t="s">
        <v>315</v>
      </c>
      <c r="K69" s="72">
        <f>Table3[[#This Row],[Column8]] - 1</f>
        <v>1</v>
      </c>
      <c r="L69" s="73" t="b">
        <v>1</v>
      </c>
      <c r="M69" s="73" t="b">
        <v>0</v>
      </c>
      <c r="N69" s="73" t="b">
        <v>0</v>
      </c>
      <c r="O69" s="73" t="b">
        <v>0</v>
      </c>
      <c r="P69" s="73" t="b">
        <v>0</v>
      </c>
      <c r="Q69" s="73" t="b">
        <v>0</v>
      </c>
      <c r="R69" s="73" t="b">
        <v>0</v>
      </c>
      <c r="S69" s="73" t="b">
        <v>0</v>
      </c>
      <c r="T69" s="72"/>
      <c r="U69" s="72"/>
      <c r="V69" s="72"/>
      <c r="W69" s="72"/>
      <c r="X69" s="72"/>
      <c r="Y69" s="72"/>
      <c r="Z69" s="107"/>
      <c r="AA69" s="107"/>
      <c r="AB69" s="72"/>
      <c r="AC69" s="72"/>
      <c r="AD69" s="72"/>
      <c r="AE69" s="72"/>
      <c r="AF69" s="72"/>
      <c r="AG69" s="72"/>
      <c r="AH69" s="72"/>
      <c r="AI69" s="72"/>
    </row>
    <row r="70" spans="1:35" x14ac:dyDescent="0.2">
      <c r="A70" s="71" t="s">
        <v>78</v>
      </c>
      <c r="B70" s="71" t="s">
        <v>402</v>
      </c>
      <c r="C70" s="72" t="s">
        <v>930</v>
      </c>
      <c r="D70" s="71" t="s">
        <v>402</v>
      </c>
      <c r="E70" s="72"/>
      <c r="F70" s="72" t="s">
        <v>896</v>
      </c>
      <c r="G70" s="72" t="s">
        <v>897</v>
      </c>
      <c r="H70" s="72">
        <v>2</v>
      </c>
      <c r="I70" s="71" t="s">
        <v>898</v>
      </c>
      <c r="J70" s="78" t="s">
        <v>316</v>
      </c>
      <c r="K70" s="72">
        <f>Table3[[#This Row],[Column8]] - 1</f>
        <v>1</v>
      </c>
      <c r="L70" s="73" t="b">
        <v>1</v>
      </c>
      <c r="M70" s="73" t="b">
        <v>0</v>
      </c>
      <c r="N70" s="73" t="b">
        <v>0</v>
      </c>
      <c r="O70" s="73" t="b">
        <v>0</v>
      </c>
      <c r="P70" s="73" t="b">
        <v>0</v>
      </c>
      <c r="Q70" s="73" t="b">
        <v>0</v>
      </c>
      <c r="R70" s="73" t="b">
        <v>0</v>
      </c>
      <c r="S70" s="73" t="b">
        <v>0</v>
      </c>
      <c r="T70" s="72"/>
      <c r="U70" s="72"/>
      <c r="V70" s="72"/>
      <c r="W70" s="72"/>
      <c r="X70" s="72"/>
      <c r="Y70" s="72"/>
      <c r="Z70" s="107"/>
      <c r="AA70" s="107"/>
      <c r="AB70" s="72"/>
      <c r="AC70" s="72"/>
      <c r="AD70" s="72"/>
      <c r="AE70" s="72"/>
      <c r="AF70" s="72"/>
      <c r="AG70" s="72"/>
      <c r="AH70" s="72"/>
      <c r="AI70" s="72"/>
    </row>
    <row r="71" spans="1:35" x14ac:dyDescent="0.2">
      <c r="A71" s="71" t="s">
        <v>78</v>
      </c>
      <c r="B71" s="71" t="s">
        <v>402</v>
      </c>
      <c r="C71" s="72" t="s">
        <v>930</v>
      </c>
      <c r="D71" s="71" t="s">
        <v>402</v>
      </c>
      <c r="E71" s="72"/>
      <c r="F71" s="72" t="s">
        <v>896</v>
      </c>
      <c r="G71" s="72" t="s">
        <v>897</v>
      </c>
      <c r="H71" s="72">
        <v>2</v>
      </c>
      <c r="I71" s="71" t="s">
        <v>898</v>
      </c>
      <c r="J71" s="78" t="s">
        <v>316</v>
      </c>
      <c r="K71" s="72">
        <f>Table3[[#This Row],[Column8]] - 1</f>
        <v>1</v>
      </c>
      <c r="L71" s="73" t="b">
        <v>1</v>
      </c>
      <c r="M71" s="73" t="b">
        <v>0</v>
      </c>
      <c r="N71" s="73" t="b">
        <v>0</v>
      </c>
      <c r="O71" s="73" t="b">
        <v>0</v>
      </c>
      <c r="P71" s="73" t="b">
        <v>0</v>
      </c>
      <c r="Q71" s="73" t="b">
        <v>0</v>
      </c>
      <c r="R71" s="73" t="b">
        <v>0</v>
      </c>
      <c r="S71" s="73" t="b">
        <v>0</v>
      </c>
      <c r="T71" s="72"/>
      <c r="U71" s="72"/>
      <c r="V71" s="72"/>
      <c r="W71" s="72"/>
      <c r="X71" s="72"/>
      <c r="Y71" s="72"/>
      <c r="Z71" s="107"/>
      <c r="AA71" s="107"/>
      <c r="AB71" s="72"/>
      <c r="AC71" s="72"/>
      <c r="AD71" s="72"/>
      <c r="AE71" s="72"/>
      <c r="AF71" s="72"/>
      <c r="AG71" s="72"/>
      <c r="AH71" s="72"/>
      <c r="AI71" s="72"/>
    </row>
    <row r="72" spans="1:35" x14ac:dyDescent="0.2">
      <c r="A72" s="162" t="s">
        <v>78</v>
      </c>
      <c r="B72" s="71" t="s">
        <v>402</v>
      </c>
      <c r="C72" s="72" t="s">
        <v>930</v>
      </c>
      <c r="D72" s="71" t="s">
        <v>402</v>
      </c>
      <c r="E72" s="72"/>
      <c r="F72" s="72" t="s">
        <v>896</v>
      </c>
      <c r="G72" s="72" t="s">
        <v>897</v>
      </c>
      <c r="H72" s="72">
        <v>2</v>
      </c>
      <c r="I72" s="71" t="s">
        <v>898</v>
      </c>
      <c r="J72" s="78" t="s">
        <v>932</v>
      </c>
      <c r="K72" s="72">
        <f>Table3[[#This Row],[Column8]] - 1</f>
        <v>1</v>
      </c>
      <c r="L72" s="73" t="b">
        <v>1</v>
      </c>
      <c r="M72" s="73" t="b">
        <v>0</v>
      </c>
      <c r="N72" s="73" t="b">
        <v>0</v>
      </c>
      <c r="O72" s="73" t="b">
        <v>0</v>
      </c>
      <c r="P72" s="73" t="b">
        <v>0</v>
      </c>
      <c r="Q72" s="73" t="b">
        <v>0</v>
      </c>
      <c r="R72" s="73" t="b">
        <v>0</v>
      </c>
      <c r="S72" s="73" t="b">
        <v>0</v>
      </c>
      <c r="T72" s="72"/>
      <c r="U72" s="72"/>
      <c r="V72" s="72"/>
      <c r="W72" s="72"/>
      <c r="X72" s="72"/>
      <c r="Y72" s="72"/>
      <c r="Z72" s="107"/>
      <c r="AA72" s="107"/>
      <c r="AB72" s="72"/>
      <c r="AC72" s="72"/>
      <c r="AD72" s="72"/>
      <c r="AE72" s="72"/>
      <c r="AF72" s="72"/>
      <c r="AG72" s="72"/>
      <c r="AH72" s="72"/>
      <c r="AI72" s="72"/>
    </row>
    <row r="73" spans="1:35" x14ac:dyDescent="0.2">
      <c r="A73" s="71" t="s">
        <v>78</v>
      </c>
      <c r="B73" s="71" t="s">
        <v>402</v>
      </c>
      <c r="C73" s="72" t="s">
        <v>930</v>
      </c>
      <c r="D73" s="71" t="s">
        <v>402</v>
      </c>
      <c r="E73" s="72"/>
      <c r="F73" s="72" t="s">
        <v>896</v>
      </c>
      <c r="G73" s="72" t="s">
        <v>897</v>
      </c>
      <c r="H73" s="72">
        <v>2</v>
      </c>
      <c r="I73" s="71" t="s">
        <v>898</v>
      </c>
      <c r="J73" s="78" t="s">
        <v>933</v>
      </c>
      <c r="K73" s="72">
        <f>Table3[[#This Row],[Column8]] - 1</f>
        <v>1</v>
      </c>
      <c r="L73" s="73" t="b">
        <v>1</v>
      </c>
      <c r="M73" s="73" t="b">
        <v>0</v>
      </c>
      <c r="N73" s="73" t="b">
        <v>0</v>
      </c>
      <c r="O73" s="73" t="b">
        <v>0</v>
      </c>
      <c r="P73" s="73" t="b">
        <v>0</v>
      </c>
      <c r="Q73" s="73" t="b">
        <v>0</v>
      </c>
      <c r="R73" s="73" t="b">
        <v>0</v>
      </c>
      <c r="S73" s="73" t="b">
        <v>0</v>
      </c>
      <c r="T73" s="72"/>
      <c r="U73" s="72"/>
      <c r="V73" s="72"/>
      <c r="W73" s="72"/>
      <c r="X73" s="72"/>
      <c r="Y73" s="72"/>
      <c r="Z73" s="107"/>
      <c r="AA73" s="107"/>
      <c r="AB73" s="72"/>
      <c r="AC73" s="72"/>
      <c r="AD73" s="72"/>
      <c r="AE73" s="72"/>
      <c r="AF73" s="72"/>
      <c r="AG73" s="72"/>
      <c r="AH73" s="72"/>
      <c r="AI73" s="72"/>
    </row>
    <row r="74" spans="1:35" x14ac:dyDescent="0.2">
      <c r="A74" s="71" t="s">
        <v>78</v>
      </c>
      <c r="B74" s="71" t="s">
        <v>402</v>
      </c>
      <c r="C74" s="72" t="s">
        <v>934</v>
      </c>
      <c r="D74" s="71" t="s">
        <v>433</v>
      </c>
      <c r="E74" s="72"/>
      <c r="F74" s="72" t="s">
        <v>896</v>
      </c>
      <c r="G74" s="72" t="s">
        <v>897</v>
      </c>
      <c r="H74" s="72">
        <v>2</v>
      </c>
      <c r="I74" s="71" t="s">
        <v>898</v>
      </c>
      <c r="J74" s="78" t="s">
        <v>438</v>
      </c>
      <c r="K74" s="72">
        <f>Table3[[#This Row],[Column8]] - 1</f>
        <v>1</v>
      </c>
      <c r="L74" s="73" t="b">
        <v>1</v>
      </c>
      <c r="M74" s="73" t="b">
        <v>0</v>
      </c>
      <c r="N74" s="73" t="b">
        <v>0</v>
      </c>
      <c r="O74" s="73" t="b">
        <v>0</v>
      </c>
      <c r="P74" s="73" t="b">
        <v>0</v>
      </c>
      <c r="Q74" s="73" t="b">
        <v>0</v>
      </c>
      <c r="R74" s="73" t="b">
        <v>0</v>
      </c>
      <c r="S74" s="73" t="b">
        <v>0</v>
      </c>
      <c r="T74" s="72"/>
      <c r="U74" s="72"/>
      <c r="V74" s="72"/>
      <c r="W74" s="72"/>
      <c r="X74" s="72"/>
      <c r="Y74" s="72"/>
      <c r="Z74" s="107"/>
      <c r="AA74" s="107"/>
      <c r="AB74" s="72"/>
      <c r="AC74" s="72"/>
      <c r="AD74" s="72"/>
      <c r="AE74" s="72"/>
      <c r="AF74" s="72"/>
      <c r="AG74" s="72"/>
      <c r="AH74" s="72"/>
      <c r="AI74" s="72"/>
    </row>
    <row r="75" spans="1:35" x14ac:dyDescent="0.2">
      <c r="A75" s="71" t="s">
        <v>78</v>
      </c>
      <c r="B75" s="71" t="s">
        <v>402</v>
      </c>
      <c r="C75" s="72" t="s">
        <v>934</v>
      </c>
      <c r="D75" s="71" t="s">
        <v>433</v>
      </c>
      <c r="E75" s="72"/>
      <c r="F75" s="72" t="s">
        <v>896</v>
      </c>
      <c r="G75" s="72" t="s">
        <v>897</v>
      </c>
      <c r="H75" s="72">
        <v>2</v>
      </c>
      <c r="I75" s="71" t="s">
        <v>898</v>
      </c>
      <c r="J75" s="78" t="s">
        <v>432</v>
      </c>
      <c r="K75" s="72">
        <f>Table3[[#This Row],[Column8]] - 1</f>
        <v>1</v>
      </c>
      <c r="L75" s="73" t="b">
        <v>1</v>
      </c>
      <c r="M75" s="73" t="b">
        <v>0</v>
      </c>
      <c r="N75" s="73" t="b">
        <v>0</v>
      </c>
      <c r="O75" s="73" t="b">
        <v>0</v>
      </c>
      <c r="P75" s="73" t="b">
        <v>0</v>
      </c>
      <c r="Q75" s="73" t="b">
        <v>0</v>
      </c>
      <c r="R75" s="73" t="b">
        <v>0</v>
      </c>
      <c r="S75" s="73" t="b">
        <v>0</v>
      </c>
      <c r="T75" s="72"/>
      <c r="U75" s="72"/>
      <c r="V75" s="72"/>
      <c r="W75" s="72"/>
      <c r="X75" s="72"/>
      <c r="Y75" s="72"/>
      <c r="Z75" s="107"/>
      <c r="AA75" s="107"/>
      <c r="AB75" s="72"/>
      <c r="AC75" s="72"/>
      <c r="AD75" s="72"/>
      <c r="AE75" s="72"/>
      <c r="AF75" s="72"/>
      <c r="AG75" s="72"/>
      <c r="AH75" s="72"/>
      <c r="AI75" s="72"/>
    </row>
    <row r="76" spans="1:35" x14ac:dyDescent="0.2">
      <c r="A76" s="71" t="s">
        <v>78</v>
      </c>
      <c r="B76" s="71" t="s">
        <v>402</v>
      </c>
      <c r="C76" s="72" t="s">
        <v>930</v>
      </c>
      <c r="D76" s="71" t="s">
        <v>401</v>
      </c>
      <c r="E76" s="72"/>
      <c r="F76" s="72" t="s">
        <v>896</v>
      </c>
      <c r="G76" s="72" t="s">
        <v>897</v>
      </c>
      <c r="H76" s="72">
        <v>2</v>
      </c>
      <c r="I76" s="71" t="s">
        <v>898</v>
      </c>
      <c r="J76" s="78" t="s">
        <v>935</v>
      </c>
      <c r="K76" s="72">
        <f>Table3[[#This Row],[Column8]] - 1</f>
        <v>1</v>
      </c>
      <c r="L76" s="73" t="b">
        <v>1</v>
      </c>
      <c r="M76" s="73" t="b">
        <v>0</v>
      </c>
      <c r="N76" s="73" t="b">
        <v>0</v>
      </c>
      <c r="O76" s="73" t="b">
        <v>0</v>
      </c>
      <c r="P76" s="73" t="b">
        <v>0</v>
      </c>
      <c r="Q76" s="73" t="b">
        <v>0</v>
      </c>
      <c r="R76" s="73" t="b">
        <v>0</v>
      </c>
      <c r="S76" s="73" t="b">
        <v>0</v>
      </c>
      <c r="T76" s="72"/>
      <c r="U76" s="72"/>
      <c r="V76" s="72"/>
      <c r="W76" s="72"/>
      <c r="X76" s="72"/>
      <c r="Y76" s="72"/>
      <c r="Z76" s="107"/>
      <c r="AA76" s="107"/>
      <c r="AB76" s="72"/>
      <c r="AC76" s="72"/>
      <c r="AD76" s="72"/>
      <c r="AE76" s="72"/>
      <c r="AF76" s="72"/>
      <c r="AG76" s="72"/>
      <c r="AH76" s="72"/>
      <c r="AI76" s="72"/>
    </row>
    <row r="77" spans="1:35" x14ac:dyDescent="0.2">
      <c r="A77" s="82" t="s">
        <v>78</v>
      </c>
      <c r="B77" s="82" t="s">
        <v>402</v>
      </c>
      <c r="C77" s="72" t="s">
        <v>930</v>
      </c>
      <c r="D77" s="71" t="s">
        <v>401</v>
      </c>
      <c r="E77" s="72"/>
      <c r="F77" s="72" t="s">
        <v>896</v>
      </c>
      <c r="G77" s="72" t="s">
        <v>897</v>
      </c>
      <c r="H77" s="72">
        <v>2</v>
      </c>
      <c r="I77" s="71" t="s">
        <v>898</v>
      </c>
      <c r="J77" s="78" t="s">
        <v>936</v>
      </c>
      <c r="K77" s="72">
        <f>Table3[[#This Row],[Column8]] - 1</f>
        <v>1</v>
      </c>
      <c r="L77" s="73" t="b">
        <v>1</v>
      </c>
      <c r="M77" s="73" t="b">
        <v>0</v>
      </c>
      <c r="N77" s="73" t="b">
        <v>0</v>
      </c>
      <c r="O77" s="73" t="b">
        <v>0</v>
      </c>
      <c r="P77" s="73" t="b">
        <v>0</v>
      </c>
      <c r="Q77" s="73" t="b">
        <v>0</v>
      </c>
      <c r="R77" s="73" t="b">
        <v>0</v>
      </c>
      <c r="S77" s="73" t="b">
        <v>0</v>
      </c>
      <c r="T77" s="72"/>
      <c r="U77" s="72"/>
      <c r="V77" s="72"/>
      <c r="W77" s="72"/>
      <c r="X77" s="72"/>
      <c r="Y77" s="72"/>
      <c r="Z77" s="107"/>
      <c r="AA77" s="107"/>
      <c r="AB77" s="72"/>
      <c r="AC77" s="72"/>
      <c r="AD77" s="72"/>
      <c r="AE77" s="72"/>
      <c r="AF77" s="72"/>
      <c r="AG77" s="72"/>
      <c r="AH77" s="72"/>
      <c r="AI77" s="72"/>
    </row>
    <row r="78" spans="1:35" x14ac:dyDescent="0.2">
      <c r="A78" s="71" t="s">
        <v>78</v>
      </c>
      <c r="B78" s="71" t="s">
        <v>402</v>
      </c>
      <c r="C78" s="72" t="s">
        <v>937</v>
      </c>
      <c r="D78" s="71" t="s">
        <v>439</v>
      </c>
      <c r="E78" s="72"/>
      <c r="F78" s="72" t="s">
        <v>896</v>
      </c>
      <c r="G78" s="72" t="s">
        <v>897</v>
      </c>
      <c r="H78" s="72">
        <v>2</v>
      </c>
      <c r="I78" s="71" t="s">
        <v>898</v>
      </c>
      <c r="J78" s="78" t="s">
        <v>399</v>
      </c>
      <c r="K78" s="72">
        <f>Table3[[#This Row],[Column8]] - 1</f>
        <v>1</v>
      </c>
      <c r="L78" s="73" t="b">
        <v>1</v>
      </c>
      <c r="M78" s="73" t="b">
        <v>0</v>
      </c>
      <c r="N78" s="73" t="b">
        <v>0</v>
      </c>
      <c r="O78" s="73" t="b">
        <v>0</v>
      </c>
      <c r="P78" s="73" t="b">
        <v>0</v>
      </c>
      <c r="Q78" s="73" t="b">
        <v>0</v>
      </c>
      <c r="R78" s="73" t="b">
        <v>0</v>
      </c>
      <c r="S78" s="73" t="b">
        <v>0</v>
      </c>
      <c r="T78" s="72"/>
      <c r="U78" s="72"/>
      <c r="V78" s="72"/>
      <c r="W78" s="72"/>
      <c r="X78" s="72"/>
      <c r="Y78" s="72"/>
      <c r="Z78" s="107"/>
      <c r="AA78" s="107"/>
      <c r="AB78" s="72"/>
      <c r="AC78" s="72"/>
      <c r="AD78" s="72"/>
      <c r="AE78" s="72"/>
      <c r="AF78" s="72"/>
      <c r="AG78" s="72"/>
      <c r="AH78" s="72"/>
      <c r="AI78" s="72"/>
    </row>
    <row r="79" spans="1:35" x14ac:dyDescent="0.2">
      <c r="A79" s="71" t="s">
        <v>78</v>
      </c>
      <c r="B79" s="71" t="s">
        <v>402</v>
      </c>
      <c r="C79" s="72" t="s">
        <v>937</v>
      </c>
      <c r="D79" s="71" t="s">
        <v>439</v>
      </c>
      <c r="E79" s="72"/>
      <c r="F79" s="72" t="s">
        <v>896</v>
      </c>
      <c r="G79" s="72" t="s">
        <v>897</v>
      </c>
      <c r="H79" s="72">
        <v>3</v>
      </c>
      <c r="I79" s="71" t="s">
        <v>898</v>
      </c>
      <c r="J79" s="77" t="s">
        <v>439</v>
      </c>
      <c r="K79" s="72">
        <f>Table3[[#This Row],[Column8]] - 1</f>
        <v>2</v>
      </c>
      <c r="L79" s="73" t="b">
        <v>1</v>
      </c>
      <c r="M79" s="73" t="b">
        <v>0</v>
      </c>
      <c r="N79" s="73" t="b">
        <v>0</v>
      </c>
      <c r="O79" s="73" t="b">
        <v>0</v>
      </c>
      <c r="P79" s="73" t="b">
        <v>0</v>
      </c>
      <c r="Q79" s="73" t="b">
        <v>0</v>
      </c>
      <c r="R79" s="73" t="b">
        <v>0</v>
      </c>
      <c r="S79" s="73" t="b">
        <v>0</v>
      </c>
      <c r="T79" s="72"/>
      <c r="U79" s="72"/>
      <c r="V79" s="72"/>
      <c r="W79" s="72"/>
      <c r="X79" s="72"/>
      <c r="Y79" s="72"/>
      <c r="Z79" s="107"/>
      <c r="AA79" s="107"/>
      <c r="AB79" s="72"/>
      <c r="AC79" s="72"/>
      <c r="AD79" s="72"/>
      <c r="AE79" s="72"/>
      <c r="AF79" s="72"/>
      <c r="AG79" s="72"/>
      <c r="AH79" s="72"/>
      <c r="AI79" s="72"/>
    </row>
    <row r="80" spans="1:35" x14ac:dyDescent="0.2">
      <c r="A80" s="71" t="s">
        <v>78</v>
      </c>
      <c r="B80" s="71" t="s">
        <v>402</v>
      </c>
      <c r="C80" s="72" t="s">
        <v>937</v>
      </c>
      <c r="D80" s="71" t="s">
        <v>439</v>
      </c>
      <c r="E80" s="72"/>
      <c r="F80" s="72" t="s">
        <v>896</v>
      </c>
      <c r="G80" s="72" t="s">
        <v>897</v>
      </c>
      <c r="H80" s="72">
        <v>3</v>
      </c>
      <c r="I80" s="71"/>
      <c r="J80" s="77" t="s">
        <v>938</v>
      </c>
      <c r="K80" s="72">
        <f>Table3[[#This Row],[Column8]] - 1</f>
        <v>2</v>
      </c>
      <c r="L80" s="73" t="b">
        <v>1</v>
      </c>
      <c r="M80" s="73" t="b">
        <v>0</v>
      </c>
      <c r="N80" s="73" t="b">
        <v>0</v>
      </c>
      <c r="O80" s="73" t="b">
        <v>0</v>
      </c>
      <c r="P80" s="73" t="b">
        <v>0</v>
      </c>
      <c r="Q80" s="73" t="b">
        <v>0</v>
      </c>
      <c r="R80" s="73" t="b">
        <v>0</v>
      </c>
      <c r="S80" s="73" t="b">
        <v>0</v>
      </c>
      <c r="T80" s="72"/>
      <c r="U80" s="72"/>
      <c r="V80" s="72"/>
      <c r="W80" s="72"/>
      <c r="X80" s="72"/>
      <c r="Y80" s="72"/>
      <c r="Z80" s="107"/>
      <c r="AA80" s="107"/>
      <c r="AB80" s="72"/>
      <c r="AC80" s="72"/>
      <c r="AD80" s="72"/>
      <c r="AE80" s="72"/>
      <c r="AF80" s="72"/>
      <c r="AG80" s="72"/>
      <c r="AH80" s="72"/>
      <c r="AI80" s="72"/>
    </row>
    <row r="81" spans="1:35" x14ac:dyDescent="0.2">
      <c r="A81" s="71" t="s">
        <v>78</v>
      </c>
      <c r="B81" s="71" t="s">
        <v>678</v>
      </c>
      <c r="C81" s="72" t="s">
        <v>939</v>
      </c>
      <c r="D81" s="71" t="s">
        <v>678</v>
      </c>
      <c r="E81" s="72"/>
      <c r="F81" s="72" t="s">
        <v>896</v>
      </c>
      <c r="G81" s="72" t="s">
        <v>897</v>
      </c>
      <c r="H81" s="72">
        <v>1</v>
      </c>
      <c r="I81" s="71" t="s">
        <v>898</v>
      </c>
      <c r="J81" s="77" t="s">
        <v>940</v>
      </c>
      <c r="K81" s="72">
        <f>Table3[[#This Row],[Column8]] - 1</f>
        <v>0</v>
      </c>
      <c r="L81" s="73" t="b">
        <v>1</v>
      </c>
      <c r="M81" s="73" t="b">
        <v>0</v>
      </c>
      <c r="N81" s="73" t="b">
        <v>0</v>
      </c>
      <c r="O81" s="73" t="b">
        <v>0</v>
      </c>
      <c r="P81" s="73" t="b">
        <v>0</v>
      </c>
      <c r="Q81" s="73" t="b">
        <v>0</v>
      </c>
      <c r="R81" s="73" t="b">
        <v>0</v>
      </c>
      <c r="S81" s="73" t="b">
        <v>0</v>
      </c>
      <c r="T81" s="72"/>
      <c r="U81" s="72"/>
      <c r="V81" s="72"/>
      <c r="W81" s="72"/>
      <c r="X81" s="72"/>
      <c r="Y81" s="72" t="s">
        <v>425</v>
      </c>
      <c r="Z81" s="107"/>
      <c r="AA81" s="107"/>
      <c r="AB81" s="72"/>
      <c r="AC81" s="72"/>
      <c r="AD81" s="72"/>
      <c r="AE81" s="72"/>
      <c r="AF81" s="72"/>
      <c r="AG81" s="72"/>
      <c r="AH81" s="72"/>
      <c r="AI81" s="72"/>
    </row>
    <row r="82" spans="1:35" x14ac:dyDescent="0.2">
      <c r="A82" s="71" t="s">
        <v>78</v>
      </c>
      <c r="B82" s="71" t="s">
        <v>678</v>
      </c>
      <c r="C82" s="72" t="s">
        <v>939</v>
      </c>
      <c r="D82" s="71" t="s">
        <v>678</v>
      </c>
      <c r="E82" s="72"/>
      <c r="F82" s="72" t="s">
        <v>896</v>
      </c>
      <c r="G82" s="72" t="s">
        <v>897</v>
      </c>
      <c r="H82" s="72">
        <v>2</v>
      </c>
      <c r="I82" s="71" t="s">
        <v>898</v>
      </c>
      <c r="J82" s="78" t="s">
        <v>681</v>
      </c>
      <c r="K82" s="72">
        <f>Table3[[#This Row],[Column8]] - 1</f>
        <v>1</v>
      </c>
      <c r="L82" s="73" t="b">
        <v>1</v>
      </c>
      <c r="M82" s="73" t="b">
        <v>0</v>
      </c>
      <c r="N82" s="73" t="b">
        <v>0</v>
      </c>
      <c r="O82" s="73" t="b">
        <v>0</v>
      </c>
      <c r="P82" s="73" t="b">
        <v>0</v>
      </c>
      <c r="Q82" s="73" t="b">
        <v>0</v>
      </c>
      <c r="R82" s="73" t="b">
        <v>0</v>
      </c>
      <c r="S82" s="73" t="b">
        <v>0</v>
      </c>
      <c r="T82" s="72"/>
      <c r="U82" s="72"/>
      <c r="V82" s="72"/>
      <c r="W82" s="72"/>
      <c r="X82" s="72"/>
      <c r="Y82" s="72"/>
      <c r="Z82" s="107"/>
      <c r="AA82" s="107"/>
      <c r="AB82" s="72"/>
      <c r="AC82" s="72"/>
      <c r="AD82" s="72"/>
      <c r="AE82" s="72"/>
      <c r="AF82" s="72"/>
      <c r="AG82" s="72"/>
      <c r="AH82" s="72"/>
      <c r="AI82" s="72"/>
    </row>
    <row r="83" spans="1:35" ht="17.25" customHeight="1" x14ac:dyDescent="0.2">
      <c r="A83" s="71" t="s">
        <v>78</v>
      </c>
      <c r="B83" s="71" t="s">
        <v>678</v>
      </c>
      <c r="C83" s="72" t="s">
        <v>939</v>
      </c>
      <c r="D83" s="71" t="s">
        <v>678</v>
      </c>
      <c r="E83" s="72"/>
      <c r="F83" s="72" t="s">
        <v>896</v>
      </c>
      <c r="G83" s="72" t="s">
        <v>897</v>
      </c>
      <c r="H83" s="72">
        <v>2</v>
      </c>
      <c r="I83" s="71" t="s">
        <v>898</v>
      </c>
      <c r="J83" s="78" t="s">
        <v>677</v>
      </c>
      <c r="K83" s="72">
        <f>Table3[[#This Row],[Column8]] - 1</f>
        <v>1</v>
      </c>
      <c r="L83" s="73" t="b">
        <v>1</v>
      </c>
      <c r="M83" s="73" t="b">
        <v>0</v>
      </c>
      <c r="N83" s="73" t="b">
        <v>0</v>
      </c>
      <c r="O83" s="73" t="b">
        <v>0</v>
      </c>
      <c r="P83" s="73" t="b">
        <v>0</v>
      </c>
      <c r="Q83" s="73" t="b">
        <v>0</v>
      </c>
      <c r="R83" s="73" t="b">
        <v>0</v>
      </c>
      <c r="S83" s="73" t="b">
        <v>0</v>
      </c>
      <c r="T83" s="72"/>
      <c r="U83" s="72"/>
      <c r="V83" s="72"/>
      <c r="W83" s="72"/>
      <c r="X83" s="72"/>
      <c r="Y83" s="72"/>
      <c r="Z83" s="107"/>
      <c r="AA83" s="107"/>
      <c r="AB83" s="72"/>
      <c r="AC83" s="72"/>
      <c r="AD83" s="72"/>
      <c r="AE83" s="72"/>
      <c r="AF83" s="72"/>
      <c r="AG83" s="72"/>
      <c r="AH83" s="72"/>
      <c r="AI83" s="72"/>
    </row>
    <row r="84" spans="1:35" ht="18" customHeight="1" x14ac:dyDescent="0.2">
      <c r="A84" s="71" t="s">
        <v>78</v>
      </c>
      <c r="B84" s="71" t="s">
        <v>678</v>
      </c>
      <c r="C84" s="72" t="s">
        <v>939</v>
      </c>
      <c r="D84" s="71" t="s">
        <v>678</v>
      </c>
      <c r="E84" s="72"/>
      <c r="F84" s="72" t="s">
        <v>896</v>
      </c>
      <c r="G84" s="72" t="s">
        <v>897</v>
      </c>
      <c r="H84" s="72">
        <v>2</v>
      </c>
      <c r="I84" s="71" t="s">
        <v>898</v>
      </c>
      <c r="J84" s="78" t="s">
        <v>320</v>
      </c>
      <c r="K84" s="72">
        <f>Table3[[#This Row],[Column8]] - 1</f>
        <v>1</v>
      </c>
      <c r="L84" s="73" t="b">
        <v>1</v>
      </c>
      <c r="M84" s="73" t="b">
        <v>0</v>
      </c>
      <c r="N84" s="73" t="b">
        <v>0</v>
      </c>
      <c r="O84" s="73" t="b">
        <v>0</v>
      </c>
      <c r="P84" s="73" t="b">
        <v>0</v>
      </c>
      <c r="Q84" s="73" t="b">
        <v>0</v>
      </c>
      <c r="R84" s="73" t="b">
        <v>0</v>
      </c>
      <c r="S84" s="73" t="b">
        <v>0</v>
      </c>
      <c r="T84" s="72"/>
      <c r="U84" s="72"/>
      <c r="V84" s="72"/>
      <c r="W84" s="72"/>
      <c r="X84" s="72"/>
      <c r="Y84" s="72"/>
      <c r="Z84" s="107"/>
      <c r="AA84" s="107"/>
      <c r="AB84" s="72"/>
      <c r="AC84" s="72"/>
      <c r="AD84" s="72"/>
      <c r="AE84" s="72"/>
      <c r="AF84" s="72"/>
      <c r="AG84" s="72"/>
      <c r="AH84" s="72"/>
      <c r="AI84" s="72"/>
    </row>
    <row r="85" spans="1:35" ht="18" customHeight="1" x14ac:dyDescent="0.2">
      <c r="A85" s="71" t="s">
        <v>78</v>
      </c>
      <c r="B85" s="71" t="s">
        <v>678</v>
      </c>
      <c r="C85" s="72" t="s">
        <v>939</v>
      </c>
      <c r="D85" s="71" t="s">
        <v>678</v>
      </c>
      <c r="E85" s="72"/>
      <c r="F85" s="72" t="s">
        <v>896</v>
      </c>
      <c r="G85" s="72" t="s">
        <v>897</v>
      </c>
      <c r="H85" s="72">
        <v>2</v>
      </c>
      <c r="I85" s="71" t="s">
        <v>898</v>
      </c>
      <c r="J85" s="78" t="s">
        <v>321</v>
      </c>
      <c r="K85" s="72">
        <f>Table3[[#This Row],[Column8]] - 1</f>
        <v>1</v>
      </c>
      <c r="L85" s="73" t="b">
        <v>1</v>
      </c>
      <c r="M85" s="73" t="b">
        <v>0</v>
      </c>
      <c r="N85" s="73" t="b">
        <v>0</v>
      </c>
      <c r="O85" s="73" t="b">
        <v>0</v>
      </c>
      <c r="P85" s="73" t="b">
        <v>0</v>
      </c>
      <c r="Q85" s="73" t="b">
        <v>0</v>
      </c>
      <c r="R85" s="73" t="b">
        <v>0</v>
      </c>
      <c r="S85" s="73" t="b">
        <v>0</v>
      </c>
      <c r="T85" s="72"/>
      <c r="U85" s="72"/>
      <c r="V85" s="72"/>
      <c r="W85" s="72"/>
      <c r="X85" s="72"/>
      <c r="Y85" s="72"/>
      <c r="Z85" s="107"/>
      <c r="AA85" s="107"/>
      <c r="AB85" s="72"/>
      <c r="AC85" s="72"/>
      <c r="AD85" s="72"/>
      <c r="AE85" s="72"/>
      <c r="AF85" s="72"/>
      <c r="AG85" s="72"/>
      <c r="AH85" s="72"/>
      <c r="AI85" s="72"/>
    </row>
    <row r="86" spans="1:35" x14ac:dyDescent="0.2">
      <c r="A86" s="162" t="s">
        <v>78</v>
      </c>
      <c r="B86" s="71" t="s">
        <v>678</v>
      </c>
      <c r="C86" s="72" t="s">
        <v>939</v>
      </c>
      <c r="D86" s="71" t="s">
        <v>678</v>
      </c>
      <c r="E86" s="72"/>
      <c r="F86" s="72" t="s">
        <v>896</v>
      </c>
      <c r="G86" s="72" t="s">
        <v>897</v>
      </c>
      <c r="H86" s="72">
        <v>2</v>
      </c>
      <c r="I86" s="71" t="s">
        <v>898</v>
      </c>
      <c r="J86" s="78" t="s">
        <v>322</v>
      </c>
      <c r="K86" s="72">
        <f>Table3[[#This Row],[Column8]] - 1</f>
        <v>1</v>
      </c>
      <c r="L86" s="73" t="b">
        <v>1</v>
      </c>
      <c r="M86" s="73" t="b">
        <v>0</v>
      </c>
      <c r="N86" s="73" t="b">
        <v>0</v>
      </c>
      <c r="O86" s="73" t="b">
        <v>0</v>
      </c>
      <c r="P86" s="73" t="b">
        <v>0</v>
      </c>
      <c r="Q86" s="73" t="b">
        <v>0</v>
      </c>
      <c r="R86" s="73" t="b">
        <v>0</v>
      </c>
      <c r="S86" s="73" t="b">
        <v>0</v>
      </c>
      <c r="T86" s="72"/>
      <c r="U86" s="72"/>
      <c r="V86" s="72"/>
      <c r="W86" s="72"/>
      <c r="X86" s="72"/>
      <c r="Y86" s="72"/>
      <c r="Z86" s="107"/>
      <c r="AA86" s="107"/>
      <c r="AB86" s="72"/>
      <c r="AC86" s="72"/>
      <c r="AD86" s="72"/>
      <c r="AE86" s="72"/>
      <c r="AF86" s="72"/>
      <c r="AG86" s="72"/>
      <c r="AH86" s="72"/>
      <c r="AI86" s="72"/>
    </row>
    <row r="87" spans="1:35" x14ac:dyDescent="0.2">
      <c r="A87" s="71" t="s">
        <v>78</v>
      </c>
      <c r="B87" s="71" t="s">
        <v>678</v>
      </c>
      <c r="C87" s="72" t="s">
        <v>939</v>
      </c>
      <c r="D87" s="71" t="s">
        <v>678</v>
      </c>
      <c r="E87" s="72"/>
      <c r="F87" s="72" t="s">
        <v>896</v>
      </c>
      <c r="G87" s="72" t="s">
        <v>897</v>
      </c>
      <c r="H87" s="72">
        <v>2</v>
      </c>
      <c r="I87" s="71" t="s">
        <v>898</v>
      </c>
      <c r="J87" s="78" t="s">
        <v>323</v>
      </c>
      <c r="K87" s="72">
        <f>Table3[[#This Row],[Column8]] - 1</f>
        <v>1</v>
      </c>
      <c r="L87" s="73" t="b">
        <v>1</v>
      </c>
      <c r="M87" s="73" t="b">
        <v>0</v>
      </c>
      <c r="N87" s="73" t="b">
        <v>0</v>
      </c>
      <c r="O87" s="73" t="b">
        <v>0</v>
      </c>
      <c r="P87" s="73" t="b">
        <v>0</v>
      </c>
      <c r="Q87" s="73" t="b">
        <v>0</v>
      </c>
      <c r="R87" s="73" t="b">
        <v>0</v>
      </c>
      <c r="S87" s="73" t="b">
        <v>0</v>
      </c>
      <c r="T87" s="72"/>
      <c r="U87" s="72"/>
      <c r="V87" s="72"/>
      <c r="W87" s="72"/>
      <c r="X87" s="72"/>
      <c r="Y87" s="72"/>
      <c r="Z87" s="107"/>
      <c r="AA87" s="107"/>
      <c r="AB87" s="72"/>
      <c r="AC87" s="72"/>
      <c r="AD87" s="72"/>
      <c r="AE87" s="72"/>
      <c r="AF87" s="72"/>
      <c r="AG87" s="72"/>
      <c r="AH87" s="72"/>
      <c r="AI87" s="72"/>
    </row>
    <row r="88" spans="1:35" x14ac:dyDescent="0.2">
      <c r="A88" s="71" t="s">
        <v>78</v>
      </c>
      <c r="B88" s="71" t="s">
        <v>678</v>
      </c>
      <c r="C88" s="89" t="s">
        <v>941</v>
      </c>
      <c r="D88" s="81" t="s">
        <v>685</v>
      </c>
      <c r="E88" s="89"/>
      <c r="F88" s="72" t="s">
        <v>896</v>
      </c>
      <c r="G88" s="72" t="s">
        <v>897</v>
      </c>
      <c r="H88" s="72">
        <v>2</v>
      </c>
      <c r="I88" s="71" t="s">
        <v>898</v>
      </c>
      <c r="J88" s="78" t="s">
        <v>689</v>
      </c>
      <c r="K88" s="72">
        <f>Table3[[#This Row],[Column8]] - 1</f>
        <v>1</v>
      </c>
      <c r="L88" s="73" t="b">
        <v>1</v>
      </c>
      <c r="M88" s="73" t="b">
        <v>0</v>
      </c>
      <c r="N88" s="73" t="b">
        <v>0</v>
      </c>
      <c r="O88" s="73" t="b">
        <v>0</v>
      </c>
      <c r="P88" s="73" t="b">
        <v>0</v>
      </c>
      <c r="Q88" s="73" t="b">
        <v>0</v>
      </c>
      <c r="R88" s="73" t="b">
        <v>0</v>
      </c>
      <c r="S88" s="73" t="b">
        <v>0</v>
      </c>
      <c r="T88" s="72"/>
      <c r="U88" s="72"/>
      <c r="V88" s="72"/>
      <c r="W88" s="72"/>
      <c r="X88" s="72"/>
      <c r="Y88" s="72"/>
      <c r="Z88" s="107"/>
      <c r="AA88" s="107"/>
      <c r="AB88" s="72"/>
      <c r="AC88" s="72"/>
      <c r="AD88" s="72"/>
      <c r="AE88" s="72"/>
      <c r="AF88" s="72"/>
      <c r="AG88" s="72"/>
      <c r="AH88" s="72"/>
      <c r="AI88" s="72"/>
    </row>
    <row r="89" spans="1:35" ht="17.25" customHeight="1" x14ac:dyDescent="0.2">
      <c r="A89" s="71" t="s">
        <v>78</v>
      </c>
      <c r="B89" s="71" t="s">
        <v>678</v>
      </c>
      <c r="C89" s="89" t="s">
        <v>941</v>
      </c>
      <c r="D89" s="81" t="s">
        <v>685</v>
      </c>
      <c r="E89" s="89"/>
      <c r="F89" s="72" t="s">
        <v>896</v>
      </c>
      <c r="G89" s="72" t="s">
        <v>897</v>
      </c>
      <c r="H89" s="72">
        <v>2</v>
      </c>
      <c r="I89" s="71" t="s">
        <v>898</v>
      </c>
      <c r="J89" s="78" t="s">
        <v>684</v>
      </c>
      <c r="K89" s="72">
        <f>Table3[[#This Row],[Column8]] - 1</f>
        <v>1</v>
      </c>
      <c r="L89" s="73" t="b">
        <v>1</v>
      </c>
      <c r="M89" s="73" t="b">
        <v>0</v>
      </c>
      <c r="N89" s="73" t="b">
        <v>0</v>
      </c>
      <c r="O89" s="73" t="b">
        <v>0</v>
      </c>
      <c r="P89" s="73" t="b">
        <v>0</v>
      </c>
      <c r="Q89" s="73" t="b">
        <v>0</v>
      </c>
      <c r="R89" s="73" t="b">
        <v>0</v>
      </c>
      <c r="S89" s="73" t="b">
        <v>0</v>
      </c>
      <c r="T89" s="72"/>
      <c r="U89" s="72"/>
      <c r="V89" s="72"/>
      <c r="W89" s="72"/>
      <c r="X89" s="72"/>
      <c r="Y89" s="72"/>
      <c r="Z89" s="107"/>
      <c r="AA89" s="107"/>
      <c r="AB89" s="72"/>
      <c r="AC89" s="72"/>
      <c r="AD89" s="72"/>
      <c r="AE89" s="72"/>
      <c r="AF89" s="72"/>
      <c r="AG89" s="72"/>
      <c r="AH89" s="72"/>
      <c r="AI89" s="72"/>
    </row>
    <row r="90" spans="1:35" ht="17.25" customHeight="1" x14ac:dyDescent="0.2">
      <c r="A90" s="71" t="s">
        <v>78</v>
      </c>
      <c r="B90" s="71" t="s">
        <v>678</v>
      </c>
      <c r="C90" s="72" t="s">
        <v>939</v>
      </c>
      <c r="D90" s="71" t="s">
        <v>678</v>
      </c>
      <c r="E90" s="72"/>
      <c r="F90" s="72" t="s">
        <v>896</v>
      </c>
      <c r="G90" s="72" t="s">
        <v>897</v>
      </c>
      <c r="H90" s="72">
        <v>2</v>
      </c>
      <c r="I90" s="71" t="s">
        <v>898</v>
      </c>
      <c r="J90" s="71" t="s">
        <v>324</v>
      </c>
      <c r="K90" s="72">
        <f>Table3[[#This Row],[Column8]] - 1</f>
        <v>1</v>
      </c>
      <c r="L90" s="73" t="b">
        <v>1</v>
      </c>
      <c r="M90" s="73" t="b">
        <v>0</v>
      </c>
      <c r="N90" s="73" t="b">
        <v>0</v>
      </c>
      <c r="O90" s="73" t="b">
        <v>0</v>
      </c>
      <c r="P90" s="73" t="b">
        <v>0</v>
      </c>
      <c r="Q90" s="73" t="b">
        <v>0</v>
      </c>
      <c r="R90" s="73" t="b">
        <v>0</v>
      </c>
      <c r="S90" s="73" t="b">
        <v>0</v>
      </c>
      <c r="T90" s="72"/>
      <c r="U90" s="72"/>
      <c r="V90" s="72"/>
      <c r="W90" s="72"/>
      <c r="X90" s="72"/>
      <c r="Y90" s="72"/>
      <c r="Z90" s="107"/>
      <c r="AA90" s="107"/>
      <c r="AB90" s="72"/>
      <c r="AC90" s="72"/>
      <c r="AD90" s="72"/>
      <c r="AE90" s="72"/>
      <c r="AF90" s="72"/>
      <c r="AG90" s="72"/>
      <c r="AH90" s="72"/>
      <c r="AI90" s="72"/>
    </row>
    <row r="91" spans="1:35" ht="17.25" customHeight="1" x14ac:dyDescent="0.2">
      <c r="A91" s="71" t="s">
        <v>78</v>
      </c>
      <c r="B91" s="71" t="s">
        <v>678</v>
      </c>
      <c r="C91" s="72" t="s">
        <v>939</v>
      </c>
      <c r="D91" s="71" t="s">
        <v>678</v>
      </c>
      <c r="E91" s="72"/>
      <c r="F91" s="72" t="s">
        <v>896</v>
      </c>
      <c r="G91" s="72" t="s">
        <v>897</v>
      </c>
      <c r="H91" s="72">
        <v>2</v>
      </c>
      <c r="I91" s="71" t="s">
        <v>898</v>
      </c>
      <c r="J91" s="71" t="s">
        <v>325</v>
      </c>
      <c r="K91" s="72">
        <f>Table3[[#This Row],[Column8]] - 1</f>
        <v>1</v>
      </c>
      <c r="L91" s="73" t="b">
        <v>1</v>
      </c>
      <c r="M91" s="73" t="b">
        <v>0</v>
      </c>
      <c r="N91" s="73" t="b">
        <v>0</v>
      </c>
      <c r="O91" s="73" t="b">
        <v>0</v>
      </c>
      <c r="P91" s="73" t="b">
        <v>0</v>
      </c>
      <c r="Q91" s="73" t="b">
        <v>0</v>
      </c>
      <c r="R91" s="73" t="b">
        <v>0</v>
      </c>
      <c r="S91" s="73" t="b">
        <v>0</v>
      </c>
      <c r="T91" s="72"/>
      <c r="U91" s="72"/>
      <c r="V91" s="72"/>
      <c r="W91" s="72"/>
      <c r="X91" s="72"/>
      <c r="Y91" s="72"/>
      <c r="Z91" s="107"/>
      <c r="AA91" s="107"/>
      <c r="AB91" s="72"/>
      <c r="AC91" s="72"/>
      <c r="AD91" s="72"/>
      <c r="AE91" s="72"/>
      <c r="AF91" s="72"/>
      <c r="AG91" s="72"/>
      <c r="AH91" s="72"/>
      <c r="AI91" s="72"/>
    </row>
    <row r="92" spans="1:35" ht="17.25" customHeight="1" x14ac:dyDescent="0.2">
      <c r="A92" s="71" t="s">
        <v>78</v>
      </c>
      <c r="B92" s="71" t="s">
        <v>678</v>
      </c>
      <c r="C92" s="72" t="s">
        <v>942</v>
      </c>
      <c r="D92" s="71" t="s">
        <v>692</v>
      </c>
      <c r="E92" s="72"/>
      <c r="F92" s="72" t="s">
        <v>896</v>
      </c>
      <c r="G92" s="72" t="s">
        <v>897</v>
      </c>
      <c r="H92" s="72">
        <v>2</v>
      </c>
      <c r="I92" s="71" t="s">
        <v>898</v>
      </c>
      <c r="J92" s="78" t="s">
        <v>672</v>
      </c>
      <c r="K92" s="72">
        <f>Table3[[#This Row],[Column8]] - 1</f>
        <v>1</v>
      </c>
      <c r="L92" s="73" t="b">
        <v>1</v>
      </c>
      <c r="M92" s="73" t="b">
        <v>0</v>
      </c>
      <c r="N92" s="73" t="b">
        <v>0</v>
      </c>
      <c r="O92" s="73" t="b">
        <v>0</v>
      </c>
      <c r="P92" s="73" t="b">
        <v>0</v>
      </c>
      <c r="Q92" s="73" t="b">
        <v>0</v>
      </c>
      <c r="R92" s="73" t="b">
        <v>0</v>
      </c>
      <c r="S92" s="73" t="b">
        <v>0</v>
      </c>
      <c r="T92" s="72"/>
      <c r="U92" s="72"/>
      <c r="V92" s="72"/>
      <c r="W92" s="72"/>
      <c r="X92" s="72"/>
      <c r="Y92" s="72"/>
      <c r="Z92" s="107"/>
      <c r="AA92" s="107"/>
      <c r="AB92" s="72"/>
      <c r="AC92" s="72"/>
      <c r="AD92" s="72"/>
      <c r="AE92" s="72"/>
      <c r="AF92" s="72"/>
      <c r="AG92" s="72"/>
      <c r="AH92" s="72"/>
      <c r="AI92" s="72"/>
    </row>
    <row r="93" spans="1:35" ht="17.25" customHeight="1" x14ac:dyDescent="0.2">
      <c r="A93" s="71" t="s">
        <v>78</v>
      </c>
      <c r="B93" s="71" t="s">
        <v>678</v>
      </c>
      <c r="C93" s="72" t="s">
        <v>942</v>
      </c>
      <c r="D93" s="71" t="s">
        <v>692</v>
      </c>
      <c r="E93" s="72"/>
      <c r="F93" s="72" t="s">
        <v>896</v>
      </c>
      <c r="G93" s="72" t="s">
        <v>897</v>
      </c>
      <c r="H93" s="72">
        <v>3</v>
      </c>
      <c r="I93" s="71" t="s">
        <v>898</v>
      </c>
      <c r="J93" s="77" t="s">
        <v>692</v>
      </c>
      <c r="K93" s="72">
        <f>Table3[[#This Row],[Column8]] - 1</f>
        <v>2</v>
      </c>
      <c r="L93" s="73" t="b">
        <v>1</v>
      </c>
      <c r="M93" s="73" t="b">
        <v>0</v>
      </c>
      <c r="N93" s="73" t="b">
        <v>0</v>
      </c>
      <c r="O93" s="73" t="b">
        <v>0</v>
      </c>
      <c r="P93" s="73" t="b">
        <v>0</v>
      </c>
      <c r="Q93" s="73" t="b">
        <v>0</v>
      </c>
      <c r="R93" s="73" t="b">
        <v>0</v>
      </c>
      <c r="S93" s="73" t="b">
        <v>0</v>
      </c>
      <c r="T93" s="72"/>
      <c r="U93" s="72"/>
      <c r="V93" s="72"/>
      <c r="W93" s="72"/>
      <c r="X93" s="72"/>
      <c r="Y93" s="72"/>
      <c r="Z93" s="107"/>
      <c r="AA93" s="107"/>
      <c r="AB93" s="72"/>
      <c r="AC93" s="72"/>
      <c r="AD93" s="72"/>
      <c r="AE93" s="72"/>
      <c r="AF93" s="72"/>
      <c r="AG93" s="72"/>
      <c r="AH93" s="72"/>
      <c r="AI93" s="72"/>
    </row>
    <row r="94" spans="1:35" ht="17.25" customHeight="1" x14ac:dyDescent="0.2">
      <c r="A94" s="71" t="s">
        <v>78</v>
      </c>
      <c r="B94" s="71" t="s">
        <v>678</v>
      </c>
      <c r="C94" s="72" t="s">
        <v>942</v>
      </c>
      <c r="D94" s="71" t="s">
        <v>692</v>
      </c>
      <c r="E94" s="72"/>
      <c r="F94" s="72" t="s">
        <v>896</v>
      </c>
      <c r="G94" s="72" t="s">
        <v>897</v>
      </c>
      <c r="H94" s="72">
        <v>3</v>
      </c>
      <c r="I94" s="71"/>
      <c r="J94" s="77" t="s">
        <v>943</v>
      </c>
      <c r="K94" s="72">
        <f>Table3[[#This Row],[Column8]] - 1</f>
        <v>2</v>
      </c>
      <c r="L94" s="73" t="b">
        <v>1</v>
      </c>
      <c r="M94" s="73" t="b">
        <v>0</v>
      </c>
      <c r="N94" s="73" t="b">
        <v>0</v>
      </c>
      <c r="O94" s="73" t="b">
        <v>0</v>
      </c>
      <c r="P94" s="73" t="b">
        <v>0</v>
      </c>
      <c r="Q94" s="73" t="b">
        <v>0</v>
      </c>
      <c r="R94" s="73" t="b">
        <v>0</v>
      </c>
      <c r="S94" s="73" t="b">
        <v>0</v>
      </c>
      <c r="T94" s="72"/>
      <c r="U94" s="72"/>
      <c r="V94" s="72"/>
      <c r="W94" s="72"/>
      <c r="X94" s="72"/>
      <c r="Y94" s="72"/>
      <c r="Z94" s="107"/>
      <c r="AA94" s="107"/>
      <c r="AB94" s="72"/>
      <c r="AC94" s="72"/>
      <c r="AD94" s="72"/>
      <c r="AE94" s="72"/>
      <c r="AF94" s="72"/>
      <c r="AG94" s="72"/>
      <c r="AH94" s="72"/>
      <c r="AI94" s="72"/>
    </row>
    <row r="95" spans="1:35" x14ac:dyDescent="0.2">
      <c r="A95" s="71" t="s">
        <v>78</v>
      </c>
      <c r="B95" s="71" t="s">
        <v>77</v>
      </c>
      <c r="C95" s="72" t="s">
        <v>944</v>
      </c>
      <c r="D95" s="71" t="s">
        <v>76</v>
      </c>
      <c r="E95" s="72"/>
      <c r="F95" s="72" t="s">
        <v>896</v>
      </c>
      <c r="G95" s="72" t="s">
        <v>897</v>
      </c>
      <c r="H95" s="72">
        <v>1</v>
      </c>
      <c r="I95" s="71" t="s">
        <v>898</v>
      </c>
      <c r="J95" s="77" t="s">
        <v>945</v>
      </c>
      <c r="K95" s="72">
        <f>Table3[[#This Row],[Column8]] - 1</f>
        <v>0</v>
      </c>
      <c r="L95" s="73" t="b">
        <v>1</v>
      </c>
      <c r="M95" s="73" t="b">
        <v>0</v>
      </c>
      <c r="N95" s="73" t="b">
        <v>0</v>
      </c>
      <c r="O95" s="73" t="b">
        <v>0</v>
      </c>
      <c r="P95" s="73" t="b">
        <v>0</v>
      </c>
      <c r="Q95" s="73" t="b">
        <v>0</v>
      </c>
      <c r="R95" s="73" t="b">
        <v>0</v>
      </c>
      <c r="S95" s="73" t="b">
        <v>0</v>
      </c>
      <c r="T95" s="72"/>
      <c r="U95" s="72"/>
      <c r="V95" s="72"/>
      <c r="W95" s="72"/>
      <c r="X95" s="72"/>
      <c r="Y95" s="72" t="s">
        <v>425</v>
      </c>
      <c r="Z95" s="107"/>
      <c r="AA95" s="107"/>
      <c r="AB95" s="72"/>
      <c r="AC95" s="72"/>
      <c r="AD95" s="72"/>
      <c r="AE95" s="72"/>
      <c r="AF95" s="72"/>
      <c r="AG95" s="72"/>
      <c r="AH95" s="72"/>
      <c r="AI95" s="72"/>
    </row>
    <row r="96" spans="1:35" x14ac:dyDescent="0.2">
      <c r="A96" s="71" t="s">
        <v>78</v>
      </c>
      <c r="B96" s="71" t="s">
        <v>77</v>
      </c>
      <c r="C96" s="72" t="s">
        <v>944</v>
      </c>
      <c r="D96" s="71" t="s">
        <v>76</v>
      </c>
      <c r="E96" s="72"/>
      <c r="F96" s="72" t="s">
        <v>896</v>
      </c>
      <c r="G96" s="72" t="s">
        <v>897</v>
      </c>
      <c r="H96" s="72">
        <v>2</v>
      </c>
      <c r="I96" s="71" t="s">
        <v>898</v>
      </c>
      <c r="J96" s="78" t="s">
        <v>395</v>
      </c>
      <c r="K96" s="72">
        <f>Table3[[#This Row],[Column8]] - 1</f>
        <v>1</v>
      </c>
      <c r="L96" s="73" t="b">
        <v>1</v>
      </c>
      <c r="M96" s="73" t="b">
        <v>0</v>
      </c>
      <c r="N96" s="73" t="b">
        <v>0</v>
      </c>
      <c r="O96" s="73" t="b">
        <v>0</v>
      </c>
      <c r="P96" s="73" t="b">
        <v>0</v>
      </c>
      <c r="Q96" s="73" t="b">
        <v>0</v>
      </c>
      <c r="R96" s="73" t="b">
        <v>0</v>
      </c>
      <c r="S96" s="73" t="b">
        <v>0</v>
      </c>
      <c r="T96" s="72"/>
      <c r="U96" s="72"/>
      <c r="V96" s="72"/>
      <c r="W96" s="72"/>
      <c r="X96" s="72"/>
      <c r="Y96" s="72"/>
      <c r="Z96" s="107"/>
      <c r="AA96" s="107"/>
      <c r="AB96" s="72"/>
      <c r="AC96" s="72"/>
      <c r="AD96" s="72"/>
      <c r="AE96" s="72"/>
      <c r="AF96" s="72"/>
      <c r="AG96" s="72"/>
      <c r="AH96" s="72"/>
      <c r="AI96" s="72"/>
    </row>
    <row r="97" spans="1:35" x14ac:dyDescent="0.2">
      <c r="A97" s="71" t="s">
        <v>78</v>
      </c>
      <c r="B97" s="71" t="s">
        <v>77</v>
      </c>
      <c r="C97" s="72" t="s">
        <v>944</v>
      </c>
      <c r="D97" s="71" t="s">
        <v>76</v>
      </c>
      <c r="E97" s="72"/>
      <c r="F97" s="72" t="s">
        <v>896</v>
      </c>
      <c r="G97" s="72" t="s">
        <v>897</v>
      </c>
      <c r="H97" s="72">
        <v>2</v>
      </c>
      <c r="I97" s="71" t="s">
        <v>898</v>
      </c>
      <c r="J97" s="78" t="s">
        <v>390</v>
      </c>
      <c r="K97" s="72">
        <f>Table3[[#This Row],[Column8]] - 1</f>
        <v>1</v>
      </c>
      <c r="L97" s="73" t="b">
        <v>1</v>
      </c>
      <c r="M97" s="73" t="b">
        <v>0</v>
      </c>
      <c r="N97" s="73" t="b">
        <v>0</v>
      </c>
      <c r="O97" s="73" t="b">
        <v>0</v>
      </c>
      <c r="P97" s="73" t="b">
        <v>0</v>
      </c>
      <c r="Q97" s="73" t="b">
        <v>0</v>
      </c>
      <c r="R97" s="73" t="b">
        <v>0</v>
      </c>
      <c r="S97" s="73" t="b">
        <v>0</v>
      </c>
      <c r="T97" s="72"/>
      <c r="U97" s="72"/>
      <c r="V97" s="72"/>
      <c r="W97" s="72"/>
      <c r="X97" s="72"/>
      <c r="Y97" s="72"/>
      <c r="Z97" s="107"/>
      <c r="AA97" s="107"/>
      <c r="AB97" s="72"/>
      <c r="AC97" s="72"/>
      <c r="AD97" s="72"/>
      <c r="AE97" s="72"/>
      <c r="AF97" s="72"/>
      <c r="AG97" s="72"/>
      <c r="AH97" s="72"/>
      <c r="AI97" s="72"/>
    </row>
    <row r="98" spans="1:35" x14ac:dyDescent="0.2">
      <c r="A98" s="71" t="s">
        <v>78</v>
      </c>
      <c r="B98" s="71" t="s">
        <v>77</v>
      </c>
      <c r="C98" s="72" t="s">
        <v>944</v>
      </c>
      <c r="D98" s="71" t="s">
        <v>76</v>
      </c>
      <c r="E98" s="72"/>
      <c r="F98" s="72" t="s">
        <v>896</v>
      </c>
      <c r="G98" s="72" t="s">
        <v>897</v>
      </c>
      <c r="H98" s="72">
        <v>2</v>
      </c>
      <c r="I98" s="71" t="s">
        <v>898</v>
      </c>
      <c r="J98" s="78" t="s">
        <v>326</v>
      </c>
      <c r="K98" s="72">
        <f>Table3[[#This Row],[Column8]] - 1</f>
        <v>1</v>
      </c>
      <c r="L98" s="73" t="b">
        <v>1</v>
      </c>
      <c r="M98" s="73" t="b">
        <v>0</v>
      </c>
      <c r="N98" s="73" t="b">
        <v>0</v>
      </c>
      <c r="O98" s="73" t="b">
        <v>0</v>
      </c>
      <c r="P98" s="73" t="b">
        <v>0</v>
      </c>
      <c r="Q98" s="73" t="b">
        <v>0</v>
      </c>
      <c r="R98" s="73" t="b">
        <v>0</v>
      </c>
      <c r="S98" s="73" t="b">
        <v>0</v>
      </c>
      <c r="T98" s="72"/>
      <c r="U98" s="72"/>
      <c r="V98" s="72"/>
      <c r="W98" s="72"/>
      <c r="X98" s="72"/>
      <c r="Y98" s="72"/>
      <c r="Z98" s="107"/>
      <c r="AA98" s="107"/>
      <c r="AB98" s="72"/>
      <c r="AC98" s="72"/>
      <c r="AD98" s="72"/>
      <c r="AE98" s="72"/>
      <c r="AF98" s="72"/>
      <c r="AG98" s="72"/>
      <c r="AH98" s="72"/>
      <c r="AI98" s="72"/>
    </row>
    <row r="99" spans="1:35" x14ac:dyDescent="0.2">
      <c r="A99" s="71" t="s">
        <v>78</v>
      </c>
      <c r="B99" s="71" t="s">
        <v>77</v>
      </c>
      <c r="C99" s="72" t="s">
        <v>944</v>
      </c>
      <c r="D99" s="71" t="s">
        <v>76</v>
      </c>
      <c r="E99" s="72"/>
      <c r="F99" s="72" t="s">
        <v>896</v>
      </c>
      <c r="G99" s="72" t="s">
        <v>897</v>
      </c>
      <c r="H99" s="72">
        <v>2</v>
      </c>
      <c r="I99" s="71" t="s">
        <v>898</v>
      </c>
      <c r="J99" s="78" t="s">
        <v>387</v>
      </c>
      <c r="K99" s="72">
        <f>Table3[[#This Row],[Column8]] - 1</f>
        <v>1</v>
      </c>
      <c r="L99" s="73" t="b">
        <v>1</v>
      </c>
      <c r="M99" s="73" t="b">
        <v>0</v>
      </c>
      <c r="N99" s="73" t="b">
        <v>0</v>
      </c>
      <c r="O99" s="73" t="b">
        <v>0</v>
      </c>
      <c r="P99" s="73" t="b">
        <v>0</v>
      </c>
      <c r="Q99" s="73" t="b">
        <v>0</v>
      </c>
      <c r="R99" s="73" t="b">
        <v>0</v>
      </c>
      <c r="S99" s="73" t="b">
        <v>0</v>
      </c>
      <c r="T99" s="72"/>
      <c r="U99" s="72"/>
      <c r="V99" s="72"/>
      <c r="W99" s="72"/>
      <c r="X99" s="72"/>
      <c r="Y99" s="72"/>
      <c r="Z99" s="107"/>
      <c r="AA99" s="107"/>
      <c r="AB99" s="72"/>
      <c r="AC99" s="72"/>
      <c r="AD99" s="72"/>
      <c r="AE99" s="72"/>
      <c r="AF99" s="72"/>
      <c r="AG99" s="72"/>
      <c r="AH99" s="72"/>
      <c r="AI99" s="72"/>
    </row>
    <row r="100" spans="1:35" x14ac:dyDescent="0.2">
      <c r="A100" s="71" t="s">
        <v>78</v>
      </c>
      <c r="B100" s="71" t="s">
        <v>77</v>
      </c>
      <c r="C100" s="72" t="s">
        <v>944</v>
      </c>
      <c r="D100" s="71" t="s">
        <v>76</v>
      </c>
      <c r="E100" s="72"/>
      <c r="F100" s="72" t="s">
        <v>896</v>
      </c>
      <c r="G100" s="72" t="s">
        <v>897</v>
      </c>
      <c r="H100" s="72">
        <v>2</v>
      </c>
      <c r="I100" s="71" t="s">
        <v>898</v>
      </c>
      <c r="J100" s="78" t="s">
        <v>398</v>
      </c>
      <c r="K100" s="72">
        <f>Table3[[#This Row],[Column8]] - 1</f>
        <v>1</v>
      </c>
      <c r="L100" s="73" t="b">
        <v>1</v>
      </c>
      <c r="M100" s="73" t="b">
        <v>0</v>
      </c>
      <c r="N100" s="73" t="b">
        <v>0</v>
      </c>
      <c r="O100" s="73" t="b">
        <v>0</v>
      </c>
      <c r="P100" s="73" t="b">
        <v>0</v>
      </c>
      <c r="Q100" s="73" t="b">
        <v>0</v>
      </c>
      <c r="R100" s="73" t="b">
        <v>0</v>
      </c>
      <c r="S100" s="73" t="b">
        <v>0</v>
      </c>
      <c r="T100" s="72"/>
      <c r="U100" s="72"/>
      <c r="V100" s="72"/>
      <c r="W100" s="72"/>
      <c r="X100" s="72"/>
      <c r="Y100" s="72"/>
      <c r="Z100" s="107"/>
      <c r="AA100" s="107"/>
      <c r="AB100" s="72"/>
      <c r="AC100" s="72"/>
      <c r="AD100" s="72"/>
      <c r="AE100" s="72"/>
      <c r="AF100" s="72"/>
      <c r="AG100" s="72"/>
      <c r="AH100" s="72"/>
      <c r="AI100" s="72"/>
    </row>
    <row r="101" spans="1:35" x14ac:dyDescent="0.2">
      <c r="A101" s="71" t="s">
        <v>78</v>
      </c>
      <c r="B101" s="71" t="s">
        <v>77</v>
      </c>
      <c r="C101" s="72" t="s">
        <v>944</v>
      </c>
      <c r="D101" s="71" t="s">
        <v>76</v>
      </c>
      <c r="E101" s="72"/>
      <c r="F101" s="72" t="s">
        <v>896</v>
      </c>
      <c r="G101" s="72" t="s">
        <v>897</v>
      </c>
      <c r="H101" s="72">
        <v>2</v>
      </c>
      <c r="I101" s="71" t="s">
        <v>898</v>
      </c>
      <c r="J101" s="78" t="s">
        <v>396</v>
      </c>
      <c r="K101" s="72">
        <f>Table3[[#This Row],[Column8]] - 1</f>
        <v>1</v>
      </c>
      <c r="L101" s="73" t="b">
        <v>1</v>
      </c>
      <c r="M101" s="73" t="b">
        <v>0</v>
      </c>
      <c r="N101" s="73" t="b">
        <v>0</v>
      </c>
      <c r="O101" s="73" t="b">
        <v>0</v>
      </c>
      <c r="P101" s="73" t="b">
        <v>0</v>
      </c>
      <c r="Q101" s="73" t="b">
        <v>0</v>
      </c>
      <c r="R101" s="73" t="b">
        <v>0</v>
      </c>
      <c r="S101" s="73" t="b">
        <v>0</v>
      </c>
      <c r="T101" s="72"/>
      <c r="U101" s="72"/>
      <c r="V101" s="72"/>
      <c r="W101" s="72"/>
      <c r="X101" s="72"/>
      <c r="Y101" s="72"/>
      <c r="Z101" s="107"/>
      <c r="AA101" s="107"/>
      <c r="AB101" s="72"/>
      <c r="AC101" s="72"/>
      <c r="AD101" s="72"/>
      <c r="AE101" s="72"/>
      <c r="AF101" s="72"/>
      <c r="AG101" s="72"/>
      <c r="AH101" s="72"/>
      <c r="AI101" s="72"/>
    </row>
    <row r="102" spans="1:35" x14ac:dyDescent="0.2">
      <c r="A102" s="71" t="s">
        <v>78</v>
      </c>
      <c r="B102" s="71" t="s">
        <v>77</v>
      </c>
      <c r="C102" s="72" t="s">
        <v>944</v>
      </c>
      <c r="D102" s="71" t="s">
        <v>76</v>
      </c>
      <c r="E102" s="72"/>
      <c r="F102" s="72" t="s">
        <v>896</v>
      </c>
      <c r="G102" s="72" t="s">
        <v>897</v>
      </c>
      <c r="H102" s="72">
        <v>2</v>
      </c>
      <c r="I102" s="71" t="s">
        <v>898</v>
      </c>
      <c r="J102" s="78" t="s">
        <v>946</v>
      </c>
      <c r="K102" s="72">
        <f>Table3[[#This Row],[Column8]] - 1</f>
        <v>1</v>
      </c>
      <c r="L102" s="73" t="b">
        <v>1</v>
      </c>
      <c r="M102" s="73" t="b">
        <v>0</v>
      </c>
      <c r="N102" s="73" t="b">
        <v>0</v>
      </c>
      <c r="O102" s="73" t="b">
        <v>0</v>
      </c>
      <c r="P102" s="73" t="b">
        <v>0</v>
      </c>
      <c r="Q102" s="73" t="b">
        <v>0</v>
      </c>
      <c r="R102" s="73" t="b">
        <v>0</v>
      </c>
      <c r="S102" s="73" t="b">
        <v>0</v>
      </c>
      <c r="T102" s="72"/>
      <c r="U102" s="72"/>
      <c r="V102" s="72"/>
      <c r="W102" s="72"/>
      <c r="X102" s="72"/>
      <c r="Y102" s="72"/>
      <c r="Z102" s="107"/>
      <c r="AA102" s="107"/>
      <c r="AB102" s="72"/>
      <c r="AC102" s="72"/>
      <c r="AD102" s="72"/>
      <c r="AE102" s="72"/>
      <c r="AF102" s="72"/>
      <c r="AG102" s="72"/>
      <c r="AH102" s="72"/>
      <c r="AI102" s="72"/>
    </row>
    <row r="103" spans="1:35" x14ac:dyDescent="0.2">
      <c r="A103" s="71" t="s">
        <v>78</v>
      </c>
      <c r="B103" s="71" t="s">
        <v>77</v>
      </c>
      <c r="C103" s="72" t="s">
        <v>947</v>
      </c>
      <c r="D103" s="71" t="s">
        <v>669</v>
      </c>
      <c r="E103" s="72"/>
      <c r="F103" s="72" t="s">
        <v>896</v>
      </c>
      <c r="G103" s="72" t="s">
        <v>897</v>
      </c>
      <c r="H103" s="72">
        <v>2</v>
      </c>
      <c r="I103" s="71" t="s">
        <v>898</v>
      </c>
      <c r="J103" s="78" t="s">
        <v>676</v>
      </c>
      <c r="K103" s="72">
        <f>Table3[[#This Row],[Column8]] - 1</f>
        <v>1</v>
      </c>
      <c r="L103" s="73" t="b">
        <v>1</v>
      </c>
      <c r="M103" s="73" t="b">
        <v>0</v>
      </c>
      <c r="N103" s="73" t="b">
        <v>0</v>
      </c>
      <c r="O103" s="73" t="b">
        <v>0</v>
      </c>
      <c r="P103" s="73" t="b">
        <v>0</v>
      </c>
      <c r="Q103" s="73" t="b">
        <v>0</v>
      </c>
      <c r="R103" s="73" t="b">
        <v>0</v>
      </c>
      <c r="S103" s="73" t="b">
        <v>0</v>
      </c>
      <c r="T103" s="72"/>
      <c r="U103" s="72"/>
      <c r="V103" s="72"/>
      <c r="W103" s="72"/>
      <c r="X103" s="72"/>
      <c r="Y103" s="72"/>
      <c r="Z103" s="107"/>
      <c r="AA103" s="107"/>
      <c r="AB103" s="72"/>
      <c r="AC103" s="72"/>
      <c r="AD103" s="72"/>
      <c r="AE103" s="72"/>
      <c r="AF103" s="72"/>
      <c r="AG103" s="72"/>
      <c r="AH103" s="72"/>
      <c r="AI103" s="72"/>
    </row>
    <row r="104" spans="1:35" x14ac:dyDescent="0.2">
      <c r="A104" s="71" t="s">
        <v>78</v>
      </c>
      <c r="B104" s="71" t="s">
        <v>77</v>
      </c>
      <c r="C104" s="72" t="s">
        <v>947</v>
      </c>
      <c r="D104" s="71" t="s">
        <v>669</v>
      </c>
      <c r="E104" s="72"/>
      <c r="F104" s="72" t="s">
        <v>896</v>
      </c>
      <c r="G104" s="72" t="s">
        <v>897</v>
      </c>
      <c r="H104" s="72">
        <v>2</v>
      </c>
      <c r="I104" s="71" t="s">
        <v>898</v>
      </c>
      <c r="J104" s="78" t="s">
        <v>674</v>
      </c>
      <c r="K104" s="72">
        <f>Table3[[#This Row],[Column8]] - 1</f>
        <v>1</v>
      </c>
      <c r="L104" s="73" t="b">
        <v>1</v>
      </c>
      <c r="M104" s="73" t="b">
        <v>0</v>
      </c>
      <c r="N104" s="73" t="b">
        <v>0</v>
      </c>
      <c r="O104" s="73" t="b">
        <v>0</v>
      </c>
      <c r="P104" s="73" t="b">
        <v>0</v>
      </c>
      <c r="Q104" s="73" t="b">
        <v>0</v>
      </c>
      <c r="R104" s="73" t="b">
        <v>0</v>
      </c>
      <c r="S104" s="73" t="b">
        <v>0</v>
      </c>
      <c r="T104" s="72"/>
      <c r="U104" s="72"/>
      <c r="V104" s="72"/>
      <c r="W104" s="72"/>
      <c r="X104" s="72"/>
      <c r="Y104" s="72"/>
      <c r="Z104" s="107"/>
      <c r="AA104" s="107"/>
      <c r="AB104" s="72"/>
      <c r="AC104" s="72"/>
      <c r="AD104" s="72"/>
      <c r="AE104" s="72"/>
      <c r="AF104" s="72"/>
      <c r="AG104" s="72"/>
      <c r="AH104" s="72"/>
      <c r="AI104" s="72"/>
    </row>
    <row r="105" spans="1:35" x14ac:dyDescent="0.2">
      <c r="A105" s="71" t="s">
        <v>78</v>
      </c>
      <c r="B105" s="71" t="s">
        <v>77</v>
      </c>
      <c r="C105" s="72" t="s">
        <v>947</v>
      </c>
      <c r="D105" s="71" t="s">
        <v>669</v>
      </c>
      <c r="E105" s="72"/>
      <c r="F105" s="72" t="s">
        <v>896</v>
      </c>
      <c r="G105" s="72" t="s">
        <v>897</v>
      </c>
      <c r="H105" s="72">
        <v>2</v>
      </c>
      <c r="I105" s="71" t="s">
        <v>898</v>
      </c>
      <c r="J105" s="78" t="s">
        <v>328</v>
      </c>
      <c r="K105" s="72">
        <f>Table3[[#This Row],[Column8]] - 1</f>
        <v>1</v>
      </c>
      <c r="L105" s="73" t="b">
        <v>1</v>
      </c>
      <c r="M105" s="73" t="b">
        <v>0</v>
      </c>
      <c r="N105" s="73" t="b">
        <v>0</v>
      </c>
      <c r="O105" s="73" t="b">
        <v>0</v>
      </c>
      <c r="P105" s="73" t="b">
        <v>0</v>
      </c>
      <c r="Q105" s="73" t="b">
        <v>0</v>
      </c>
      <c r="R105" s="73" t="b">
        <v>0</v>
      </c>
      <c r="S105" s="73" t="b">
        <v>0</v>
      </c>
      <c r="T105" s="72"/>
      <c r="U105" s="72"/>
      <c r="V105" s="72"/>
      <c r="W105" s="72"/>
      <c r="X105" s="72"/>
      <c r="Y105" s="72"/>
      <c r="Z105" s="107"/>
      <c r="AA105" s="107"/>
      <c r="AB105" s="72"/>
      <c r="AC105" s="72"/>
      <c r="AD105" s="72"/>
      <c r="AE105" s="72"/>
      <c r="AF105" s="72"/>
      <c r="AG105" s="72"/>
      <c r="AH105" s="72"/>
      <c r="AI105" s="72"/>
    </row>
    <row r="106" spans="1:35" x14ac:dyDescent="0.2">
      <c r="A106" s="71" t="s">
        <v>78</v>
      </c>
      <c r="B106" s="71" t="s">
        <v>77</v>
      </c>
      <c r="C106" s="72" t="s">
        <v>947</v>
      </c>
      <c r="D106" s="71" t="s">
        <v>669</v>
      </c>
      <c r="E106" s="72"/>
      <c r="F106" s="72" t="s">
        <v>896</v>
      </c>
      <c r="G106" s="72" t="s">
        <v>897</v>
      </c>
      <c r="H106" s="72">
        <v>2</v>
      </c>
      <c r="I106" s="71" t="s">
        <v>898</v>
      </c>
      <c r="J106" s="78" t="s">
        <v>668</v>
      </c>
      <c r="K106" s="72">
        <f>Table3[[#This Row],[Column8]] - 1</f>
        <v>1</v>
      </c>
      <c r="L106" s="73" t="b">
        <v>1</v>
      </c>
      <c r="M106" s="73" t="b">
        <v>0</v>
      </c>
      <c r="N106" s="73" t="b">
        <v>0</v>
      </c>
      <c r="O106" s="73" t="b">
        <v>0</v>
      </c>
      <c r="P106" s="73" t="b">
        <v>0</v>
      </c>
      <c r="Q106" s="73" t="b">
        <v>0</v>
      </c>
      <c r="R106" s="73" t="b">
        <v>0</v>
      </c>
      <c r="S106" s="73" t="b">
        <v>0</v>
      </c>
      <c r="T106" s="72"/>
      <c r="U106" s="72"/>
      <c r="V106" s="72"/>
      <c r="W106" s="72"/>
      <c r="X106" s="72"/>
      <c r="Y106" s="72"/>
      <c r="Z106" s="107"/>
      <c r="AA106" s="107"/>
      <c r="AB106" s="72"/>
      <c r="AC106" s="72"/>
      <c r="AD106" s="72"/>
      <c r="AE106" s="72"/>
      <c r="AF106" s="72"/>
      <c r="AG106" s="72"/>
      <c r="AH106" s="72"/>
      <c r="AI106" s="72"/>
    </row>
    <row r="107" spans="1:35" x14ac:dyDescent="0.2">
      <c r="A107" s="71" t="s">
        <v>78</v>
      </c>
      <c r="B107" s="71" t="s">
        <v>77</v>
      </c>
      <c r="C107" s="72" t="s">
        <v>947</v>
      </c>
      <c r="D107" s="71" t="s">
        <v>669</v>
      </c>
      <c r="E107" s="72"/>
      <c r="F107" s="72" t="s">
        <v>896</v>
      </c>
      <c r="G107" s="72" t="s">
        <v>897</v>
      </c>
      <c r="H107" s="72">
        <v>2</v>
      </c>
      <c r="I107" s="71" t="s">
        <v>898</v>
      </c>
      <c r="J107" s="78" t="s">
        <v>671</v>
      </c>
      <c r="K107" s="72">
        <f>Table3[[#This Row],[Column8]] - 1</f>
        <v>1</v>
      </c>
      <c r="L107" s="73" t="b">
        <v>1</v>
      </c>
      <c r="M107" s="73" t="b">
        <v>0</v>
      </c>
      <c r="N107" s="73" t="b">
        <v>0</v>
      </c>
      <c r="O107" s="73" t="b">
        <v>0</v>
      </c>
      <c r="P107" s="73" t="b">
        <v>0</v>
      </c>
      <c r="Q107" s="73" t="b">
        <v>0</v>
      </c>
      <c r="R107" s="73" t="b">
        <v>0</v>
      </c>
      <c r="S107" s="73" t="b">
        <v>0</v>
      </c>
      <c r="T107" s="72"/>
      <c r="U107" s="72"/>
      <c r="V107" s="72"/>
      <c r="W107" s="72"/>
      <c r="X107" s="72"/>
      <c r="Y107" s="72"/>
      <c r="Z107" s="107"/>
      <c r="AA107" s="107"/>
      <c r="AB107" s="72"/>
      <c r="AC107" s="72"/>
      <c r="AD107" s="72"/>
      <c r="AE107" s="72"/>
      <c r="AF107" s="72"/>
      <c r="AG107" s="72"/>
      <c r="AH107" s="72"/>
      <c r="AI107" s="72"/>
    </row>
    <row r="108" spans="1:35" x14ac:dyDescent="0.2">
      <c r="A108" s="71" t="s">
        <v>78</v>
      </c>
      <c r="B108" s="71" t="s">
        <v>77</v>
      </c>
      <c r="C108" s="72" t="s">
        <v>947</v>
      </c>
      <c r="D108" s="71" t="s">
        <v>669</v>
      </c>
      <c r="E108" s="72"/>
      <c r="F108" s="72" t="s">
        <v>896</v>
      </c>
      <c r="G108" s="72" t="s">
        <v>897</v>
      </c>
      <c r="H108" s="72">
        <v>2</v>
      </c>
      <c r="I108" s="71" t="s">
        <v>898</v>
      </c>
      <c r="J108" s="78" t="s">
        <v>85</v>
      </c>
      <c r="K108" s="72">
        <f>Table3[[#This Row],[Column8]] - 1</f>
        <v>1</v>
      </c>
      <c r="L108" s="73" t="b">
        <v>1</v>
      </c>
      <c r="M108" s="73" t="b">
        <v>0</v>
      </c>
      <c r="N108" s="73" t="b">
        <v>0</v>
      </c>
      <c r="O108" s="73" t="b">
        <v>0</v>
      </c>
      <c r="P108" s="73" t="b">
        <v>0</v>
      </c>
      <c r="Q108" s="73" t="b">
        <v>0</v>
      </c>
      <c r="R108" s="73" t="b">
        <v>0</v>
      </c>
      <c r="S108" s="73" t="b">
        <v>0</v>
      </c>
      <c r="T108" s="72"/>
      <c r="U108" s="72"/>
      <c r="V108" s="72"/>
      <c r="W108" s="72"/>
      <c r="X108" s="72"/>
      <c r="Y108" s="72"/>
      <c r="Z108" s="107"/>
      <c r="AA108" s="107"/>
      <c r="AB108" s="72"/>
      <c r="AC108" s="72"/>
      <c r="AD108" s="72"/>
      <c r="AE108" s="72"/>
      <c r="AF108" s="72"/>
      <c r="AG108" s="72"/>
      <c r="AH108" s="72"/>
      <c r="AI108" s="72"/>
    </row>
    <row r="109" spans="1:35" x14ac:dyDescent="0.2">
      <c r="A109" s="71" t="s">
        <v>78</v>
      </c>
      <c r="B109" s="71" t="s">
        <v>77</v>
      </c>
      <c r="C109" s="72" t="s">
        <v>948</v>
      </c>
      <c r="D109" s="71" t="s">
        <v>443</v>
      </c>
      <c r="E109" s="72"/>
      <c r="F109" s="72" t="s">
        <v>896</v>
      </c>
      <c r="G109" s="72" t="s">
        <v>897</v>
      </c>
      <c r="H109" s="72">
        <v>2</v>
      </c>
      <c r="I109" s="71" t="s">
        <v>898</v>
      </c>
      <c r="J109" s="78" t="s">
        <v>442</v>
      </c>
      <c r="K109" s="72">
        <f>Table3[[#This Row],[Column8]] - 1</f>
        <v>1</v>
      </c>
      <c r="L109" s="73" t="b">
        <v>1</v>
      </c>
      <c r="M109" s="73" t="b">
        <v>0</v>
      </c>
      <c r="N109" s="73" t="b">
        <v>0</v>
      </c>
      <c r="O109" s="73" t="b">
        <v>0</v>
      </c>
      <c r="P109" s="73" t="b">
        <v>0</v>
      </c>
      <c r="Q109" s="73" t="b">
        <v>0</v>
      </c>
      <c r="R109" s="73" t="b">
        <v>0</v>
      </c>
      <c r="S109" s="73" t="b">
        <v>0</v>
      </c>
      <c r="T109" s="72"/>
      <c r="U109" s="72"/>
      <c r="V109" s="72"/>
      <c r="W109" s="72"/>
      <c r="X109" s="72"/>
      <c r="Y109" s="72"/>
      <c r="Z109" s="107"/>
      <c r="AA109" s="107"/>
      <c r="AB109" s="72"/>
      <c r="AC109" s="72"/>
      <c r="AD109" s="72"/>
      <c r="AE109" s="72"/>
      <c r="AF109" s="72"/>
      <c r="AG109" s="72"/>
      <c r="AH109" s="72"/>
      <c r="AI109" s="72"/>
    </row>
    <row r="110" spans="1:35" x14ac:dyDescent="0.2">
      <c r="A110" s="71" t="s">
        <v>78</v>
      </c>
      <c r="B110" s="71" t="s">
        <v>451</v>
      </c>
      <c r="C110" s="72" t="s">
        <v>949</v>
      </c>
      <c r="D110" s="71" t="s">
        <v>950</v>
      </c>
      <c r="E110" s="72"/>
      <c r="F110" s="72" t="s">
        <v>896</v>
      </c>
      <c r="G110" s="72" t="s">
        <v>897</v>
      </c>
      <c r="H110" s="72">
        <v>1</v>
      </c>
      <c r="I110" s="71" t="s">
        <v>898</v>
      </c>
      <c r="J110" s="77" t="s">
        <v>951</v>
      </c>
      <c r="K110" s="72">
        <f>Table3[[#This Row],[Column8]] - 1</f>
        <v>0</v>
      </c>
      <c r="L110" s="73" t="b">
        <v>1</v>
      </c>
      <c r="M110" s="73" t="b">
        <v>0</v>
      </c>
      <c r="N110" s="73" t="b">
        <v>0</v>
      </c>
      <c r="O110" s="73" t="b">
        <v>0</v>
      </c>
      <c r="P110" s="73" t="b">
        <v>0</v>
      </c>
      <c r="Q110" s="73" t="b">
        <v>0</v>
      </c>
      <c r="R110" s="73" t="b">
        <v>0</v>
      </c>
      <c r="S110" s="73" t="b">
        <v>0</v>
      </c>
      <c r="T110" s="72"/>
      <c r="U110" s="72"/>
      <c r="V110" s="72"/>
      <c r="W110" s="72"/>
      <c r="X110" s="72"/>
      <c r="Y110" s="72" t="s">
        <v>425</v>
      </c>
      <c r="Z110" s="107"/>
      <c r="AA110" s="107"/>
      <c r="AB110" s="72"/>
      <c r="AC110" s="72"/>
      <c r="AD110" s="72"/>
      <c r="AE110" s="72"/>
      <c r="AF110" s="72"/>
      <c r="AG110" s="72"/>
      <c r="AH110" s="72"/>
      <c r="AI110" s="72"/>
    </row>
    <row r="111" spans="1:35" x14ac:dyDescent="0.2">
      <c r="A111" s="71" t="s">
        <v>78</v>
      </c>
      <c r="B111" s="71" t="s">
        <v>205</v>
      </c>
      <c r="C111" s="72" t="s">
        <v>894</v>
      </c>
      <c r="D111" s="71" t="s">
        <v>205</v>
      </c>
      <c r="E111" s="72"/>
      <c r="F111" s="72" t="s">
        <v>896</v>
      </c>
      <c r="G111" s="72" t="s">
        <v>897</v>
      </c>
      <c r="H111" s="72">
        <v>1</v>
      </c>
      <c r="I111" s="71" t="s">
        <v>898</v>
      </c>
      <c r="J111" s="77" t="s">
        <v>952</v>
      </c>
      <c r="K111" s="72">
        <f>Table3[[#This Row],[Column8]] - 1</f>
        <v>0</v>
      </c>
      <c r="L111" s="73" t="b">
        <v>1</v>
      </c>
      <c r="M111" s="73" t="b">
        <v>0</v>
      </c>
      <c r="N111" s="73" t="b">
        <v>0</v>
      </c>
      <c r="O111" s="73" t="b">
        <v>0</v>
      </c>
      <c r="P111" s="73" t="b">
        <v>0</v>
      </c>
      <c r="Q111" s="73" t="b">
        <v>0</v>
      </c>
      <c r="R111" s="73" t="b">
        <v>0</v>
      </c>
      <c r="S111" s="73" t="b">
        <v>0</v>
      </c>
      <c r="T111" s="72"/>
      <c r="U111" s="72"/>
      <c r="V111" s="72"/>
      <c r="W111" s="72"/>
      <c r="X111" s="72"/>
      <c r="Y111" s="72" t="s">
        <v>425</v>
      </c>
      <c r="Z111" s="107"/>
      <c r="AA111" s="107"/>
      <c r="AB111" s="72"/>
      <c r="AC111" s="72"/>
      <c r="AD111" s="72"/>
      <c r="AE111" s="72"/>
      <c r="AF111" s="72"/>
      <c r="AG111" s="72"/>
      <c r="AH111" s="72"/>
      <c r="AI111" s="72"/>
    </row>
    <row r="112" spans="1:35" x14ac:dyDescent="0.2">
      <c r="A112" s="71" t="s">
        <v>78</v>
      </c>
      <c r="B112" s="71" t="s">
        <v>205</v>
      </c>
      <c r="C112" s="72" t="s">
        <v>953</v>
      </c>
      <c r="D112" s="71" t="s">
        <v>723</v>
      </c>
      <c r="E112" s="72"/>
      <c r="F112" s="72" t="s">
        <v>896</v>
      </c>
      <c r="G112" s="72" t="s">
        <v>897</v>
      </c>
      <c r="H112" s="72">
        <v>2</v>
      </c>
      <c r="I112" s="71" t="s">
        <v>898</v>
      </c>
      <c r="J112" s="82" t="s">
        <v>199</v>
      </c>
      <c r="K112" s="72">
        <f>Table3[[#This Row],[Column8]] - 1</f>
        <v>1</v>
      </c>
      <c r="L112" s="73" t="b">
        <v>1</v>
      </c>
      <c r="M112" s="73" t="b">
        <v>0</v>
      </c>
      <c r="N112" s="73" t="b">
        <v>0</v>
      </c>
      <c r="O112" s="73" t="b">
        <v>0</v>
      </c>
      <c r="P112" s="73" t="b">
        <v>0</v>
      </c>
      <c r="Q112" s="73" t="b">
        <v>0</v>
      </c>
      <c r="R112" s="73" t="b">
        <v>0</v>
      </c>
      <c r="S112" s="73" t="b">
        <v>0</v>
      </c>
      <c r="T112" s="72"/>
      <c r="U112" s="72"/>
      <c r="V112" s="72"/>
      <c r="W112" s="72"/>
      <c r="X112" s="72"/>
      <c r="Y112" s="72"/>
      <c r="Z112" s="107"/>
      <c r="AA112" s="107"/>
      <c r="AB112" s="72"/>
      <c r="AC112" s="72"/>
      <c r="AD112" s="72"/>
      <c r="AE112" s="72"/>
      <c r="AF112" s="72"/>
      <c r="AG112" s="72"/>
      <c r="AH112" s="72"/>
      <c r="AI112" s="72"/>
    </row>
    <row r="113" spans="1:35" ht="17.25" customHeight="1" x14ac:dyDescent="0.2">
      <c r="A113" s="71" t="s">
        <v>78</v>
      </c>
      <c r="B113" s="71" t="s">
        <v>205</v>
      </c>
      <c r="C113" s="72" t="s">
        <v>954</v>
      </c>
      <c r="D113" s="71" t="s">
        <v>727</v>
      </c>
      <c r="E113" s="72"/>
      <c r="F113" s="72" t="s">
        <v>896</v>
      </c>
      <c r="G113" s="72" t="s">
        <v>897</v>
      </c>
      <c r="H113" s="72">
        <v>2</v>
      </c>
      <c r="I113" s="71" t="s">
        <v>898</v>
      </c>
      <c r="J113" s="78" t="s">
        <v>329</v>
      </c>
      <c r="K113" s="72">
        <f>Table3[[#This Row],[Column8]] - 1</f>
        <v>1</v>
      </c>
      <c r="L113" s="73" t="b">
        <v>1</v>
      </c>
      <c r="M113" s="73" t="b">
        <v>0</v>
      </c>
      <c r="N113" s="73" t="b">
        <v>0</v>
      </c>
      <c r="O113" s="73" t="b">
        <v>0</v>
      </c>
      <c r="P113" s="73" t="b">
        <v>0</v>
      </c>
      <c r="Q113" s="73" t="b">
        <v>0</v>
      </c>
      <c r="R113" s="73" t="b">
        <v>0</v>
      </c>
      <c r="S113" s="73" t="b">
        <v>0</v>
      </c>
      <c r="T113" s="72"/>
      <c r="U113" s="72"/>
      <c r="V113" s="72"/>
      <c r="W113" s="72"/>
      <c r="X113" s="72"/>
      <c r="Y113" s="72"/>
      <c r="Z113" s="107"/>
      <c r="AA113" s="107"/>
      <c r="AB113" s="72"/>
      <c r="AC113" s="72"/>
      <c r="AD113" s="72"/>
      <c r="AE113" s="72"/>
      <c r="AF113" s="72"/>
      <c r="AG113" s="72"/>
      <c r="AH113" s="72"/>
      <c r="AI113" s="72"/>
    </row>
    <row r="114" spans="1:35" x14ac:dyDescent="0.15">
      <c r="A114" s="71" t="s">
        <v>176</v>
      </c>
      <c r="B114" s="71" t="s">
        <v>205</v>
      </c>
      <c r="C114" s="72" t="s">
        <v>955</v>
      </c>
      <c r="D114" s="71" t="s">
        <v>171</v>
      </c>
      <c r="E114" s="72"/>
      <c r="F114" s="72" t="s">
        <v>896</v>
      </c>
      <c r="G114" s="72" t="s">
        <v>897</v>
      </c>
      <c r="H114" s="72">
        <v>2</v>
      </c>
      <c r="I114" s="71" t="s">
        <v>898</v>
      </c>
      <c r="J114" s="108" t="s">
        <v>200</v>
      </c>
      <c r="K114" s="72">
        <f>Table3[[#This Row],[Column8]] - 1</f>
        <v>1</v>
      </c>
      <c r="L114" s="73" t="b">
        <v>1</v>
      </c>
      <c r="M114" s="73" t="b">
        <v>0</v>
      </c>
      <c r="N114" s="73" t="b">
        <v>0</v>
      </c>
      <c r="O114" s="73" t="b">
        <v>0</v>
      </c>
      <c r="P114" s="73" t="b">
        <v>0</v>
      </c>
      <c r="Q114" s="73" t="b">
        <v>0</v>
      </c>
      <c r="R114" s="73" t="b">
        <v>0</v>
      </c>
      <c r="S114" s="73" t="b">
        <v>0</v>
      </c>
      <c r="T114" s="72"/>
      <c r="U114" s="72"/>
      <c r="V114" s="72"/>
      <c r="W114" s="72"/>
      <c r="X114" s="72"/>
      <c r="Y114" s="72" t="s">
        <v>425</v>
      </c>
      <c r="Z114" s="107"/>
      <c r="AA114" s="107"/>
      <c r="AB114" s="72"/>
      <c r="AC114" s="72"/>
      <c r="AD114" s="72"/>
      <c r="AE114" s="72"/>
      <c r="AF114" s="72"/>
      <c r="AG114" s="72"/>
      <c r="AH114" s="72"/>
      <c r="AI114" s="72"/>
    </row>
    <row r="115" spans="1:35" x14ac:dyDescent="0.15">
      <c r="A115" s="71" t="s">
        <v>95</v>
      </c>
      <c r="B115" s="71" t="s">
        <v>205</v>
      </c>
      <c r="C115" s="72" t="s">
        <v>955</v>
      </c>
      <c r="D115" s="71" t="s">
        <v>171</v>
      </c>
      <c r="E115" s="72"/>
      <c r="F115" s="72" t="s">
        <v>896</v>
      </c>
      <c r="G115" s="72" t="s">
        <v>897</v>
      </c>
      <c r="H115" s="72">
        <v>2</v>
      </c>
      <c r="I115" s="71" t="s">
        <v>898</v>
      </c>
      <c r="J115" s="108" t="s">
        <v>173</v>
      </c>
      <c r="K115" s="72">
        <f>Table3[[#This Row],[Column8]] - 1</f>
        <v>1</v>
      </c>
      <c r="L115" s="73" t="b">
        <v>1</v>
      </c>
      <c r="M115" s="73" t="b">
        <v>0</v>
      </c>
      <c r="N115" s="73" t="b">
        <v>0</v>
      </c>
      <c r="O115" s="73" t="b">
        <v>0</v>
      </c>
      <c r="P115" s="73" t="b">
        <v>0</v>
      </c>
      <c r="Q115" s="73" t="b">
        <v>0</v>
      </c>
      <c r="R115" s="73" t="b">
        <v>0</v>
      </c>
      <c r="S115" s="73" t="b">
        <v>0</v>
      </c>
      <c r="T115" s="72"/>
      <c r="U115" s="72"/>
      <c r="V115" s="72"/>
      <c r="W115" s="72"/>
      <c r="X115" s="72"/>
      <c r="Y115" s="72" t="s">
        <v>425</v>
      </c>
      <c r="Z115" s="107"/>
      <c r="AA115" s="107"/>
      <c r="AB115" s="72"/>
      <c r="AC115" s="72"/>
      <c r="AD115" s="72"/>
      <c r="AE115" s="72"/>
      <c r="AF115" s="72"/>
      <c r="AG115" s="72"/>
      <c r="AH115" s="72"/>
      <c r="AI115" s="72"/>
    </row>
    <row r="116" spans="1:35" x14ac:dyDescent="0.15">
      <c r="A116" s="71" t="s">
        <v>95</v>
      </c>
      <c r="B116" s="71" t="s">
        <v>205</v>
      </c>
      <c r="C116" s="72" t="s">
        <v>956</v>
      </c>
      <c r="D116" s="71" t="s">
        <v>303</v>
      </c>
      <c r="E116" s="72"/>
      <c r="F116" s="72" t="s">
        <v>896</v>
      </c>
      <c r="G116" s="72" t="s">
        <v>897</v>
      </c>
      <c r="H116" s="72">
        <v>2</v>
      </c>
      <c r="I116" s="71" t="s">
        <v>898</v>
      </c>
      <c r="J116" s="108" t="s">
        <v>304</v>
      </c>
      <c r="K116" s="72">
        <f>Table3[[#This Row],[Column8]] - 1</f>
        <v>1</v>
      </c>
      <c r="L116" s="73" t="b">
        <v>1</v>
      </c>
      <c r="M116" s="73" t="b">
        <v>0</v>
      </c>
      <c r="N116" s="73" t="b">
        <v>0</v>
      </c>
      <c r="O116" s="73" t="b">
        <v>0</v>
      </c>
      <c r="P116" s="73" t="b">
        <v>0</v>
      </c>
      <c r="Q116" s="73" t="b">
        <v>0</v>
      </c>
      <c r="R116" s="73" t="b">
        <v>0</v>
      </c>
      <c r="S116" s="73" t="b">
        <v>0</v>
      </c>
      <c r="T116" s="72"/>
      <c r="U116" s="72"/>
      <c r="V116" s="72"/>
      <c r="W116" s="72"/>
      <c r="X116" s="72"/>
      <c r="Y116" s="72"/>
      <c r="Z116" s="107"/>
      <c r="AA116" s="107"/>
      <c r="AB116" s="72"/>
      <c r="AC116" s="72"/>
      <c r="AD116" s="72"/>
      <c r="AE116" s="72"/>
      <c r="AF116" s="72"/>
      <c r="AG116" s="72"/>
      <c r="AH116" s="72"/>
      <c r="AI116" s="72"/>
    </row>
    <row r="117" spans="1:35" x14ac:dyDescent="0.15">
      <c r="A117" s="71" t="s">
        <v>95</v>
      </c>
      <c r="B117" s="71" t="s">
        <v>227</v>
      </c>
      <c r="C117" s="72" t="s">
        <v>957</v>
      </c>
      <c r="D117" s="71" t="s">
        <v>256</v>
      </c>
      <c r="E117" s="72"/>
      <c r="F117" s="72" t="s">
        <v>896</v>
      </c>
      <c r="G117" s="72" t="s">
        <v>897</v>
      </c>
      <c r="H117" s="72">
        <v>2</v>
      </c>
      <c r="I117" s="71" t="s">
        <v>898</v>
      </c>
      <c r="J117" s="108" t="s">
        <v>255</v>
      </c>
      <c r="K117" s="72">
        <f>Table3[[#This Row],[Column8]] - 1</f>
        <v>1</v>
      </c>
      <c r="L117" s="73" t="b">
        <v>1</v>
      </c>
      <c r="M117" s="73" t="b">
        <v>0</v>
      </c>
      <c r="N117" s="73" t="b">
        <v>0</v>
      </c>
      <c r="O117" s="73" t="b">
        <v>0</v>
      </c>
      <c r="P117" s="73" t="b">
        <v>0</v>
      </c>
      <c r="Q117" s="73" t="b">
        <v>0</v>
      </c>
      <c r="R117" s="73" t="b">
        <v>0</v>
      </c>
      <c r="S117" s="73" t="b">
        <v>0</v>
      </c>
      <c r="T117" s="72"/>
      <c r="U117" s="72"/>
      <c r="V117" s="72"/>
      <c r="W117" s="72"/>
      <c r="X117" s="72"/>
      <c r="Y117" s="72"/>
      <c r="Z117" s="107"/>
      <c r="AA117" s="107"/>
      <c r="AB117" s="72"/>
      <c r="AC117" s="72"/>
      <c r="AD117" s="72"/>
      <c r="AE117" s="72"/>
      <c r="AF117" s="72"/>
      <c r="AG117" s="72"/>
      <c r="AH117" s="72"/>
      <c r="AI117" s="72"/>
    </row>
    <row r="118" spans="1:35" x14ac:dyDescent="0.15">
      <c r="A118" s="71" t="s">
        <v>95</v>
      </c>
      <c r="B118" s="71" t="s">
        <v>227</v>
      </c>
      <c r="C118" s="72" t="s">
        <v>958</v>
      </c>
      <c r="D118" s="71" t="s">
        <v>226</v>
      </c>
      <c r="E118" s="72"/>
      <c r="F118" s="72" t="s">
        <v>896</v>
      </c>
      <c r="G118" s="72" t="s">
        <v>897</v>
      </c>
      <c r="H118" s="72">
        <v>2</v>
      </c>
      <c r="I118" s="71" t="s">
        <v>898</v>
      </c>
      <c r="J118" s="108" t="s">
        <v>225</v>
      </c>
      <c r="K118" s="72">
        <f>Table3[[#This Row],[Column8]] - 1</f>
        <v>1</v>
      </c>
      <c r="L118" s="73" t="b">
        <v>1</v>
      </c>
      <c r="M118" s="73" t="b">
        <v>0</v>
      </c>
      <c r="N118" s="73" t="b">
        <v>0</v>
      </c>
      <c r="O118" s="73" t="b">
        <v>0</v>
      </c>
      <c r="P118" s="73" t="b">
        <v>0</v>
      </c>
      <c r="Q118" s="73" t="b">
        <v>0</v>
      </c>
      <c r="R118" s="73" t="b">
        <v>0</v>
      </c>
      <c r="S118" s="73" t="b">
        <v>0</v>
      </c>
      <c r="T118" s="72"/>
      <c r="U118" s="72"/>
      <c r="V118" s="72"/>
      <c r="W118" s="72"/>
      <c r="X118" s="72"/>
      <c r="Y118" s="72"/>
      <c r="Z118" s="107"/>
      <c r="AA118" s="107"/>
      <c r="AB118" s="72"/>
      <c r="AC118" s="72"/>
      <c r="AD118" s="72"/>
      <c r="AE118" s="72"/>
      <c r="AF118" s="72"/>
      <c r="AG118" s="72"/>
      <c r="AH118" s="72"/>
      <c r="AI118" s="72"/>
    </row>
    <row r="119" spans="1:35" x14ac:dyDescent="0.15">
      <c r="A119" s="71" t="s">
        <v>95</v>
      </c>
      <c r="B119" s="71" t="s">
        <v>227</v>
      </c>
      <c r="C119" s="72" t="s">
        <v>958</v>
      </c>
      <c r="D119" s="71" t="s">
        <v>226</v>
      </c>
      <c r="E119" s="72"/>
      <c r="F119" s="72" t="s">
        <v>896</v>
      </c>
      <c r="G119" s="72" t="s">
        <v>897</v>
      </c>
      <c r="H119" s="72">
        <v>2</v>
      </c>
      <c r="I119" s="71" t="s">
        <v>898</v>
      </c>
      <c r="J119" s="108" t="s">
        <v>210</v>
      </c>
      <c r="K119" s="72">
        <f>Table3[[#This Row],[Column8]] - 1</f>
        <v>1</v>
      </c>
      <c r="L119" s="73" t="b">
        <v>1</v>
      </c>
      <c r="M119" s="73" t="b">
        <v>0</v>
      </c>
      <c r="N119" s="73" t="b">
        <v>0</v>
      </c>
      <c r="O119" s="73" t="b">
        <v>0</v>
      </c>
      <c r="P119" s="73" t="b">
        <v>0</v>
      </c>
      <c r="Q119" s="73" t="b">
        <v>0</v>
      </c>
      <c r="R119" s="73" t="b">
        <v>0</v>
      </c>
      <c r="S119" s="73" t="b">
        <v>0</v>
      </c>
      <c r="T119" s="72"/>
      <c r="U119" s="72"/>
      <c r="V119" s="72"/>
      <c r="W119" s="72"/>
      <c r="X119" s="72"/>
      <c r="Y119" s="72"/>
      <c r="Z119" s="107"/>
      <c r="AA119" s="107"/>
      <c r="AB119" s="72"/>
      <c r="AC119" s="72"/>
      <c r="AD119" s="72"/>
      <c r="AE119" s="72"/>
      <c r="AF119" s="72"/>
      <c r="AG119" s="72"/>
      <c r="AH119" s="72"/>
      <c r="AI119" s="72"/>
    </row>
    <row r="120" spans="1:35" x14ac:dyDescent="0.2">
      <c r="A120" s="71" t="s">
        <v>176</v>
      </c>
      <c r="B120" s="71" t="s">
        <v>259</v>
      </c>
      <c r="C120" s="72" t="s">
        <v>959</v>
      </c>
      <c r="D120" s="71" t="s">
        <v>259</v>
      </c>
      <c r="E120" s="72"/>
      <c r="F120" s="72" t="s">
        <v>896</v>
      </c>
      <c r="G120" s="72" t="s">
        <v>897</v>
      </c>
      <c r="H120" s="72">
        <v>1</v>
      </c>
      <c r="I120" s="71" t="s">
        <v>898</v>
      </c>
      <c r="J120" s="77" t="s">
        <v>960</v>
      </c>
      <c r="K120" s="72">
        <f>Table3[[#This Row],[Column8]] - 1</f>
        <v>0</v>
      </c>
      <c r="L120" s="73" t="b">
        <v>1</v>
      </c>
      <c r="M120" s="73" t="b">
        <v>0</v>
      </c>
      <c r="N120" s="73" t="b">
        <v>0</v>
      </c>
      <c r="O120" s="73" t="b">
        <v>0</v>
      </c>
      <c r="P120" s="73" t="b">
        <v>0</v>
      </c>
      <c r="Q120" s="73" t="b">
        <v>0</v>
      </c>
      <c r="R120" s="73" t="b">
        <v>0</v>
      </c>
      <c r="S120" s="73" t="b">
        <v>0</v>
      </c>
      <c r="T120" s="72"/>
      <c r="U120" s="72"/>
      <c r="V120" s="72"/>
      <c r="W120" s="72"/>
      <c r="X120" s="72"/>
      <c r="Y120" s="72" t="s">
        <v>425</v>
      </c>
      <c r="Z120" s="107"/>
      <c r="AA120" s="107"/>
      <c r="AB120" s="72"/>
      <c r="AC120" s="72"/>
      <c r="AD120" s="72"/>
      <c r="AE120" s="72"/>
      <c r="AF120" s="72"/>
      <c r="AG120" s="72"/>
      <c r="AH120" s="72"/>
      <c r="AI120" s="72"/>
    </row>
    <row r="121" spans="1:35" x14ac:dyDescent="0.2">
      <c r="A121" s="71" t="s">
        <v>176</v>
      </c>
      <c r="B121" s="71" t="s">
        <v>259</v>
      </c>
      <c r="C121" s="72" t="s">
        <v>959</v>
      </c>
      <c r="D121" s="71" t="s">
        <v>259</v>
      </c>
      <c r="E121" s="72"/>
      <c r="F121" s="72" t="s">
        <v>896</v>
      </c>
      <c r="G121" s="72" t="s">
        <v>897</v>
      </c>
      <c r="H121" s="72">
        <v>2</v>
      </c>
      <c r="I121" s="71" t="s">
        <v>898</v>
      </c>
      <c r="J121" s="82" t="s">
        <v>388</v>
      </c>
      <c r="K121" s="72">
        <f>Table3[[#This Row],[Column8]] - 1</f>
        <v>1</v>
      </c>
      <c r="L121" s="73" t="b">
        <v>1</v>
      </c>
      <c r="M121" s="73" t="b">
        <v>0</v>
      </c>
      <c r="N121" s="73" t="b">
        <v>0</v>
      </c>
      <c r="O121" s="73" t="b">
        <v>0</v>
      </c>
      <c r="P121" s="73" t="b">
        <v>0</v>
      </c>
      <c r="Q121" s="73" t="b">
        <v>0</v>
      </c>
      <c r="R121" s="73" t="b">
        <v>0</v>
      </c>
      <c r="S121" s="73" t="b">
        <v>0</v>
      </c>
      <c r="T121" s="72"/>
      <c r="U121" s="72"/>
      <c r="V121" s="72"/>
      <c r="W121" s="72"/>
      <c r="X121" s="72"/>
      <c r="Y121" s="72" t="s">
        <v>425</v>
      </c>
      <c r="Z121" s="107"/>
      <c r="AA121" s="107"/>
      <c r="AB121" s="72"/>
      <c r="AC121" s="72"/>
      <c r="AD121" s="72"/>
      <c r="AE121" s="72"/>
      <c r="AF121" s="72"/>
      <c r="AG121" s="72"/>
      <c r="AH121" s="72"/>
      <c r="AI121" s="72"/>
    </row>
    <row r="122" spans="1:35" x14ac:dyDescent="0.2">
      <c r="A122" s="71" t="s">
        <v>176</v>
      </c>
      <c r="B122" s="71" t="s">
        <v>259</v>
      </c>
      <c r="C122" s="72" t="s">
        <v>959</v>
      </c>
      <c r="D122" s="71" t="s">
        <v>259</v>
      </c>
      <c r="E122" s="72"/>
      <c r="F122" s="72" t="s">
        <v>896</v>
      </c>
      <c r="G122" s="72" t="s">
        <v>897</v>
      </c>
      <c r="H122" s="72">
        <v>2</v>
      </c>
      <c r="I122" s="71" t="s">
        <v>898</v>
      </c>
      <c r="J122" s="78" t="s">
        <v>646</v>
      </c>
      <c r="K122" s="72">
        <f>Table3[[#This Row],[Column8]] - 1</f>
        <v>1</v>
      </c>
      <c r="L122" s="73" t="b">
        <v>1</v>
      </c>
      <c r="M122" s="73" t="b">
        <v>0</v>
      </c>
      <c r="N122" s="73" t="b">
        <v>0</v>
      </c>
      <c r="O122" s="73" t="b">
        <v>0</v>
      </c>
      <c r="P122" s="73" t="b">
        <v>0</v>
      </c>
      <c r="Q122" s="73" t="b">
        <v>0</v>
      </c>
      <c r="R122" s="73" t="b">
        <v>0</v>
      </c>
      <c r="S122" s="73" t="b">
        <v>0</v>
      </c>
      <c r="T122" s="72"/>
      <c r="U122" s="72"/>
      <c r="V122" s="72"/>
      <c r="W122" s="72"/>
      <c r="X122" s="72"/>
      <c r="Y122" s="72" t="s">
        <v>425</v>
      </c>
      <c r="Z122" s="107"/>
      <c r="AA122" s="107"/>
      <c r="AB122" s="72"/>
      <c r="AC122" s="72"/>
      <c r="AD122" s="72"/>
      <c r="AE122" s="72"/>
      <c r="AF122" s="72"/>
      <c r="AG122" s="72"/>
      <c r="AH122" s="72"/>
      <c r="AI122" s="72"/>
    </row>
    <row r="123" spans="1:35" x14ac:dyDescent="0.2">
      <c r="A123" s="71" t="s">
        <v>176</v>
      </c>
      <c r="B123" s="71" t="s">
        <v>259</v>
      </c>
      <c r="C123" s="72" t="s">
        <v>959</v>
      </c>
      <c r="D123" s="71" t="s">
        <v>259</v>
      </c>
      <c r="E123" s="72"/>
      <c r="F123" s="72" t="s">
        <v>896</v>
      </c>
      <c r="G123" s="72" t="s">
        <v>897</v>
      </c>
      <c r="H123" s="72">
        <v>2</v>
      </c>
      <c r="I123" s="71" t="s">
        <v>898</v>
      </c>
      <c r="J123" s="78" t="s">
        <v>330</v>
      </c>
      <c r="K123" s="72">
        <f>Table3[[#This Row],[Column8]] - 1</f>
        <v>1</v>
      </c>
      <c r="L123" s="73" t="b">
        <v>1</v>
      </c>
      <c r="M123" s="73" t="b">
        <v>0</v>
      </c>
      <c r="N123" s="73" t="b">
        <v>0</v>
      </c>
      <c r="O123" s="73" t="b">
        <v>0</v>
      </c>
      <c r="P123" s="73" t="b">
        <v>0</v>
      </c>
      <c r="Q123" s="73" t="b">
        <v>0</v>
      </c>
      <c r="R123" s="73" t="b">
        <v>0</v>
      </c>
      <c r="S123" s="73" t="b">
        <v>0</v>
      </c>
      <c r="T123" s="72"/>
      <c r="U123" s="72"/>
      <c r="V123" s="72"/>
      <c r="W123" s="72"/>
      <c r="X123" s="72"/>
      <c r="Y123" s="72" t="s">
        <v>425</v>
      </c>
      <c r="Z123" s="107"/>
      <c r="AA123" s="107"/>
      <c r="AB123" s="72"/>
      <c r="AC123" s="72"/>
      <c r="AD123" s="72"/>
      <c r="AE123" s="72"/>
      <c r="AF123" s="72"/>
      <c r="AG123" s="72"/>
      <c r="AH123" s="72"/>
      <c r="AI123" s="72"/>
    </row>
    <row r="124" spans="1:35" x14ac:dyDescent="0.15">
      <c r="A124" s="71" t="s">
        <v>95</v>
      </c>
      <c r="B124" s="71" t="s">
        <v>259</v>
      </c>
      <c r="C124" s="72" t="s">
        <v>959</v>
      </c>
      <c r="D124" s="71" t="s">
        <v>259</v>
      </c>
      <c r="E124" s="72"/>
      <c r="F124" s="72" t="s">
        <v>896</v>
      </c>
      <c r="G124" s="72" t="s">
        <v>897</v>
      </c>
      <c r="H124" s="72">
        <v>2</v>
      </c>
      <c r="I124" s="71" t="s">
        <v>898</v>
      </c>
      <c r="J124" s="108" t="s">
        <v>290</v>
      </c>
      <c r="K124" s="72">
        <f>Table3[[#This Row],[Column8]] - 1</f>
        <v>1</v>
      </c>
      <c r="L124" s="73" t="b">
        <v>1</v>
      </c>
      <c r="M124" s="73" t="b">
        <v>0</v>
      </c>
      <c r="N124" s="73" t="b">
        <v>0</v>
      </c>
      <c r="O124" s="73" t="b">
        <v>0</v>
      </c>
      <c r="P124" s="73" t="b">
        <v>0</v>
      </c>
      <c r="Q124" s="73" t="b">
        <v>0</v>
      </c>
      <c r="R124" s="73" t="b">
        <v>0</v>
      </c>
      <c r="S124" s="73" t="b">
        <v>0</v>
      </c>
      <c r="T124" s="72"/>
      <c r="U124" s="72"/>
      <c r="V124" s="72"/>
      <c r="W124" s="72"/>
      <c r="X124" s="72"/>
      <c r="Y124" s="72"/>
      <c r="Z124" s="107"/>
      <c r="AA124" s="107"/>
      <c r="AB124" s="72"/>
      <c r="AC124" s="72"/>
      <c r="AD124" s="72"/>
      <c r="AE124" s="72"/>
      <c r="AF124" s="72"/>
      <c r="AG124" s="72"/>
      <c r="AH124" s="72"/>
      <c r="AI124" s="72"/>
    </row>
    <row r="125" spans="1:35" x14ac:dyDescent="0.15">
      <c r="A125" s="71" t="s">
        <v>95</v>
      </c>
      <c r="B125" s="71" t="s">
        <v>259</v>
      </c>
      <c r="C125" s="72" t="s">
        <v>959</v>
      </c>
      <c r="D125" s="71" t="s">
        <v>259</v>
      </c>
      <c r="E125" s="72"/>
      <c r="F125" s="72" t="s">
        <v>896</v>
      </c>
      <c r="G125" s="72" t="s">
        <v>897</v>
      </c>
      <c r="H125" s="72">
        <v>2</v>
      </c>
      <c r="I125" s="71" t="s">
        <v>898</v>
      </c>
      <c r="J125" s="108" t="s">
        <v>961</v>
      </c>
      <c r="K125" s="72">
        <f>Table3[[#This Row],[Column8]] - 1</f>
        <v>1</v>
      </c>
      <c r="L125" s="73" t="b">
        <v>1</v>
      </c>
      <c r="M125" s="73" t="b">
        <v>0</v>
      </c>
      <c r="N125" s="73" t="b">
        <v>0</v>
      </c>
      <c r="O125" s="73" t="b">
        <v>0</v>
      </c>
      <c r="P125" s="73" t="b">
        <v>0</v>
      </c>
      <c r="Q125" s="73" t="b">
        <v>0</v>
      </c>
      <c r="R125" s="73" t="b">
        <v>0</v>
      </c>
      <c r="S125" s="73" t="b">
        <v>0</v>
      </c>
      <c r="T125" s="72"/>
      <c r="U125" s="72"/>
      <c r="V125" s="72"/>
      <c r="W125" s="72"/>
      <c r="X125" s="72"/>
      <c r="Y125" s="72"/>
      <c r="Z125" s="107"/>
      <c r="AA125" s="107"/>
      <c r="AB125" s="72"/>
      <c r="AC125" s="72"/>
      <c r="AD125" s="72"/>
      <c r="AE125" s="72"/>
      <c r="AF125" s="72"/>
      <c r="AG125" s="72"/>
      <c r="AH125" s="72"/>
      <c r="AI125" s="72"/>
    </row>
    <row r="126" spans="1:35" x14ac:dyDescent="0.2">
      <c r="A126" s="71" t="s">
        <v>176</v>
      </c>
      <c r="B126" s="71" t="s">
        <v>176</v>
      </c>
      <c r="C126" s="72" t="s">
        <v>962</v>
      </c>
      <c r="D126" s="71" t="s">
        <v>213</v>
      </c>
      <c r="E126" s="72"/>
      <c r="F126" s="72" t="s">
        <v>896</v>
      </c>
      <c r="G126" s="72" t="s">
        <v>897</v>
      </c>
      <c r="H126" s="72">
        <v>2</v>
      </c>
      <c r="I126" s="71" t="s">
        <v>898</v>
      </c>
      <c r="J126" s="77" t="s">
        <v>215</v>
      </c>
      <c r="K126" s="72">
        <f>Table3[[#This Row],[Column8]] - 1</f>
        <v>1</v>
      </c>
      <c r="L126" s="73" t="b">
        <v>1</v>
      </c>
      <c r="M126" s="73" t="b">
        <v>0</v>
      </c>
      <c r="N126" s="73" t="b">
        <v>0</v>
      </c>
      <c r="O126" s="73" t="b">
        <v>0</v>
      </c>
      <c r="P126" s="73" t="b">
        <v>0</v>
      </c>
      <c r="Q126" s="73" t="b">
        <v>0</v>
      </c>
      <c r="R126" s="73" t="b">
        <v>0</v>
      </c>
      <c r="S126" s="73" t="b">
        <v>0</v>
      </c>
      <c r="T126" s="72"/>
      <c r="U126" s="72"/>
      <c r="V126" s="72"/>
      <c r="W126" s="72"/>
      <c r="X126" s="72"/>
      <c r="Y126" s="72"/>
      <c r="Z126" s="107"/>
      <c r="AA126" s="107"/>
      <c r="AB126" s="72"/>
      <c r="AC126" s="72"/>
      <c r="AD126" s="72"/>
      <c r="AE126" s="72"/>
      <c r="AF126" s="72"/>
      <c r="AG126" s="72"/>
      <c r="AH126" s="72"/>
      <c r="AI126" s="72"/>
    </row>
    <row r="127" spans="1:35" x14ac:dyDescent="0.2">
      <c r="A127" s="71" t="s">
        <v>176</v>
      </c>
      <c r="B127" s="71" t="s">
        <v>176</v>
      </c>
      <c r="C127" s="72" t="s">
        <v>962</v>
      </c>
      <c r="D127" s="71" t="s">
        <v>213</v>
      </c>
      <c r="E127" s="72"/>
      <c r="F127" s="72" t="s">
        <v>896</v>
      </c>
      <c r="G127" s="72" t="s">
        <v>897</v>
      </c>
      <c r="H127" s="72">
        <v>2</v>
      </c>
      <c r="I127" s="71" t="s">
        <v>898</v>
      </c>
      <c r="J127" s="78" t="s">
        <v>216</v>
      </c>
      <c r="K127" s="72"/>
      <c r="L127" s="73" t="b">
        <v>1</v>
      </c>
      <c r="M127" s="73" t="b">
        <v>0</v>
      </c>
      <c r="N127" s="73" t="b">
        <v>0</v>
      </c>
      <c r="O127" s="73" t="b">
        <v>0</v>
      </c>
      <c r="P127" s="73" t="b">
        <v>0</v>
      </c>
      <c r="Q127" s="73" t="b">
        <v>0</v>
      </c>
      <c r="R127" s="73" t="b">
        <v>0</v>
      </c>
      <c r="S127" s="73" t="b">
        <v>0</v>
      </c>
      <c r="T127" s="72"/>
      <c r="U127" s="72"/>
      <c r="V127" s="72"/>
      <c r="W127" s="72"/>
      <c r="X127" s="72"/>
      <c r="Y127" s="72"/>
      <c r="Z127" s="107"/>
      <c r="AA127" s="107"/>
      <c r="AB127" s="72"/>
      <c r="AC127" s="72"/>
      <c r="AD127" s="72"/>
      <c r="AE127" s="72"/>
      <c r="AF127" s="72"/>
      <c r="AG127" s="72"/>
      <c r="AH127" s="72"/>
      <c r="AI127" s="115"/>
    </row>
    <row r="128" spans="1:35" x14ac:dyDescent="0.2">
      <c r="A128" s="71" t="s">
        <v>176</v>
      </c>
      <c r="B128" s="71" t="s">
        <v>176</v>
      </c>
      <c r="C128" s="72" t="s">
        <v>962</v>
      </c>
      <c r="D128" s="71" t="s">
        <v>213</v>
      </c>
      <c r="E128" s="72"/>
      <c r="F128" s="72" t="s">
        <v>896</v>
      </c>
      <c r="G128" s="72" t="s">
        <v>897</v>
      </c>
      <c r="H128" s="72">
        <v>2</v>
      </c>
      <c r="I128" s="71" t="s">
        <v>898</v>
      </c>
      <c r="J128" s="78" t="s">
        <v>212</v>
      </c>
      <c r="K128" s="72"/>
      <c r="L128" s="73" t="b">
        <v>1</v>
      </c>
      <c r="M128" s="73" t="b">
        <v>0</v>
      </c>
      <c r="N128" s="73" t="b">
        <v>0</v>
      </c>
      <c r="O128" s="73" t="b">
        <v>0</v>
      </c>
      <c r="P128" s="73" t="b">
        <v>0</v>
      </c>
      <c r="Q128" s="73" t="b">
        <v>0</v>
      </c>
      <c r="R128" s="73" t="b">
        <v>0</v>
      </c>
      <c r="S128" s="73" t="b">
        <v>0</v>
      </c>
      <c r="T128" s="72"/>
      <c r="U128" s="72"/>
      <c r="V128" s="72"/>
      <c r="W128" s="72"/>
      <c r="X128" s="72"/>
      <c r="Y128" s="72"/>
      <c r="Z128" s="107"/>
      <c r="AA128" s="107"/>
      <c r="AB128" s="72"/>
      <c r="AC128" s="72"/>
      <c r="AD128" s="72"/>
      <c r="AE128" s="72"/>
      <c r="AF128" s="72"/>
      <c r="AG128" s="72"/>
      <c r="AH128" s="72"/>
      <c r="AI128" s="115"/>
    </row>
    <row r="129" spans="1:35" x14ac:dyDescent="0.2">
      <c r="A129" s="71" t="s">
        <v>176</v>
      </c>
      <c r="B129" s="71" t="s">
        <v>220</v>
      </c>
      <c r="C129" s="72" t="s">
        <v>963</v>
      </c>
      <c r="D129" s="71" t="s">
        <v>220</v>
      </c>
      <c r="E129" s="72"/>
      <c r="F129" s="72" t="s">
        <v>896</v>
      </c>
      <c r="G129" s="72" t="s">
        <v>897</v>
      </c>
      <c r="H129" s="72">
        <v>1</v>
      </c>
      <c r="I129" s="71" t="s">
        <v>898</v>
      </c>
      <c r="J129" s="77" t="s">
        <v>964</v>
      </c>
      <c r="K129" s="72">
        <f>Table3[[#This Row],[Column8]] - 1</f>
        <v>0</v>
      </c>
      <c r="L129" s="73" t="b">
        <v>1</v>
      </c>
      <c r="M129" s="73" t="b">
        <v>0</v>
      </c>
      <c r="N129" s="73" t="b">
        <v>0</v>
      </c>
      <c r="O129" s="73" t="b">
        <v>0</v>
      </c>
      <c r="P129" s="73" t="b">
        <v>0</v>
      </c>
      <c r="Q129" s="73" t="b">
        <v>0</v>
      </c>
      <c r="R129" s="73" t="b">
        <v>0</v>
      </c>
      <c r="S129" s="73" t="b">
        <v>0</v>
      </c>
      <c r="T129" s="72"/>
      <c r="U129" s="72"/>
      <c r="V129" s="72"/>
      <c r="W129" s="72"/>
      <c r="X129" s="72"/>
      <c r="Y129" s="72" t="s">
        <v>425</v>
      </c>
      <c r="Z129" s="107"/>
      <c r="AA129" s="107"/>
      <c r="AB129" s="72"/>
      <c r="AC129" s="72"/>
      <c r="AD129" s="72"/>
      <c r="AE129" s="72"/>
      <c r="AF129" s="72"/>
      <c r="AG129" s="72"/>
      <c r="AH129" s="72"/>
      <c r="AI129" s="72"/>
    </row>
    <row r="130" spans="1:35" x14ac:dyDescent="0.2">
      <c r="A130" s="71" t="s">
        <v>176</v>
      </c>
      <c r="B130" s="71" t="s">
        <v>220</v>
      </c>
      <c r="C130" s="72" t="s">
        <v>963</v>
      </c>
      <c r="D130" s="71" t="s">
        <v>220</v>
      </c>
      <c r="E130" s="72"/>
      <c r="F130" s="72" t="s">
        <v>896</v>
      </c>
      <c r="G130" s="72" t="s">
        <v>897</v>
      </c>
      <c r="H130" s="72">
        <v>2</v>
      </c>
      <c r="I130" s="71" t="s">
        <v>898</v>
      </c>
      <c r="J130" s="71" t="s">
        <v>223</v>
      </c>
      <c r="K130" s="72">
        <f>Table3[[#This Row],[Column8]] - 1</f>
        <v>1</v>
      </c>
      <c r="L130" s="73" t="b">
        <v>1</v>
      </c>
      <c r="M130" s="73" t="b">
        <v>0</v>
      </c>
      <c r="N130" s="73" t="b">
        <v>0</v>
      </c>
      <c r="O130" s="73" t="b">
        <v>0</v>
      </c>
      <c r="P130" s="73" t="b">
        <v>0</v>
      </c>
      <c r="Q130" s="73" t="b">
        <v>0</v>
      </c>
      <c r="R130" s="73" t="b">
        <v>0</v>
      </c>
      <c r="S130" s="73" t="b">
        <v>0</v>
      </c>
      <c r="T130" s="72"/>
      <c r="U130" s="72"/>
      <c r="V130" s="72"/>
      <c r="W130" s="72"/>
      <c r="X130" s="72"/>
      <c r="Y130" s="72"/>
      <c r="Z130" s="107"/>
      <c r="AA130" s="107"/>
      <c r="AB130" s="72"/>
      <c r="AC130" s="72"/>
      <c r="AD130" s="72"/>
      <c r="AE130" s="72"/>
      <c r="AF130" s="72"/>
      <c r="AG130" s="72"/>
      <c r="AH130" s="72"/>
      <c r="AI130" s="72"/>
    </row>
    <row r="131" spans="1:35" x14ac:dyDescent="0.2">
      <c r="A131" s="71" t="s">
        <v>176</v>
      </c>
      <c r="B131" s="71" t="s">
        <v>220</v>
      </c>
      <c r="C131" s="72" t="s">
        <v>965</v>
      </c>
      <c r="D131" s="71" t="s">
        <v>219</v>
      </c>
      <c r="E131" s="72"/>
      <c r="F131" s="72" t="s">
        <v>896</v>
      </c>
      <c r="G131" s="72" t="s">
        <v>897</v>
      </c>
      <c r="H131" s="72">
        <v>2</v>
      </c>
      <c r="I131" s="71" t="s">
        <v>898</v>
      </c>
      <c r="J131" s="71" t="s">
        <v>218</v>
      </c>
      <c r="K131" s="72">
        <f>Table3[[#This Row],[Column8]] - 1</f>
        <v>1</v>
      </c>
      <c r="L131" s="73" t="b">
        <v>1</v>
      </c>
      <c r="M131" s="73" t="b">
        <v>0</v>
      </c>
      <c r="N131" s="73" t="b">
        <v>0</v>
      </c>
      <c r="O131" s="73" t="b">
        <v>0</v>
      </c>
      <c r="P131" s="73" t="b">
        <v>0</v>
      </c>
      <c r="Q131" s="73" t="b">
        <v>0</v>
      </c>
      <c r="R131" s="73" t="b">
        <v>0</v>
      </c>
      <c r="S131" s="73" t="b">
        <v>0</v>
      </c>
      <c r="T131" s="72"/>
      <c r="U131" s="72"/>
      <c r="V131" s="72"/>
      <c r="W131" s="72"/>
      <c r="X131" s="72"/>
      <c r="Y131" s="72"/>
      <c r="Z131" s="107"/>
      <c r="AA131" s="107"/>
      <c r="AB131" s="72"/>
      <c r="AC131" s="72"/>
      <c r="AD131" s="72"/>
      <c r="AE131" s="72"/>
      <c r="AF131" s="72"/>
      <c r="AG131" s="72"/>
      <c r="AH131" s="72"/>
      <c r="AI131" s="72"/>
    </row>
    <row r="132" spans="1:35" x14ac:dyDescent="0.2">
      <c r="A132" s="71" t="s">
        <v>176</v>
      </c>
      <c r="B132" s="71" t="s">
        <v>220</v>
      </c>
      <c r="C132" s="72" t="s">
        <v>966</v>
      </c>
      <c r="D132" s="71" t="s">
        <v>370</v>
      </c>
      <c r="E132" s="72"/>
      <c r="F132" s="72" t="s">
        <v>896</v>
      </c>
      <c r="G132" s="72" t="s">
        <v>897</v>
      </c>
      <c r="H132" s="72">
        <v>2</v>
      </c>
      <c r="I132" s="71" t="s">
        <v>898</v>
      </c>
      <c r="J132" s="71" t="s">
        <v>369</v>
      </c>
      <c r="K132" s="72">
        <f>Table3[[#This Row],[Column8]] - 1</f>
        <v>1</v>
      </c>
      <c r="L132" s="73" t="b">
        <v>1</v>
      </c>
      <c r="M132" s="73" t="b">
        <v>0</v>
      </c>
      <c r="N132" s="73" t="b">
        <v>0</v>
      </c>
      <c r="O132" s="73" t="b">
        <v>0</v>
      </c>
      <c r="P132" s="73" t="b">
        <v>0</v>
      </c>
      <c r="Q132" s="73" t="b">
        <v>0</v>
      </c>
      <c r="R132" s="73" t="b">
        <v>0</v>
      </c>
      <c r="S132" s="73" t="b">
        <v>0</v>
      </c>
      <c r="T132" s="72"/>
      <c r="U132" s="72"/>
      <c r="V132" s="72"/>
      <c r="W132" s="72"/>
      <c r="X132" s="72"/>
      <c r="Y132" s="72"/>
      <c r="Z132" s="107"/>
      <c r="AA132" s="107"/>
      <c r="AB132" s="72"/>
      <c r="AC132" s="72"/>
      <c r="AD132" s="72"/>
      <c r="AE132" s="72"/>
      <c r="AF132" s="72"/>
      <c r="AG132" s="72"/>
      <c r="AH132" s="72"/>
      <c r="AI132" s="72"/>
    </row>
    <row r="133" spans="1:35" x14ac:dyDescent="0.2">
      <c r="A133" s="71" t="s">
        <v>176</v>
      </c>
      <c r="B133" s="71" t="s">
        <v>220</v>
      </c>
      <c r="C133" s="72" t="s">
        <v>967</v>
      </c>
      <c r="D133" s="71" t="s">
        <v>552</v>
      </c>
      <c r="E133" s="72"/>
      <c r="F133" s="72" t="s">
        <v>896</v>
      </c>
      <c r="G133" s="72" t="s">
        <v>897</v>
      </c>
      <c r="H133" s="72">
        <v>2</v>
      </c>
      <c r="I133" s="71" t="s">
        <v>898</v>
      </c>
      <c r="J133" s="71" t="s">
        <v>551</v>
      </c>
      <c r="K133" s="72">
        <f>Table3[[#This Row],[Column8]] - 1</f>
        <v>1</v>
      </c>
      <c r="L133" s="73" t="b">
        <v>1</v>
      </c>
      <c r="M133" s="73" t="b">
        <v>0</v>
      </c>
      <c r="N133" s="73" t="b">
        <v>0</v>
      </c>
      <c r="O133" s="73" t="b">
        <v>0</v>
      </c>
      <c r="P133" s="73" t="b">
        <v>0</v>
      </c>
      <c r="Q133" s="73" t="b">
        <v>0</v>
      </c>
      <c r="R133" s="73" t="b">
        <v>0</v>
      </c>
      <c r="S133" s="73" t="b">
        <v>0</v>
      </c>
      <c r="T133" s="72"/>
      <c r="U133" s="72"/>
      <c r="V133" s="72"/>
      <c r="W133" s="72"/>
      <c r="X133" s="72"/>
      <c r="Y133" s="72"/>
      <c r="Z133" s="107"/>
      <c r="AA133" s="107"/>
      <c r="AB133" s="72"/>
      <c r="AC133" s="72"/>
      <c r="AD133" s="72"/>
      <c r="AE133" s="72"/>
      <c r="AF133" s="72"/>
      <c r="AG133" s="72"/>
      <c r="AH133" s="72"/>
      <c r="AI133" s="72"/>
    </row>
    <row r="134" spans="1:35" x14ac:dyDescent="0.2">
      <c r="A134" s="71" t="s">
        <v>176</v>
      </c>
      <c r="B134" s="71" t="s">
        <v>176</v>
      </c>
      <c r="C134" s="72" t="s">
        <v>968</v>
      </c>
      <c r="D134" s="71" t="s">
        <v>969</v>
      </c>
      <c r="E134" s="72"/>
      <c r="F134" s="72" t="s">
        <v>896</v>
      </c>
      <c r="G134" s="72" t="s">
        <v>897</v>
      </c>
      <c r="H134" s="72"/>
      <c r="I134" s="71"/>
      <c r="J134" s="71"/>
      <c r="K134" s="72">
        <f>Table3[[#This Row],[Column8]] - 1</f>
        <v>-1</v>
      </c>
      <c r="L134" s="73" t="b">
        <v>1</v>
      </c>
      <c r="M134" s="73" t="b">
        <v>0</v>
      </c>
      <c r="N134" s="73" t="b">
        <v>0</v>
      </c>
      <c r="O134" s="73" t="b">
        <v>0</v>
      </c>
      <c r="P134" s="73" t="b">
        <v>0</v>
      </c>
      <c r="Q134" s="73" t="b">
        <v>0</v>
      </c>
      <c r="R134" s="73" t="b">
        <v>0</v>
      </c>
      <c r="S134" s="73" t="b">
        <v>0</v>
      </c>
      <c r="T134" s="72"/>
      <c r="U134" s="72"/>
      <c r="V134" s="72"/>
      <c r="W134" s="72"/>
      <c r="X134" s="72"/>
      <c r="Y134" s="72"/>
      <c r="Z134" s="107"/>
      <c r="AA134" s="107"/>
      <c r="AB134" s="72"/>
      <c r="AC134" s="72"/>
      <c r="AD134" s="72"/>
      <c r="AE134" s="72"/>
      <c r="AF134" s="72"/>
      <c r="AG134" s="72"/>
      <c r="AH134" s="72"/>
      <c r="AI134" s="72"/>
    </row>
    <row r="135" spans="1:35" x14ac:dyDescent="0.2">
      <c r="A135" s="71" t="s">
        <v>176</v>
      </c>
      <c r="B135" s="71" t="s">
        <v>408</v>
      </c>
      <c r="C135" s="72" t="s">
        <v>970</v>
      </c>
      <c r="D135" s="71" t="s">
        <v>423</v>
      </c>
      <c r="E135" s="72"/>
      <c r="F135" s="72" t="s">
        <v>896</v>
      </c>
      <c r="G135" s="72" t="s">
        <v>897</v>
      </c>
      <c r="H135" s="72">
        <v>1</v>
      </c>
      <c r="I135" s="71" t="s">
        <v>898</v>
      </c>
      <c r="J135" s="77" t="s">
        <v>971</v>
      </c>
      <c r="K135" s="72">
        <f>Table3[[#This Row],[Column8]] - 1</f>
        <v>0</v>
      </c>
      <c r="L135" s="73" t="b">
        <v>1</v>
      </c>
      <c r="M135" s="73" t="b">
        <v>0</v>
      </c>
      <c r="N135" s="73" t="b">
        <v>0</v>
      </c>
      <c r="O135" s="73" t="b">
        <v>0</v>
      </c>
      <c r="P135" s="73" t="b">
        <v>0</v>
      </c>
      <c r="Q135" s="73" t="b">
        <v>0</v>
      </c>
      <c r="R135" s="73" t="b">
        <v>0</v>
      </c>
      <c r="S135" s="73" t="b">
        <v>0</v>
      </c>
      <c r="T135" s="72"/>
      <c r="U135" s="72"/>
      <c r="V135" s="72"/>
      <c r="W135" s="72"/>
      <c r="X135" s="72"/>
      <c r="Y135" s="72" t="s">
        <v>425</v>
      </c>
      <c r="Z135" s="107"/>
      <c r="AA135" s="107"/>
      <c r="AB135" s="72"/>
      <c r="AC135" s="72"/>
      <c r="AD135" s="72"/>
      <c r="AE135" s="72"/>
      <c r="AF135" s="72"/>
      <c r="AG135" s="72"/>
      <c r="AH135" s="72"/>
      <c r="AI135" s="72"/>
    </row>
    <row r="136" spans="1:35" x14ac:dyDescent="0.2">
      <c r="A136" s="71" t="s">
        <v>176</v>
      </c>
      <c r="B136" s="71" t="s">
        <v>408</v>
      </c>
      <c r="C136" s="72" t="s">
        <v>970</v>
      </c>
      <c r="D136" s="71" t="s">
        <v>423</v>
      </c>
      <c r="E136" s="72"/>
      <c r="F136" s="72" t="s">
        <v>896</v>
      </c>
      <c r="G136" s="72" t="s">
        <v>897</v>
      </c>
      <c r="H136" s="72">
        <v>2</v>
      </c>
      <c r="I136" s="71" t="s">
        <v>898</v>
      </c>
      <c r="J136" s="78" t="s">
        <v>332</v>
      </c>
      <c r="K136" s="72">
        <f>Table3[[#This Row],[Column8]] - 1</f>
        <v>1</v>
      </c>
      <c r="L136" s="73" t="b">
        <v>1</v>
      </c>
      <c r="M136" s="73" t="b">
        <v>0</v>
      </c>
      <c r="N136" s="73" t="b">
        <v>0</v>
      </c>
      <c r="O136" s="73" t="b">
        <v>0</v>
      </c>
      <c r="P136" s="73" t="b">
        <v>0</v>
      </c>
      <c r="Q136" s="73" t="b">
        <v>0</v>
      </c>
      <c r="R136" s="73" t="b">
        <v>0</v>
      </c>
      <c r="S136" s="73" t="b">
        <v>0</v>
      </c>
      <c r="T136" s="72"/>
      <c r="U136" s="72"/>
      <c r="V136" s="72"/>
      <c r="W136" s="72"/>
      <c r="X136" s="72"/>
      <c r="Y136" s="72"/>
      <c r="Z136" s="107"/>
      <c r="AA136" s="107"/>
      <c r="AB136" s="72"/>
      <c r="AC136" s="72"/>
      <c r="AD136" s="72"/>
      <c r="AE136" s="72"/>
      <c r="AF136" s="72"/>
      <c r="AG136" s="72"/>
      <c r="AH136" s="72"/>
      <c r="AI136" s="72"/>
    </row>
    <row r="137" spans="1:35" x14ac:dyDescent="0.2">
      <c r="A137" s="71" t="s">
        <v>176</v>
      </c>
      <c r="B137" s="71" t="s">
        <v>408</v>
      </c>
      <c r="C137" s="72" t="s">
        <v>970</v>
      </c>
      <c r="D137" s="71" t="s">
        <v>423</v>
      </c>
      <c r="E137" s="72"/>
      <c r="F137" s="72" t="s">
        <v>896</v>
      </c>
      <c r="G137" s="72" t="s">
        <v>897</v>
      </c>
      <c r="H137" s="72">
        <v>2</v>
      </c>
      <c r="I137" s="71" t="s">
        <v>898</v>
      </c>
      <c r="J137" s="78" t="s">
        <v>333</v>
      </c>
      <c r="K137" s="72">
        <f>Table3[[#This Row],[Column8]] - 1</f>
        <v>1</v>
      </c>
      <c r="L137" s="73" t="b">
        <v>1</v>
      </c>
      <c r="M137" s="73" t="b">
        <v>0</v>
      </c>
      <c r="N137" s="73" t="b">
        <v>0</v>
      </c>
      <c r="O137" s="73" t="b">
        <v>0</v>
      </c>
      <c r="P137" s="73" t="b">
        <v>0</v>
      </c>
      <c r="Q137" s="73" t="b">
        <v>0</v>
      </c>
      <c r="R137" s="73" t="b">
        <v>0</v>
      </c>
      <c r="S137" s="73" t="b">
        <v>0</v>
      </c>
      <c r="T137" s="72"/>
      <c r="U137" s="72"/>
      <c r="V137" s="72"/>
      <c r="W137" s="72"/>
      <c r="X137" s="72"/>
      <c r="Y137" s="72"/>
      <c r="Z137" s="107"/>
      <c r="AA137" s="107"/>
      <c r="AB137" s="72"/>
      <c r="AC137" s="72"/>
      <c r="AD137" s="72"/>
      <c r="AE137" s="72"/>
      <c r="AF137" s="72"/>
      <c r="AG137" s="72"/>
      <c r="AH137" s="72"/>
      <c r="AI137" s="72"/>
    </row>
    <row r="138" spans="1:35" x14ac:dyDescent="0.2">
      <c r="A138" s="71" t="s">
        <v>176</v>
      </c>
      <c r="B138" s="71" t="s">
        <v>408</v>
      </c>
      <c r="C138" s="72" t="s">
        <v>972</v>
      </c>
      <c r="D138" s="71" t="s">
        <v>407</v>
      </c>
      <c r="E138" s="72"/>
      <c r="F138" s="72" t="s">
        <v>896</v>
      </c>
      <c r="G138" s="72" t="s">
        <v>897</v>
      </c>
      <c r="H138" s="72">
        <v>2</v>
      </c>
      <c r="I138" s="71" t="s">
        <v>898</v>
      </c>
      <c r="J138" s="78" t="s">
        <v>412</v>
      </c>
      <c r="K138" s="72">
        <f>Table3[[#This Row],[Column8]] - 1</f>
        <v>1</v>
      </c>
      <c r="L138" s="73" t="b">
        <v>1</v>
      </c>
      <c r="M138" s="73" t="b">
        <v>0</v>
      </c>
      <c r="N138" s="73" t="b">
        <v>0</v>
      </c>
      <c r="O138" s="73" t="b">
        <v>0</v>
      </c>
      <c r="P138" s="73" t="b">
        <v>0</v>
      </c>
      <c r="Q138" s="73" t="b">
        <v>0</v>
      </c>
      <c r="R138" s="73" t="b">
        <v>0</v>
      </c>
      <c r="S138" s="73" t="b">
        <v>0</v>
      </c>
      <c r="T138" s="72"/>
      <c r="U138" s="72"/>
      <c r="V138" s="72"/>
      <c r="W138" s="72"/>
      <c r="X138" s="72"/>
      <c r="Y138" s="72"/>
      <c r="Z138" s="107"/>
      <c r="AA138" s="107"/>
      <c r="AB138" s="72"/>
      <c r="AC138" s="72"/>
      <c r="AD138" s="72"/>
      <c r="AE138" s="72"/>
      <c r="AF138" s="72"/>
      <c r="AG138" s="72"/>
      <c r="AH138" s="72"/>
      <c r="AI138" s="115"/>
    </row>
    <row r="139" spans="1:35" x14ac:dyDescent="0.2">
      <c r="A139" s="71" t="s">
        <v>176</v>
      </c>
      <c r="B139" s="71" t="s">
        <v>408</v>
      </c>
      <c r="C139" s="72" t="s">
        <v>972</v>
      </c>
      <c r="D139" s="71" t="s">
        <v>407</v>
      </c>
      <c r="E139" s="72"/>
      <c r="F139" s="72" t="s">
        <v>896</v>
      </c>
      <c r="G139" s="72" t="s">
        <v>897</v>
      </c>
      <c r="H139" s="72">
        <v>2</v>
      </c>
      <c r="I139" s="71" t="s">
        <v>898</v>
      </c>
      <c r="J139" s="78" t="s">
        <v>406</v>
      </c>
      <c r="K139" s="72">
        <f>Table3[[#This Row],[Column8]] - 1</f>
        <v>1</v>
      </c>
      <c r="L139" s="73" t="b">
        <v>1</v>
      </c>
      <c r="M139" s="73" t="b">
        <v>0</v>
      </c>
      <c r="N139" s="73" t="b">
        <v>0</v>
      </c>
      <c r="O139" s="73" t="b">
        <v>0</v>
      </c>
      <c r="P139" s="73" t="b">
        <v>0</v>
      </c>
      <c r="Q139" s="73" t="b">
        <v>0</v>
      </c>
      <c r="R139" s="73" t="b">
        <v>0</v>
      </c>
      <c r="S139" s="73" t="b">
        <v>0</v>
      </c>
      <c r="T139" s="72"/>
      <c r="U139" s="72"/>
      <c r="V139" s="72"/>
      <c r="W139" s="72"/>
      <c r="X139" s="72"/>
      <c r="Y139" s="72"/>
      <c r="Z139" s="107"/>
      <c r="AA139" s="107"/>
      <c r="AB139" s="72"/>
      <c r="AC139" s="72"/>
      <c r="AD139" s="72"/>
      <c r="AE139" s="72"/>
      <c r="AF139" s="72"/>
      <c r="AG139" s="72"/>
      <c r="AH139" s="72"/>
      <c r="AI139" s="115"/>
    </row>
    <row r="140" spans="1:35" x14ac:dyDescent="0.2">
      <c r="A140" s="71" t="s">
        <v>176</v>
      </c>
      <c r="B140" s="71" t="s">
        <v>408</v>
      </c>
      <c r="C140" s="72" t="s">
        <v>972</v>
      </c>
      <c r="D140" s="71" t="s">
        <v>421</v>
      </c>
      <c r="E140" s="72"/>
      <c r="F140" s="72" t="s">
        <v>896</v>
      </c>
      <c r="G140" s="72" t="s">
        <v>897</v>
      </c>
      <c r="H140" s="72">
        <v>2</v>
      </c>
      <c r="I140" s="71" t="s">
        <v>898</v>
      </c>
      <c r="J140" s="78" t="s">
        <v>334</v>
      </c>
      <c r="K140" s="72">
        <f>Table3[[#This Row],[Column8]] - 1</f>
        <v>1</v>
      </c>
      <c r="L140" s="73" t="b">
        <v>1</v>
      </c>
      <c r="M140" s="73" t="b">
        <v>0</v>
      </c>
      <c r="N140" s="73" t="b">
        <v>0</v>
      </c>
      <c r="O140" s="73" t="b">
        <v>0</v>
      </c>
      <c r="P140" s="73" t="b">
        <v>0</v>
      </c>
      <c r="Q140" s="73" t="b">
        <v>0</v>
      </c>
      <c r="R140" s="73" t="b">
        <v>0</v>
      </c>
      <c r="S140" s="73" t="b">
        <v>0</v>
      </c>
      <c r="T140" s="72"/>
      <c r="U140" s="72"/>
      <c r="V140" s="72"/>
      <c r="W140" s="72"/>
      <c r="X140" s="72"/>
      <c r="Y140" s="72"/>
      <c r="Z140" s="107"/>
      <c r="AA140" s="107"/>
      <c r="AB140" s="72"/>
      <c r="AC140" s="72"/>
      <c r="AD140" s="72"/>
      <c r="AE140" s="72"/>
      <c r="AF140" s="72"/>
      <c r="AG140" s="72"/>
      <c r="AH140" s="72"/>
      <c r="AI140" s="72"/>
    </row>
    <row r="141" spans="1:35" x14ac:dyDescent="0.2">
      <c r="A141" s="71" t="s">
        <v>176</v>
      </c>
      <c r="B141" s="71" t="s">
        <v>408</v>
      </c>
      <c r="C141" s="72" t="s">
        <v>973</v>
      </c>
      <c r="D141" s="71" t="s">
        <v>421</v>
      </c>
      <c r="E141" s="72"/>
      <c r="F141" s="72" t="s">
        <v>896</v>
      </c>
      <c r="G141" s="72" t="s">
        <v>897</v>
      </c>
      <c r="H141" s="72">
        <v>2</v>
      </c>
      <c r="I141" s="71" t="s">
        <v>898</v>
      </c>
      <c r="J141" s="78" t="s">
        <v>335</v>
      </c>
      <c r="K141" s="72">
        <f>Table3[[#This Row],[Column8]] - 1</f>
        <v>1</v>
      </c>
      <c r="L141" s="73" t="b">
        <v>1</v>
      </c>
      <c r="M141" s="73" t="b">
        <v>0</v>
      </c>
      <c r="N141" s="73" t="b">
        <v>0</v>
      </c>
      <c r="O141" s="73" t="b">
        <v>0</v>
      </c>
      <c r="P141" s="73" t="b">
        <v>0</v>
      </c>
      <c r="Q141" s="73" t="b">
        <v>0</v>
      </c>
      <c r="R141" s="73" t="b">
        <v>0</v>
      </c>
      <c r="S141" s="73" t="b">
        <v>0</v>
      </c>
      <c r="T141" s="72"/>
      <c r="U141" s="72"/>
      <c r="V141" s="72"/>
      <c r="W141" s="72"/>
      <c r="X141" s="72"/>
      <c r="Y141" s="72"/>
      <c r="Z141" s="107"/>
      <c r="AA141" s="107"/>
      <c r="AB141" s="72"/>
      <c r="AC141" s="72"/>
      <c r="AD141" s="72"/>
      <c r="AE141" s="72"/>
      <c r="AF141" s="72"/>
      <c r="AG141" s="72"/>
      <c r="AH141" s="72"/>
      <c r="AI141" s="72"/>
    </row>
    <row r="142" spans="1:35" x14ac:dyDescent="0.2">
      <c r="A142" s="71" t="s">
        <v>601</v>
      </c>
      <c r="B142" s="71" t="s">
        <v>600</v>
      </c>
      <c r="C142" s="72" t="s">
        <v>974</v>
      </c>
      <c r="D142" s="71" t="s">
        <v>600</v>
      </c>
      <c r="E142" s="72"/>
      <c r="F142" s="72" t="s">
        <v>896</v>
      </c>
      <c r="G142" s="72" t="s">
        <v>897</v>
      </c>
      <c r="H142" s="72">
        <v>1</v>
      </c>
      <c r="I142" s="71" t="s">
        <v>898</v>
      </c>
      <c r="J142" s="77" t="s">
        <v>975</v>
      </c>
      <c r="K142" s="72">
        <f>Table3[[#This Row],[Column8]] - 1</f>
        <v>0</v>
      </c>
      <c r="L142" s="73" t="b">
        <v>1</v>
      </c>
      <c r="M142" s="73" t="b">
        <v>0</v>
      </c>
      <c r="N142" s="73" t="b">
        <v>0</v>
      </c>
      <c r="O142" s="73" t="b">
        <v>0</v>
      </c>
      <c r="P142" s="73" t="b">
        <v>0</v>
      </c>
      <c r="Q142" s="73" t="b">
        <v>0</v>
      </c>
      <c r="R142" s="73" t="b">
        <v>0</v>
      </c>
      <c r="S142" s="73" t="b">
        <v>0</v>
      </c>
      <c r="T142" s="72"/>
      <c r="U142" s="72"/>
      <c r="V142" s="72"/>
      <c r="W142" s="72"/>
      <c r="X142" s="72"/>
      <c r="Y142" s="72" t="s">
        <v>425</v>
      </c>
      <c r="Z142" s="107"/>
      <c r="AA142" s="107"/>
      <c r="AB142" s="72"/>
      <c r="AC142" s="72"/>
      <c r="AD142" s="72"/>
      <c r="AE142" s="72"/>
      <c r="AF142" s="72"/>
      <c r="AG142" s="72"/>
      <c r="AH142" s="72"/>
      <c r="AI142" s="72"/>
    </row>
    <row r="143" spans="1:35" x14ac:dyDescent="0.15">
      <c r="A143" s="71" t="s">
        <v>601</v>
      </c>
      <c r="B143" s="71" t="s">
        <v>600</v>
      </c>
      <c r="C143" s="72" t="s">
        <v>974</v>
      </c>
      <c r="D143" s="71" t="s">
        <v>600</v>
      </c>
      <c r="E143" s="72"/>
      <c r="F143" s="72" t="s">
        <v>896</v>
      </c>
      <c r="G143" s="72" t="s">
        <v>897</v>
      </c>
      <c r="H143" s="72">
        <v>2</v>
      </c>
      <c r="I143" s="71" t="s">
        <v>898</v>
      </c>
      <c r="J143" s="108" t="s">
        <v>336</v>
      </c>
      <c r="K143" s="72">
        <f>Table3[[#This Row],[Column8]] - 1</f>
        <v>1</v>
      </c>
      <c r="L143" s="73" t="b">
        <v>1</v>
      </c>
      <c r="M143" s="73" t="b">
        <v>0</v>
      </c>
      <c r="N143" s="73" t="b">
        <v>0</v>
      </c>
      <c r="O143" s="73" t="b">
        <v>0</v>
      </c>
      <c r="P143" s="73" t="b">
        <v>0</v>
      </c>
      <c r="Q143" s="73" t="b">
        <v>0</v>
      </c>
      <c r="R143" s="73" t="b">
        <v>0</v>
      </c>
      <c r="S143" s="73" t="b">
        <v>0</v>
      </c>
      <c r="T143" s="72"/>
      <c r="U143" s="72"/>
      <c r="V143" s="72"/>
      <c r="W143" s="72"/>
      <c r="X143" s="72"/>
      <c r="Y143" s="72"/>
      <c r="Z143" s="107"/>
      <c r="AA143" s="107"/>
      <c r="AB143" s="72"/>
      <c r="AC143" s="72"/>
      <c r="AD143" s="72"/>
      <c r="AE143" s="72"/>
      <c r="AF143" s="72"/>
      <c r="AG143" s="72"/>
      <c r="AH143" s="72"/>
      <c r="AI143" s="72"/>
    </row>
    <row r="144" spans="1:35" x14ac:dyDescent="0.15">
      <c r="A144" s="71" t="s">
        <v>601</v>
      </c>
      <c r="B144" s="71" t="s">
        <v>600</v>
      </c>
      <c r="C144" s="72" t="s">
        <v>974</v>
      </c>
      <c r="D144" s="71" t="s">
        <v>600</v>
      </c>
      <c r="E144" s="72"/>
      <c r="F144" s="72" t="s">
        <v>896</v>
      </c>
      <c r="G144" s="72" t="s">
        <v>897</v>
      </c>
      <c r="H144" s="72">
        <v>2</v>
      </c>
      <c r="I144" s="71" t="s">
        <v>898</v>
      </c>
      <c r="J144" s="108" t="s">
        <v>337</v>
      </c>
      <c r="K144" s="72">
        <f>Table3[[#This Row],[Column8]] - 1</f>
        <v>1</v>
      </c>
      <c r="L144" s="73" t="b">
        <v>1</v>
      </c>
      <c r="M144" s="73" t="b">
        <v>0</v>
      </c>
      <c r="N144" s="73" t="b">
        <v>0</v>
      </c>
      <c r="O144" s="73" t="b">
        <v>0</v>
      </c>
      <c r="P144" s="73" t="b">
        <v>0</v>
      </c>
      <c r="Q144" s="73" t="b">
        <v>0</v>
      </c>
      <c r="R144" s="73" t="b">
        <v>0</v>
      </c>
      <c r="S144" s="73" t="b">
        <v>0</v>
      </c>
      <c r="T144" s="72"/>
      <c r="U144" s="72"/>
      <c r="V144" s="72"/>
      <c r="W144" s="72"/>
      <c r="X144" s="72"/>
      <c r="Y144" s="72"/>
      <c r="Z144" s="107"/>
      <c r="AA144" s="107"/>
      <c r="AB144" s="72"/>
      <c r="AC144" s="72"/>
      <c r="AD144" s="72"/>
      <c r="AE144" s="72"/>
      <c r="AF144" s="72"/>
      <c r="AG144" s="72"/>
      <c r="AH144" s="72"/>
      <c r="AI144" s="72"/>
    </row>
    <row r="145" spans="1:35" x14ac:dyDescent="0.15">
      <c r="A145" s="71" t="s">
        <v>601</v>
      </c>
      <c r="B145" s="71" t="s">
        <v>600</v>
      </c>
      <c r="C145" s="72" t="s">
        <v>974</v>
      </c>
      <c r="D145" s="71" t="s">
        <v>600</v>
      </c>
      <c r="E145" s="72"/>
      <c r="F145" s="72" t="s">
        <v>896</v>
      </c>
      <c r="G145" s="72" t="s">
        <v>897</v>
      </c>
      <c r="H145" s="72">
        <v>2</v>
      </c>
      <c r="I145" s="71" t="s">
        <v>898</v>
      </c>
      <c r="J145" s="108" t="s">
        <v>608</v>
      </c>
      <c r="K145" s="72">
        <f>Table3[[#This Row],[Column8]] - 1</f>
        <v>1</v>
      </c>
      <c r="L145" s="73" t="b">
        <v>1</v>
      </c>
      <c r="M145" s="73" t="b">
        <v>0</v>
      </c>
      <c r="N145" s="73" t="b">
        <v>0</v>
      </c>
      <c r="O145" s="73" t="b">
        <v>0</v>
      </c>
      <c r="P145" s="73" t="b">
        <v>0</v>
      </c>
      <c r="Q145" s="73" t="b">
        <v>0</v>
      </c>
      <c r="R145" s="73" t="b">
        <v>0</v>
      </c>
      <c r="S145" s="73" t="b">
        <v>0</v>
      </c>
      <c r="T145" s="72"/>
      <c r="U145" s="72"/>
      <c r="V145" s="72"/>
      <c r="W145" s="72"/>
      <c r="X145" s="72"/>
      <c r="Y145" s="72"/>
      <c r="Z145" s="107"/>
      <c r="AA145" s="107"/>
      <c r="AB145" s="72"/>
      <c r="AC145" s="72"/>
      <c r="AD145" s="72"/>
      <c r="AE145" s="72"/>
      <c r="AF145" s="72"/>
      <c r="AG145" s="72"/>
      <c r="AH145" s="72"/>
      <c r="AI145" s="72"/>
    </row>
    <row r="146" spans="1:35" x14ac:dyDescent="0.15">
      <c r="A146" s="71" t="s">
        <v>601</v>
      </c>
      <c r="B146" s="71" t="s">
        <v>600</v>
      </c>
      <c r="C146" s="72" t="s">
        <v>974</v>
      </c>
      <c r="D146" s="71" t="s">
        <v>600</v>
      </c>
      <c r="E146" s="72"/>
      <c r="F146" s="72" t="s">
        <v>896</v>
      </c>
      <c r="G146" s="72" t="s">
        <v>897</v>
      </c>
      <c r="H146" s="72">
        <v>2</v>
      </c>
      <c r="I146" s="71" t="s">
        <v>898</v>
      </c>
      <c r="J146" s="108" t="s">
        <v>606</v>
      </c>
      <c r="K146" s="72">
        <f>Table3[[#This Row],[Column8]] - 1</f>
        <v>1</v>
      </c>
      <c r="L146" s="73" t="b">
        <v>1</v>
      </c>
      <c r="M146" s="73" t="b">
        <v>0</v>
      </c>
      <c r="N146" s="73" t="b">
        <v>0</v>
      </c>
      <c r="O146" s="73" t="b">
        <v>0</v>
      </c>
      <c r="P146" s="73" t="b">
        <v>0</v>
      </c>
      <c r="Q146" s="73" t="b">
        <v>0</v>
      </c>
      <c r="R146" s="73" t="b">
        <v>0</v>
      </c>
      <c r="S146" s="73" t="b">
        <v>0</v>
      </c>
      <c r="T146" s="72"/>
      <c r="U146" s="72"/>
      <c r="V146" s="72"/>
      <c r="W146" s="72"/>
      <c r="X146" s="72"/>
      <c r="Y146" s="72"/>
      <c r="Z146" s="107"/>
      <c r="AA146" s="107"/>
      <c r="AB146" s="72"/>
      <c r="AC146" s="72"/>
      <c r="AD146" s="72"/>
      <c r="AE146" s="72"/>
      <c r="AF146" s="72"/>
      <c r="AG146" s="72"/>
      <c r="AH146" s="72"/>
      <c r="AI146" s="72"/>
    </row>
    <row r="147" spans="1:35" x14ac:dyDescent="0.15">
      <c r="A147" s="71" t="s">
        <v>601</v>
      </c>
      <c r="B147" s="71" t="s">
        <v>657</v>
      </c>
      <c r="C147" s="72" t="s">
        <v>976</v>
      </c>
      <c r="D147" s="71" t="s">
        <v>656</v>
      </c>
      <c r="E147" s="72"/>
      <c r="F147" s="72" t="s">
        <v>896</v>
      </c>
      <c r="G147" s="72" t="s">
        <v>897</v>
      </c>
      <c r="H147" s="72">
        <v>2</v>
      </c>
      <c r="I147" s="71" t="s">
        <v>898</v>
      </c>
      <c r="J147" s="108" t="s">
        <v>663</v>
      </c>
      <c r="K147" s="72">
        <f>Table3[[#This Row],[Column8]] - 1</f>
        <v>1</v>
      </c>
      <c r="L147" s="73" t="b">
        <v>1</v>
      </c>
      <c r="M147" s="73" t="b">
        <v>0</v>
      </c>
      <c r="N147" s="73" t="b">
        <v>0</v>
      </c>
      <c r="O147" s="73" t="b">
        <v>0</v>
      </c>
      <c r="P147" s="73" t="b">
        <v>0</v>
      </c>
      <c r="Q147" s="73" t="b">
        <v>0</v>
      </c>
      <c r="R147" s="73" t="b">
        <v>0</v>
      </c>
      <c r="S147" s="73" t="b">
        <v>0</v>
      </c>
      <c r="T147" s="72"/>
      <c r="U147" s="72"/>
      <c r="V147" s="72"/>
      <c r="W147" s="72"/>
      <c r="X147" s="72"/>
      <c r="Y147" s="72"/>
      <c r="Z147" s="107"/>
      <c r="AA147" s="107"/>
      <c r="AB147" s="72"/>
      <c r="AC147" s="72"/>
      <c r="AD147" s="72"/>
      <c r="AE147" s="72"/>
      <c r="AF147" s="72"/>
      <c r="AG147" s="72"/>
      <c r="AH147" s="72"/>
      <c r="AI147" s="72"/>
    </row>
    <row r="148" spans="1:35" x14ac:dyDescent="0.15">
      <c r="A148" s="71" t="s">
        <v>601</v>
      </c>
      <c r="B148" s="71" t="s">
        <v>657</v>
      </c>
      <c r="C148" s="72" t="s">
        <v>976</v>
      </c>
      <c r="D148" s="71" t="s">
        <v>656</v>
      </c>
      <c r="E148" s="72"/>
      <c r="F148" s="72" t="s">
        <v>896</v>
      </c>
      <c r="G148" s="72" t="s">
        <v>897</v>
      </c>
      <c r="H148" s="72">
        <v>2</v>
      </c>
      <c r="I148" s="71" t="s">
        <v>898</v>
      </c>
      <c r="J148" s="108" t="s">
        <v>660</v>
      </c>
      <c r="K148" s="72">
        <f>Table3[[#This Row],[Column8]] - 1</f>
        <v>1</v>
      </c>
      <c r="L148" s="73" t="b">
        <v>1</v>
      </c>
      <c r="M148" s="73" t="b">
        <v>0</v>
      </c>
      <c r="N148" s="73" t="b">
        <v>0</v>
      </c>
      <c r="O148" s="73" t="b">
        <v>0</v>
      </c>
      <c r="P148" s="73" t="b">
        <v>0</v>
      </c>
      <c r="Q148" s="73" t="b">
        <v>0</v>
      </c>
      <c r="R148" s="73" t="b">
        <v>0</v>
      </c>
      <c r="S148" s="73" t="b">
        <v>0</v>
      </c>
      <c r="T148" s="72"/>
      <c r="U148" s="72"/>
      <c r="V148" s="72"/>
      <c r="W148" s="72"/>
      <c r="X148" s="72"/>
      <c r="Y148" s="72"/>
      <c r="Z148" s="107"/>
      <c r="AA148" s="107"/>
      <c r="AB148" s="72"/>
      <c r="AC148" s="72"/>
      <c r="AD148" s="72"/>
      <c r="AE148" s="72"/>
      <c r="AF148" s="72"/>
      <c r="AG148" s="72"/>
      <c r="AH148" s="72"/>
      <c r="AI148" s="72"/>
    </row>
    <row r="149" spans="1:35" x14ac:dyDescent="0.15">
      <c r="A149" s="71" t="s">
        <v>601</v>
      </c>
      <c r="B149" s="71" t="s">
        <v>657</v>
      </c>
      <c r="C149" s="72" t="s">
        <v>976</v>
      </c>
      <c r="D149" s="71" t="s">
        <v>656</v>
      </c>
      <c r="E149" s="72"/>
      <c r="F149" s="72" t="s">
        <v>896</v>
      </c>
      <c r="G149" s="72" t="s">
        <v>897</v>
      </c>
      <c r="H149" s="72">
        <v>2</v>
      </c>
      <c r="I149" s="71" t="s">
        <v>898</v>
      </c>
      <c r="J149" s="108" t="s">
        <v>667</v>
      </c>
      <c r="K149" s="72">
        <f>Table3[[#This Row],[Column8]] - 1</f>
        <v>1</v>
      </c>
      <c r="L149" s="73" t="b">
        <v>1</v>
      </c>
      <c r="M149" s="73" t="b">
        <v>0</v>
      </c>
      <c r="N149" s="73" t="b">
        <v>0</v>
      </c>
      <c r="O149" s="73" t="b">
        <v>0</v>
      </c>
      <c r="P149" s="73" t="b">
        <v>0</v>
      </c>
      <c r="Q149" s="73" t="b">
        <v>0</v>
      </c>
      <c r="R149" s="73" t="b">
        <v>0</v>
      </c>
      <c r="S149" s="73" t="b">
        <v>0</v>
      </c>
      <c r="T149" s="72"/>
      <c r="U149" s="72"/>
      <c r="V149" s="72"/>
      <c r="W149" s="72"/>
      <c r="X149" s="72"/>
      <c r="Y149" s="72"/>
      <c r="Z149" s="107"/>
      <c r="AA149" s="107"/>
      <c r="AB149" s="72"/>
      <c r="AC149" s="72"/>
      <c r="AD149" s="72"/>
      <c r="AE149" s="72"/>
      <c r="AF149" s="72"/>
      <c r="AG149" s="72"/>
      <c r="AH149" s="72"/>
      <c r="AI149" s="72"/>
    </row>
    <row r="150" spans="1:35" x14ac:dyDescent="0.15">
      <c r="A150" s="71" t="s">
        <v>601</v>
      </c>
      <c r="B150" s="71" t="s">
        <v>657</v>
      </c>
      <c r="C150" s="72" t="s">
        <v>976</v>
      </c>
      <c r="D150" s="71" t="s">
        <v>656</v>
      </c>
      <c r="E150" s="72"/>
      <c r="F150" s="72" t="s">
        <v>896</v>
      </c>
      <c r="G150" s="72" t="s">
        <v>897</v>
      </c>
      <c r="H150" s="72">
        <v>2</v>
      </c>
      <c r="I150" s="71" t="s">
        <v>898</v>
      </c>
      <c r="J150" s="108" t="s">
        <v>665</v>
      </c>
      <c r="K150" s="72">
        <f>Table3[[#This Row],[Column8]] - 1</f>
        <v>1</v>
      </c>
      <c r="L150" s="73" t="b">
        <v>1</v>
      </c>
      <c r="M150" s="73" t="b">
        <v>0</v>
      </c>
      <c r="N150" s="73" t="b">
        <v>0</v>
      </c>
      <c r="O150" s="73" t="b">
        <v>0</v>
      </c>
      <c r="P150" s="73" t="b">
        <v>0</v>
      </c>
      <c r="Q150" s="73" t="b">
        <v>0</v>
      </c>
      <c r="R150" s="73" t="b">
        <v>0</v>
      </c>
      <c r="S150" s="73" t="b">
        <v>0</v>
      </c>
      <c r="T150" s="72"/>
      <c r="U150" s="72"/>
      <c r="V150" s="72"/>
      <c r="W150" s="72"/>
      <c r="X150" s="72"/>
      <c r="Y150" s="72"/>
      <c r="Z150" s="107"/>
      <c r="AA150" s="107"/>
      <c r="AB150" s="72"/>
      <c r="AC150" s="72"/>
      <c r="AD150" s="72"/>
      <c r="AE150" s="72"/>
      <c r="AF150" s="72"/>
      <c r="AG150" s="72"/>
      <c r="AH150" s="72"/>
      <c r="AI150" s="72"/>
    </row>
    <row r="151" spans="1:35" x14ac:dyDescent="0.15">
      <c r="A151" s="71" t="s">
        <v>601</v>
      </c>
      <c r="B151" s="71" t="s">
        <v>657</v>
      </c>
      <c r="C151" s="72" t="s">
        <v>976</v>
      </c>
      <c r="D151" s="71" t="s">
        <v>656</v>
      </c>
      <c r="E151" s="72"/>
      <c r="F151" s="72" t="s">
        <v>896</v>
      </c>
      <c r="G151" s="72" t="s">
        <v>897</v>
      </c>
      <c r="H151" s="72">
        <v>2</v>
      </c>
      <c r="I151" s="71" t="s">
        <v>898</v>
      </c>
      <c r="J151" s="108" t="s">
        <v>664</v>
      </c>
      <c r="K151" s="72">
        <f>Table3[[#This Row],[Column8]] - 1</f>
        <v>1</v>
      </c>
      <c r="L151" s="73" t="b">
        <v>1</v>
      </c>
      <c r="M151" s="73" t="b">
        <v>0</v>
      </c>
      <c r="N151" s="73" t="b">
        <v>0</v>
      </c>
      <c r="O151" s="73" t="b">
        <v>0</v>
      </c>
      <c r="P151" s="73" t="b">
        <v>0</v>
      </c>
      <c r="Q151" s="73" t="b">
        <v>0</v>
      </c>
      <c r="R151" s="73" t="b">
        <v>0</v>
      </c>
      <c r="S151" s="73" t="b">
        <v>0</v>
      </c>
      <c r="T151" s="72"/>
      <c r="U151" s="72"/>
      <c r="V151" s="72"/>
      <c r="W151" s="72"/>
      <c r="X151" s="72"/>
      <c r="Y151" s="72"/>
      <c r="Z151" s="107"/>
      <c r="AA151" s="107"/>
      <c r="AB151" s="72"/>
      <c r="AC151" s="72"/>
      <c r="AD151" s="72"/>
      <c r="AE151" s="72"/>
      <c r="AF151" s="72"/>
      <c r="AG151" s="72"/>
      <c r="AH151" s="72"/>
      <c r="AI151" s="72"/>
    </row>
    <row r="152" spans="1:35" x14ac:dyDescent="0.15">
      <c r="A152" s="71" t="s">
        <v>601</v>
      </c>
      <c r="B152" s="71" t="s">
        <v>657</v>
      </c>
      <c r="C152" s="72" t="s">
        <v>976</v>
      </c>
      <c r="D152" s="71" t="s">
        <v>656</v>
      </c>
      <c r="E152" s="72"/>
      <c r="F152" s="72" t="s">
        <v>896</v>
      </c>
      <c r="G152" s="72" t="s">
        <v>897</v>
      </c>
      <c r="H152" s="72">
        <v>2</v>
      </c>
      <c r="I152" s="71" t="s">
        <v>898</v>
      </c>
      <c r="J152" s="108" t="s">
        <v>655</v>
      </c>
      <c r="K152" s="72">
        <f>Table3[[#This Row],[Column8]] - 1</f>
        <v>1</v>
      </c>
      <c r="L152" s="73" t="b">
        <v>1</v>
      </c>
      <c r="M152" s="73" t="b">
        <v>0</v>
      </c>
      <c r="N152" s="73" t="b">
        <v>0</v>
      </c>
      <c r="O152" s="73" t="b">
        <v>0</v>
      </c>
      <c r="P152" s="73" t="b">
        <v>0</v>
      </c>
      <c r="Q152" s="73" t="b">
        <v>0</v>
      </c>
      <c r="R152" s="73" t="b">
        <v>0</v>
      </c>
      <c r="S152" s="73" t="b">
        <v>0</v>
      </c>
      <c r="T152" s="72"/>
      <c r="U152" s="72"/>
      <c r="V152" s="72"/>
      <c r="W152" s="72"/>
      <c r="X152" s="72"/>
      <c r="Y152" s="72"/>
      <c r="Z152" s="107"/>
      <c r="AA152" s="107"/>
      <c r="AB152" s="72"/>
      <c r="AC152" s="72"/>
      <c r="AD152" s="72"/>
      <c r="AE152" s="72"/>
      <c r="AF152" s="72"/>
      <c r="AG152" s="72"/>
      <c r="AH152" s="72"/>
      <c r="AI152" s="72"/>
    </row>
    <row r="153" spans="1:35" x14ac:dyDescent="0.2">
      <c r="A153" s="71" t="s">
        <v>601</v>
      </c>
      <c r="B153" s="71" t="s">
        <v>789</v>
      </c>
      <c r="C153" s="72" t="s">
        <v>977</v>
      </c>
      <c r="D153" s="71" t="s">
        <v>789</v>
      </c>
      <c r="E153" s="72"/>
      <c r="F153" s="72" t="s">
        <v>896</v>
      </c>
      <c r="G153" s="72" t="s">
        <v>897</v>
      </c>
      <c r="H153" s="72">
        <v>1</v>
      </c>
      <c r="I153" s="71" t="s">
        <v>898</v>
      </c>
      <c r="J153" s="77" t="s">
        <v>978</v>
      </c>
      <c r="K153" s="72">
        <f>Table3[[#This Row],[Column8]] - 1</f>
        <v>0</v>
      </c>
      <c r="L153" s="73" t="b">
        <v>1</v>
      </c>
      <c r="M153" s="73" t="b">
        <v>0</v>
      </c>
      <c r="N153" s="73" t="b">
        <v>0</v>
      </c>
      <c r="O153" s="73" t="b">
        <v>0</v>
      </c>
      <c r="P153" s="73" t="b">
        <v>0</v>
      </c>
      <c r="Q153" s="73" t="b">
        <v>0</v>
      </c>
      <c r="R153" s="73" t="b">
        <v>0</v>
      </c>
      <c r="S153" s="73" t="b">
        <v>0</v>
      </c>
      <c r="T153" s="72"/>
      <c r="U153" s="72"/>
      <c r="V153" s="72"/>
      <c r="W153" s="72"/>
      <c r="X153" s="72"/>
      <c r="Y153" s="72" t="s">
        <v>425</v>
      </c>
      <c r="Z153" s="107"/>
      <c r="AA153" s="107"/>
      <c r="AB153" s="72"/>
      <c r="AC153" s="72"/>
      <c r="AD153" s="72"/>
      <c r="AE153" s="72"/>
      <c r="AF153" s="72"/>
      <c r="AG153" s="72"/>
      <c r="AH153" s="72"/>
      <c r="AI153" s="72"/>
    </row>
    <row r="154" spans="1:35" x14ac:dyDescent="0.15">
      <c r="A154" s="71" t="s">
        <v>601</v>
      </c>
      <c r="B154" s="71" t="s">
        <v>789</v>
      </c>
      <c r="C154" s="72" t="s">
        <v>977</v>
      </c>
      <c r="D154" s="71" t="s">
        <v>789</v>
      </c>
      <c r="E154" s="72"/>
      <c r="F154" s="72" t="s">
        <v>896</v>
      </c>
      <c r="G154" s="72" t="s">
        <v>897</v>
      </c>
      <c r="H154" s="72">
        <v>2</v>
      </c>
      <c r="I154" s="71" t="s">
        <v>898</v>
      </c>
      <c r="J154" s="108" t="s">
        <v>782</v>
      </c>
      <c r="K154" s="72">
        <f>Table3[[#This Row],[Column8]] - 1</f>
        <v>1</v>
      </c>
      <c r="L154" s="73" t="b">
        <v>1</v>
      </c>
      <c r="M154" s="73" t="b">
        <v>0</v>
      </c>
      <c r="N154" s="73" t="b">
        <v>0</v>
      </c>
      <c r="O154" s="73" t="b">
        <v>0</v>
      </c>
      <c r="P154" s="73" t="b">
        <v>0</v>
      </c>
      <c r="Q154" s="73" t="b">
        <v>0</v>
      </c>
      <c r="R154" s="73" t="b">
        <v>0</v>
      </c>
      <c r="S154" s="73" t="b">
        <v>0</v>
      </c>
      <c r="T154" s="72"/>
      <c r="U154" s="72"/>
      <c r="V154" s="72"/>
      <c r="W154" s="72"/>
      <c r="X154" s="72"/>
      <c r="Y154" s="72"/>
      <c r="Z154" s="107"/>
      <c r="AA154" s="107"/>
      <c r="AB154" s="72"/>
      <c r="AC154" s="72"/>
      <c r="AD154" s="72"/>
      <c r="AE154" s="72"/>
      <c r="AF154" s="72"/>
      <c r="AG154" s="72"/>
      <c r="AH154" s="72"/>
      <c r="AI154" s="72"/>
    </row>
    <row r="155" spans="1:35" x14ac:dyDescent="0.15">
      <c r="A155" s="71" t="s">
        <v>601</v>
      </c>
      <c r="B155" s="71" t="s">
        <v>789</v>
      </c>
      <c r="C155" s="72" t="s">
        <v>977</v>
      </c>
      <c r="D155" s="71" t="s">
        <v>789</v>
      </c>
      <c r="E155" s="72"/>
      <c r="F155" s="72" t="s">
        <v>896</v>
      </c>
      <c r="G155" s="72" t="s">
        <v>897</v>
      </c>
      <c r="H155" s="72">
        <v>2</v>
      </c>
      <c r="I155" s="71" t="s">
        <v>898</v>
      </c>
      <c r="J155" s="108" t="s">
        <v>783</v>
      </c>
      <c r="K155" s="72">
        <f>Table3[[#This Row],[Column8]] - 1</f>
        <v>1</v>
      </c>
      <c r="L155" s="73" t="b">
        <v>1</v>
      </c>
      <c r="M155" s="73" t="b">
        <v>0</v>
      </c>
      <c r="N155" s="73" t="b">
        <v>0</v>
      </c>
      <c r="O155" s="73" t="b">
        <v>0</v>
      </c>
      <c r="P155" s="73" t="b">
        <v>0</v>
      </c>
      <c r="Q155" s="73" t="b">
        <v>0</v>
      </c>
      <c r="R155" s="73" t="b">
        <v>0</v>
      </c>
      <c r="S155" s="73" t="b">
        <v>0</v>
      </c>
      <c r="T155" s="72"/>
      <c r="U155" s="72"/>
      <c r="V155" s="72"/>
      <c r="W155" s="72"/>
      <c r="X155" s="72"/>
      <c r="Y155" s="72"/>
      <c r="Z155" s="107"/>
      <c r="AA155" s="107"/>
      <c r="AB155" s="72"/>
      <c r="AC155" s="72"/>
      <c r="AD155" s="72"/>
      <c r="AE155" s="72"/>
      <c r="AF155" s="72"/>
      <c r="AG155" s="72"/>
      <c r="AH155" s="72"/>
      <c r="AI155" s="72"/>
    </row>
    <row r="156" spans="1:35" x14ac:dyDescent="0.15">
      <c r="A156" s="71" t="s">
        <v>601</v>
      </c>
      <c r="B156" s="71" t="s">
        <v>789</v>
      </c>
      <c r="C156" s="72" t="s">
        <v>977</v>
      </c>
      <c r="D156" s="71" t="s">
        <v>789</v>
      </c>
      <c r="E156" s="72"/>
      <c r="F156" s="72" t="s">
        <v>896</v>
      </c>
      <c r="G156" s="72" t="s">
        <v>897</v>
      </c>
      <c r="H156" s="72">
        <v>2</v>
      </c>
      <c r="I156" s="71" t="s">
        <v>898</v>
      </c>
      <c r="J156" s="108" t="s">
        <v>340</v>
      </c>
      <c r="K156" s="72">
        <f>Table3[[#This Row],[Column8]] - 1</f>
        <v>1</v>
      </c>
      <c r="L156" s="73" t="b">
        <v>1</v>
      </c>
      <c r="M156" s="73" t="b">
        <v>0</v>
      </c>
      <c r="N156" s="73" t="b">
        <v>0</v>
      </c>
      <c r="O156" s="73" t="b">
        <v>0</v>
      </c>
      <c r="P156" s="73" t="b">
        <v>0</v>
      </c>
      <c r="Q156" s="73" t="b">
        <v>0</v>
      </c>
      <c r="R156" s="73" t="b">
        <v>0</v>
      </c>
      <c r="S156" s="73" t="b">
        <v>0</v>
      </c>
      <c r="T156" s="72"/>
      <c r="U156" s="72"/>
      <c r="V156" s="72"/>
      <c r="W156" s="72"/>
      <c r="X156" s="72"/>
      <c r="Y156" s="72"/>
      <c r="Z156" s="107"/>
      <c r="AA156" s="107"/>
      <c r="AB156" s="72"/>
      <c r="AC156" s="72"/>
      <c r="AD156" s="72"/>
      <c r="AE156" s="72"/>
      <c r="AF156" s="72"/>
      <c r="AG156" s="72"/>
      <c r="AH156" s="72"/>
      <c r="AI156" s="72"/>
    </row>
    <row r="157" spans="1:35" x14ac:dyDescent="0.15">
      <c r="A157" s="71" t="s">
        <v>601</v>
      </c>
      <c r="B157" s="71" t="s">
        <v>789</v>
      </c>
      <c r="C157" s="72" t="s">
        <v>977</v>
      </c>
      <c r="D157" s="71" t="s">
        <v>789</v>
      </c>
      <c r="E157" s="72"/>
      <c r="F157" s="72" t="s">
        <v>896</v>
      </c>
      <c r="G157" s="72" t="s">
        <v>897</v>
      </c>
      <c r="H157" s="72">
        <v>2</v>
      </c>
      <c r="I157" s="71" t="s">
        <v>898</v>
      </c>
      <c r="J157" s="108" t="s">
        <v>341</v>
      </c>
      <c r="K157" s="72">
        <f>Table3[[#This Row],[Column8]] - 1</f>
        <v>1</v>
      </c>
      <c r="L157" s="73" t="b">
        <v>1</v>
      </c>
      <c r="M157" s="73" t="b">
        <v>0</v>
      </c>
      <c r="N157" s="73" t="b">
        <v>0</v>
      </c>
      <c r="O157" s="73" t="b">
        <v>0</v>
      </c>
      <c r="P157" s="73" t="b">
        <v>0</v>
      </c>
      <c r="Q157" s="73" t="b">
        <v>0</v>
      </c>
      <c r="R157" s="73" t="b">
        <v>0</v>
      </c>
      <c r="S157" s="73" t="b">
        <v>0</v>
      </c>
      <c r="T157" s="72"/>
      <c r="U157" s="72"/>
      <c r="V157" s="72"/>
      <c r="W157" s="72"/>
      <c r="X157" s="72"/>
      <c r="Y157" s="72"/>
      <c r="Z157" s="107"/>
      <c r="AA157" s="107"/>
      <c r="AB157" s="72"/>
      <c r="AC157" s="72"/>
      <c r="AD157" s="72"/>
      <c r="AE157" s="72"/>
      <c r="AF157" s="72"/>
      <c r="AG157" s="72"/>
      <c r="AH157" s="72"/>
      <c r="AI157" s="72"/>
    </row>
    <row r="158" spans="1:35" x14ac:dyDescent="0.2">
      <c r="A158" s="143" t="s">
        <v>601</v>
      </c>
      <c r="B158" s="143" t="s">
        <v>789</v>
      </c>
      <c r="C158" s="144" t="s">
        <v>977</v>
      </c>
      <c r="D158" s="143" t="s">
        <v>789</v>
      </c>
      <c r="E158" s="72"/>
      <c r="F158" s="72" t="s">
        <v>979</v>
      </c>
      <c r="G158" s="144" t="s">
        <v>897</v>
      </c>
      <c r="H158" s="144">
        <v>2</v>
      </c>
      <c r="I158" s="143" t="s">
        <v>898</v>
      </c>
      <c r="J158" s="142" t="s">
        <v>980</v>
      </c>
      <c r="K158" s="145">
        <v>2</v>
      </c>
      <c r="L158" s="140" t="b">
        <v>1</v>
      </c>
      <c r="M158" s="141" t="b">
        <v>0</v>
      </c>
      <c r="N158" s="141" t="b">
        <v>0</v>
      </c>
      <c r="O158" s="141" t="b">
        <v>0</v>
      </c>
      <c r="P158" s="141" t="b">
        <v>0</v>
      </c>
      <c r="Q158" s="141" t="b">
        <v>0</v>
      </c>
      <c r="R158" s="141" t="b">
        <v>0</v>
      </c>
      <c r="S158" s="141" t="b">
        <v>0</v>
      </c>
      <c r="T158" s="72"/>
      <c r="U158" s="72"/>
      <c r="V158" s="72"/>
      <c r="W158" s="72"/>
      <c r="X158" s="72"/>
      <c r="Y158" s="72"/>
      <c r="Z158" s="107"/>
      <c r="AA158" s="107"/>
      <c r="AB158" s="72"/>
      <c r="AC158" s="72"/>
      <c r="AD158" s="72"/>
      <c r="AE158" s="72"/>
      <c r="AF158" s="72"/>
      <c r="AG158" s="72"/>
      <c r="AH158" s="72"/>
      <c r="AI158" s="115"/>
    </row>
    <row r="159" spans="1:35" x14ac:dyDescent="0.2">
      <c r="A159" s="71" t="s">
        <v>601</v>
      </c>
      <c r="B159" s="71" t="s">
        <v>601</v>
      </c>
      <c r="C159" s="72" t="s">
        <v>981</v>
      </c>
      <c r="D159" s="71" t="s">
        <v>982</v>
      </c>
      <c r="E159" s="72"/>
      <c r="F159" s="72" t="s">
        <v>896</v>
      </c>
      <c r="G159" s="72" t="s">
        <v>983</v>
      </c>
      <c r="H159" s="72"/>
      <c r="I159" s="71"/>
      <c r="J159" s="71"/>
      <c r="K159" s="72">
        <f>Table3[[#This Row],[Column8]] - 1</f>
        <v>-1</v>
      </c>
      <c r="L159" s="73" t="b">
        <v>1</v>
      </c>
      <c r="M159" s="73" t="b">
        <v>0</v>
      </c>
      <c r="N159" s="73" t="b">
        <v>0</v>
      </c>
      <c r="O159" s="73" t="b">
        <v>0</v>
      </c>
      <c r="P159" s="73" t="b">
        <v>0</v>
      </c>
      <c r="Q159" s="73" t="b">
        <v>0</v>
      </c>
      <c r="R159" s="73" t="b">
        <v>0</v>
      </c>
      <c r="S159" s="73" t="b">
        <v>0</v>
      </c>
      <c r="T159" s="72"/>
      <c r="U159" s="72"/>
      <c r="V159" s="72"/>
      <c r="W159" s="72"/>
      <c r="X159" s="72"/>
      <c r="Y159" s="72"/>
      <c r="Z159" s="107"/>
      <c r="AA159" s="107"/>
      <c r="AB159" s="72"/>
      <c r="AC159" s="72"/>
      <c r="AD159" s="72"/>
      <c r="AE159" s="72"/>
      <c r="AF159" s="72"/>
      <c r="AG159" s="72"/>
      <c r="AH159" s="72"/>
      <c r="AI159" s="72"/>
    </row>
    <row r="160" spans="1:35" x14ac:dyDescent="0.2">
      <c r="A160" s="71" t="s">
        <v>152</v>
      </c>
      <c r="B160" s="71" t="s">
        <v>162</v>
      </c>
      <c r="C160" s="72" t="s">
        <v>984</v>
      </c>
      <c r="D160" s="71" t="s">
        <v>162</v>
      </c>
      <c r="E160" s="72"/>
      <c r="F160" s="72" t="s">
        <v>896</v>
      </c>
      <c r="G160" s="72" t="s">
        <v>897</v>
      </c>
      <c r="H160" s="72">
        <v>1</v>
      </c>
      <c r="I160" s="71" t="s">
        <v>898</v>
      </c>
      <c r="J160" s="77" t="s">
        <v>985</v>
      </c>
      <c r="K160" s="72">
        <f>Table3[[#This Row],[Column8]] - 1</f>
        <v>0</v>
      </c>
      <c r="L160" s="73" t="b">
        <v>1</v>
      </c>
      <c r="M160" s="73" t="b">
        <v>0</v>
      </c>
      <c r="N160" s="73" t="b">
        <v>0</v>
      </c>
      <c r="O160" s="73" t="b">
        <v>0</v>
      </c>
      <c r="P160" s="73" t="b">
        <v>0</v>
      </c>
      <c r="Q160" s="73" t="b">
        <v>0</v>
      </c>
      <c r="R160" s="73" t="b">
        <v>0</v>
      </c>
      <c r="S160" s="73" t="b">
        <v>0</v>
      </c>
      <c r="T160" s="72"/>
      <c r="U160" s="72"/>
      <c r="V160" s="72"/>
      <c r="W160" s="72"/>
      <c r="X160" s="72"/>
      <c r="Y160" s="72" t="s">
        <v>425</v>
      </c>
      <c r="Z160" s="107"/>
      <c r="AA160" s="107"/>
      <c r="AB160" s="72"/>
      <c r="AC160" s="72"/>
      <c r="AD160" s="72"/>
      <c r="AE160" s="72"/>
      <c r="AF160" s="72"/>
      <c r="AG160" s="72"/>
      <c r="AH160" s="72"/>
      <c r="AI160" s="72"/>
    </row>
    <row r="161" spans="1:35" x14ac:dyDescent="0.2">
      <c r="A161" s="71" t="s">
        <v>152</v>
      </c>
      <c r="B161" s="71" t="s">
        <v>162</v>
      </c>
      <c r="C161" s="72" t="s">
        <v>984</v>
      </c>
      <c r="D161" s="71" t="s">
        <v>162</v>
      </c>
      <c r="E161" s="72"/>
      <c r="F161" s="72" t="s">
        <v>896</v>
      </c>
      <c r="G161" s="72" t="s">
        <v>897</v>
      </c>
      <c r="H161" s="72">
        <v>2</v>
      </c>
      <c r="I161" s="71" t="s">
        <v>898</v>
      </c>
      <c r="J161" s="78" t="s">
        <v>164</v>
      </c>
      <c r="K161" s="72">
        <v>9</v>
      </c>
      <c r="L161" s="73" t="b">
        <v>1</v>
      </c>
      <c r="M161" s="73" t="b">
        <v>0</v>
      </c>
      <c r="N161" s="73" t="b">
        <v>0</v>
      </c>
      <c r="O161" s="73" t="b">
        <v>0</v>
      </c>
      <c r="P161" s="73" t="b">
        <v>0</v>
      </c>
      <c r="Q161" s="73" t="b">
        <v>0</v>
      </c>
      <c r="R161" s="73" t="b">
        <v>0</v>
      </c>
      <c r="S161" s="73" t="b">
        <v>0</v>
      </c>
      <c r="T161" s="72"/>
      <c r="U161" s="72"/>
      <c r="V161" s="72"/>
      <c r="W161" s="72"/>
      <c r="X161" s="72"/>
      <c r="Y161" s="72" t="s">
        <v>425</v>
      </c>
      <c r="Z161" s="107"/>
      <c r="AA161" s="107"/>
      <c r="AB161" s="72"/>
      <c r="AC161" s="72"/>
      <c r="AD161" s="72"/>
      <c r="AE161" s="72"/>
      <c r="AF161" s="72"/>
      <c r="AG161" s="72"/>
      <c r="AH161" s="72"/>
      <c r="AI161" s="72"/>
    </row>
    <row r="162" spans="1:35" x14ac:dyDescent="0.2">
      <c r="A162" s="71" t="s">
        <v>152</v>
      </c>
      <c r="B162" s="71" t="s">
        <v>162</v>
      </c>
      <c r="C162" s="72" t="s">
        <v>984</v>
      </c>
      <c r="D162" s="71" t="s">
        <v>162</v>
      </c>
      <c r="E162" s="72"/>
      <c r="F162" s="72" t="s">
        <v>896</v>
      </c>
      <c r="G162" s="72" t="s">
        <v>897</v>
      </c>
      <c r="H162" s="72">
        <v>2</v>
      </c>
      <c r="I162" s="71" t="s">
        <v>898</v>
      </c>
      <c r="J162" s="78" t="s">
        <v>161</v>
      </c>
      <c r="K162" s="72">
        <f>Table3[[#This Row],[Column8]] - 1</f>
        <v>1</v>
      </c>
      <c r="L162" s="73" t="b">
        <v>0</v>
      </c>
      <c r="M162" s="73" t="b">
        <v>0</v>
      </c>
      <c r="N162" s="73" t="b">
        <v>0</v>
      </c>
      <c r="O162" s="73" t="b">
        <v>0</v>
      </c>
      <c r="P162" s="73" t="b">
        <v>0</v>
      </c>
      <c r="Q162" s="73" t="b">
        <v>0</v>
      </c>
      <c r="R162" s="73" t="b">
        <v>0</v>
      </c>
      <c r="S162" s="73" t="b">
        <v>0</v>
      </c>
      <c r="T162" s="72"/>
      <c r="U162" s="72"/>
      <c r="V162" s="72"/>
      <c r="W162" s="72"/>
      <c r="X162" s="72"/>
      <c r="Y162" s="72"/>
      <c r="Z162" s="107"/>
      <c r="AA162" s="107"/>
      <c r="AB162" s="72"/>
      <c r="AC162" s="72"/>
      <c r="AD162" s="72"/>
      <c r="AE162" s="72"/>
      <c r="AF162" s="72"/>
      <c r="AG162" s="72"/>
      <c r="AH162" s="72"/>
      <c r="AI162" s="115"/>
    </row>
    <row r="163" spans="1:35" x14ac:dyDescent="0.2">
      <c r="A163" s="71" t="s">
        <v>152</v>
      </c>
      <c r="B163" s="71" t="s">
        <v>162</v>
      </c>
      <c r="C163" s="72" t="s">
        <v>984</v>
      </c>
      <c r="D163" s="71" t="s">
        <v>162</v>
      </c>
      <c r="E163" s="72"/>
      <c r="F163" s="72" t="s">
        <v>896</v>
      </c>
      <c r="G163" s="72" t="s">
        <v>897</v>
      </c>
      <c r="H163" s="72">
        <v>2</v>
      </c>
      <c r="I163" s="71" t="s">
        <v>898</v>
      </c>
      <c r="J163" s="78" t="s">
        <v>767</v>
      </c>
      <c r="K163" s="72">
        <f>Table3[[#This Row],[Column8]] - 1</f>
        <v>1</v>
      </c>
      <c r="L163" s="73" t="b">
        <v>0</v>
      </c>
      <c r="M163" s="73" t="b">
        <v>0</v>
      </c>
      <c r="N163" s="73" t="b">
        <v>0</v>
      </c>
      <c r="O163" s="73" t="b">
        <v>0</v>
      </c>
      <c r="P163" s="73" t="b">
        <v>0</v>
      </c>
      <c r="Q163" s="73" t="b">
        <v>0</v>
      </c>
      <c r="R163" s="73" t="b">
        <v>0</v>
      </c>
      <c r="S163" s="73" t="b">
        <v>0</v>
      </c>
      <c r="T163" s="72"/>
      <c r="U163" s="72"/>
      <c r="V163" s="72"/>
      <c r="W163" s="72"/>
      <c r="X163" s="72"/>
      <c r="Y163" s="72"/>
      <c r="Z163" s="107"/>
      <c r="AA163" s="107"/>
      <c r="AB163" s="72"/>
      <c r="AC163" s="72"/>
      <c r="AD163" s="72"/>
      <c r="AE163" s="72"/>
      <c r="AF163" s="72"/>
      <c r="AG163" s="72"/>
      <c r="AH163" s="72"/>
      <c r="AI163" s="115"/>
    </row>
    <row r="164" spans="1:35" x14ac:dyDescent="0.2">
      <c r="A164" s="71" t="s">
        <v>152</v>
      </c>
      <c r="B164" s="71" t="s">
        <v>162</v>
      </c>
      <c r="C164" s="72" t="s">
        <v>984</v>
      </c>
      <c r="D164" s="71" t="s">
        <v>162</v>
      </c>
      <c r="E164" s="72"/>
      <c r="F164" s="72" t="s">
        <v>896</v>
      </c>
      <c r="G164" s="72" t="s">
        <v>897</v>
      </c>
      <c r="H164" s="72">
        <v>2</v>
      </c>
      <c r="I164" s="71" t="s">
        <v>898</v>
      </c>
      <c r="J164" s="78" t="s">
        <v>167</v>
      </c>
      <c r="K164" s="72">
        <f>Table3[[#This Row],[Column8]] - 1</f>
        <v>1</v>
      </c>
      <c r="L164" s="73" t="b">
        <v>0</v>
      </c>
      <c r="M164" s="73" t="b">
        <v>0</v>
      </c>
      <c r="N164" s="73" t="b">
        <v>0</v>
      </c>
      <c r="O164" s="73" t="b">
        <v>0</v>
      </c>
      <c r="P164" s="73" t="b">
        <v>0</v>
      </c>
      <c r="Q164" s="73" t="b">
        <v>0</v>
      </c>
      <c r="R164" s="73" t="b">
        <v>0</v>
      </c>
      <c r="S164" s="73" t="b">
        <v>0</v>
      </c>
      <c r="T164" s="72"/>
      <c r="U164" s="72"/>
      <c r="V164" s="72"/>
      <c r="W164" s="72"/>
      <c r="X164" s="72"/>
      <c r="Y164" s="72"/>
      <c r="Z164" s="107"/>
      <c r="AA164" s="107"/>
      <c r="AB164" s="72"/>
      <c r="AC164" s="72"/>
      <c r="AD164" s="72"/>
      <c r="AE164" s="72"/>
      <c r="AF164" s="72"/>
      <c r="AG164" s="72"/>
      <c r="AH164" s="72"/>
      <c r="AI164" s="115"/>
    </row>
    <row r="165" spans="1:35" x14ac:dyDescent="0.2">
      <c r="A165" s="71" t="s">
        <v>152</v>
      </c>
      <c r="B165" s="71" t="s">
        <v>162</v>
      </c>
      <c r="C165" s="72" t="s">
        <v>984</v>
      </c>
      <c r="D165" s="71" t="s">
        <v>162</v>
      </c>
      <c r="E165" s="72"/>
      <c r="F165" s="72" t="s">
        <v>896</v>
      </c>
      <c r="G165" s="72" t="s">
        <v>897</v>
      </c>
      <c r="H165" s="72">
        <v>2</v>
      </c>
      <c r="I165" s="71" t="s">
        <v>898</v>
      </c>
      <c r="J165" s="78" t="s">
        <v>166</v>
      </c>
      <c r="K165" s="72">
        <v>1</v>
      </c>
      <c r="L165" s="73" t="b">
        <v>0</v>
      </c>
      <c r="M165" s="73" t="b">
        <v>0</v>
      </c>
      <c r="N165" s="73" t="b">
        <v>0</v>
      </c>
      <c r="O165" s="73" t="b">
        <v>0</v>
      </c>
      <c r="P165" s="73" t="b">
        <v>0</v>
      </c>
      <c r="Q165" s="73" t="b">
        <v>0</v>
      </c>
      <c r="R165" s="73" t="b">
        <v>0</v>
      </c>
      <c r="S165" s="73" t="b">
        <v>0</v>
      </c>
      <c r="T165" s="72"/>
      <c r="U165" s="72"/>
      <c r="V165" s="72"/>
      <c r="W165" s="72"/>
      <c r="X165" s="72"/>
      <c r="Y165" s="72"/>
      <c r="Z165" s="107"/>
      <c r="AA165" s="107"/>
      <c r="AB165" s="72"/>
      <c r="AC165" s="72"/>
      <c r="AD165" s="72"/>
      <c r="AE165" s="72"/>
      <c r="AF165" s="72"/>
      <c r="AG165" s="72"/>
      <c r="AH165" s="72"/>
      <c r="AI165" s="115"/>
    </row>
    <row r="166" spans="1:35" x14ac:dyDescent="0.2">
      <c r="A166" s="71" t="s">
        <v>152</v>
      </c>
      <c r="B166" s="71" t="s">
        <v>986</v>
      </c>
      <c r="C166" s="72" t="s">
        <v>987</v>
      </c>
      <c r="D166" s="71" t="s">
        <v>151</v>
      </c>
      <c r="E166" s="72"/>
      <c r="F166" s="72" t="s">
        <v>896</v>
      </c>
      <c r="G166" s="72" t="s">
        <v>897</v>
      </c>
      <c r="H166" s="72">
        <v>1</v>
      </c>
      <c r="I166" s="71" t="s">
        <v>898</v>
      </c>
      <c r="J166" s="77" t="s">
        <v>988</v>
      </c>
      <c r="K166" s="72">
        <v>1</v>
      </c>
      <c r="L166" s="73" t="b">
        <v>0</v>
      </c>
      <c r="M166" s="73" t="b">
        <v>0</v>
      </c>
      <c r="N166" s="73" t="b">
        <v>0</v>
      </c>
      <c r="O166" s="73" t="b">
        <v>0</v>
      </c>
      <c r="P166" s="73" t="b">
        <v>0</v>
      </c>
      <c r="Q166" s="73" t="b">
        <v>0</v>
      </c>
      <c r="R166" s="73" t="b">
        <v>0</v>
      </c>
      <c r="S166" s="73" t="b">
        <v>0</v>
      </c>
      <c r="T166" s="72"/>
      <c r="U166" s="72"/>
      <c r="V166" s="72"/>
      <c r="W166" s="72"/>
      <c r="X166" s="72"/>
      <c r="Y166" s="72"/>
      <c r="Z166" s="107"/>
      <c r="AA166" s="107"/>
      <c r="AB166" s="72"/>
      <c r="AC166" s="72"/>
      <c r="AD166" s="72"/>
      <c r="AE166" s="72"/>
      <c r="AF166" s="72"/>
      <c r="AG166" s="72"/>
      <c r="AH166" s="72"/>
      <c r="AI166" s="115"/>
    </row>
    <row r="167" spans="1:35" x14ac:dyDescent="0.2">
      <c r="A167" s="71" t="s">
        <v>152</v>
      </c>
      <c r="B167" s="71" t="s">
        <v>986</v>
      </c>
      <c r="C167" s="72" t="s">
        <v>987</v>
      </c>
      <c r="D167" s="71" t="s">
        <v>151</v>
      </c>
      <c r="E167" s="72"/>
      <c r="F167" s="72" t="s">
        <v>896</v>
      </c>
      <c r="G167" s="72" t="s">
        <v>897</v>
      </c>
      <c r="H167" s="72">
        <v>2</v>
      </c>
      <c r="I167" s="71" t="s">
        <v>898</v>
      </c>
      <c r="J167" s="78" t="s">
        <v>149</v>
      </c>
      <c r="K167" s="72">
        <f>Table3[[#This Row],[Column8]] - 1</f>
        <v>1</v>
      </c>
      <c r="L167" s="73" t="b">
        <v>1</v>
      </c>
      <c r="M167" s="73" t="b">
        <v>0</v>
      </c>
      <c r="N167" s="73" t="b">
        <v>0</v>
      </c>
      <c r="O167" s="73" t="b">
        <v>0</v>
      </c>
      <c r="P167" s="73" t="b">
        <v>0</v>
      </c>
      <c r="Q167" s="73" t="b">
        <v>0</v>
      </c>
      <c r="R167" s="73" t="b">
        <v>0</v>
      </c>
      <c r="S167" s="73" t="b">
        <v>0</v>
      </c>
      <c r="T167" s="72"/>
      <c r="U167" s="72"/>
      <c r="V167" s="72"/>
      <c r="W167" s="72"/>
      <c r="X167" s="72"/>
      <c r="Y167" s="72" t="s">
        <v>425</v>
      </c>
      <c r="Z167" s="107"/>
      <c r="AA167" s="107"/>
      <c r="AB167" s="72"/>
      <c r="AC167" s="72"/>
      <c r="AD167" s="72"/>
      <c r="AE167" s="72"/>
      <c r="AF167" s="72"/>
      <c r="AG167" s="72"/>
      <c r="AH167" s="72"/>
      <c r="AI167" s="72"/>
    </row>
    <row r="168" spans="1:35" x14ac:dyDescent="0.2">
      <c r="A168" s="71" t="s">
        <v>152</v>
      </c>
      <c r="B168" s="71" t="s">
        <v>986</v>
      </c>
      <c r="C168" s="72" t="s">
        <v>987</v>
      </c>
      <c r="D168" s="71" t="s">
        <v>151</v>
      </c>
      <c r="E168" s="72"/>
      <c r="F168" s="72" t="s">
        <v>896</v>
      </c>
      <c r="G168" s="72" t="s">
        <v>897</v>
      </c>
      <c r="H168" s="72">
        <v>2</v>
      </c>
      <c r="I168" s="71" t="s">
        <v>898</v>
      </c>
      <c r="J168" s="78" t="s">
        <v>160</v>
      </c>
      <c r="K168" s="72">
        <v>3</v>
      </c>
      <c r="L168" s="73" t="b">
        <v>0</v>
      </c>
      <c r="M168" s="73" t="b">
        <v>0</v>
      </c>
      <c r="N168" s="73" t="b">
        <v>0</v>
      </c>
      <c r="O168" s="73" t="b">
        <v>0</v>
      </c>
      <c r="P168" s="73" t="b">
        <v>0</v>
      </c>
      <c r="Q168" s="73" t="b">
        <v>0</v>
      </c>
      <c r="R168" s="73" t="b">
        <v>0</v>
      </c>
      <c r="S168" s="73" t="b">
        <v>0</v>
      </c>
      <c r="T168" s="72"/>
      <c r="U168" s="72"/>
      <c r="V168" s="72"/>
      <c r="W168" s="72"/>
      <c r="X168" s="72"/>
      <c r="Y168" s="72"/>
      <c r="Z168" s="107"/>
      <c r="AA168" s="107"/>
      <c r="AB168" s="72"/>
      <c r="AC168" s="72"/>
      <c r="AD168" s="72"/>
      <c r="AE168" s="72"/>
      <c r="AF168" s="72"/>
      <c r="AG168" s="72"/>
      <c r="AH168" s="72"/>
      <c r="AI168" s="115"/>
    </row>
    <row r="169" spans="1:35" x14ac:dyDescent="0.2">
      <c r="A169" s="71" t="s">
        <v>152</v>
      </c>
      <c r="B169" s="71" t="s">
        <v>986</v>
      </c>
      <c r="C169" s="72" t="s">
        <v>987</v>
      </c>
      <c r="D169" s="71" t="s">
        <v>151</v>
      </c>
      <c r="E169" s="72"/>
      <c r="F169" s="72" t="s">
        <v>896</v>
      </c>
      <c r="G169" s="72" t="s">
        <v>897</v>
      </c>
      <c r="H169" s="72">
        <v>2</v>
      </c>
      <c r="I169" s="71" t="s">
        <v>898</v>
      </c>
      <c r="J169" s="78" t="s">
        <v>157</v>
      </c>
      <c r="K169" s="72">
        <v>1</v>
      </c>
      <c r="L169" s="73" t="b">
        <v>0</v>
      </c>
      <c r="M169" s="73" t="b">
        <v>0</v>
      </c>
      <c r="N169" s="73" t="b">
        <v>0</v>
      </c>
      <c r="O169" s="73" t="b">
        <v>0</v>
      </c>
      <c r="P169" s="73" t="b">
        <v>0</v>
      </c>
      <c r="Q169" s="73" t="b">
        <v>0</v>
      </c>
      <c r="R169" s="73" t="b">
        <v>0</v>
      </c>
      <c r="S169" s="73" t="b">
        <v>0</v>
      </c>
      <c r="T169" s="72"/>
      <c r="U169" s="72"/>
      <c r="V169" s="72"/>
      <c r="W169" s="72"/>
      <c r="X169" s="72"/>
      <c r="Y169" s="72"/>
      <c r="Z169" s="107"/>
      <c r="AA169" s="107"/>
      <c r="AB169" s="72"/>
      <c r="AC169" s="72"/>
      <c r="AD169" s="72"/>
      <c r="AE169" s="72"/>
      <c r="AF169" s="72"/>
      <c r="AG169" s="72"/>
      <c r="AH169" s="72"/>
      <c r="AI169" s="115"/>
    </row>
    <row r="170" spans="1:35" x14ac:dyDescent="0.2">
      <c r="A170" s="71" t="s">
        <v>152</v>
      </c>
      <c r="B170" s="71" t="s">
        <v>162</v>
      </c>
      <c r="C170" s="72" t="s">
        <v>989</v>
      </c>
      <c r="D170" s="71" t="s">
        <v>990</v>
      </c>
      <c r="E170" s="72"/>
      <c r="F170" s="72" t="s">
        <v>896</v>
      </c>
      <c r="G170" s="72" t="s">
        <v>897</v>
      </c>
      <c r="H170" s="72">
        <v>1</v>
      </c>
      <c r="I170" s="71" t="s">
        <v>898</v>
      </c>
      <c r="J170" s="77" t="s">
        <v>991</v>
      </c>
      <c r="K170" s="72">
        <v>1</v>
      </c>
      <c r="L170" s="73" t="b">
        <v>1</v>
      </c>
      <c r="M170" s="73" t="b">
        <v>0</v>
      </c>
      <c r="N170" s="73" t="b">
        <v>0</v>
      </c>
      <c r="O170" s="73" t="b">
        <v>0</v>
      </c>
      <c r="P170" s="73" t="b">
        <v>0</v>
      </c>
      <c r="Q170" s="73" t="b">
        <v>0</v>
      </c>
      <c r="R170" s="73" t="b">
        <v>0</v>
      </c>
      <c r="S170" s="73" t="b">
        <v>0</v>
      </c>
      <c r="T170" s="72"/>
      <c r="U170" s="72"/>
      <c r="V170" s="72"/>
      <c r="W170" s="72"/>
      <c r="X170" s="72"/>
      <c r="Y170" s="72" t="s">
        <v>425</v>
      </c>
      <c r="Z170" s="107"/>
      <c r="AA170" s="107"/>
      <c r="AB170" s="72"/>
      <c r="AC170" s="72"/>
      <c r="AD170" s="72"/>
      <c r="AE170" s="72"/>
      <c r="AF170" s="72"/>
      <c r="AG170" s="72"/>
      <c r="AH170" s="72"/>
      <c r="AI170" s="72"/>
    </row>
    <row r="171" spans="1:35" x14ac:dyDescent="0.2">
      <c r="A171" s="71" t="s">
        <v>152</v>
      </c>
      <c r="B171" s="71" t="s">
        <v>162</v>
      </c>
      <c r="C171" s="72" t="s">
        <v>989</v>
      </c>
      <c r="D171" s="71" t="s">
        <v>990</v>
      </c>
      <c r="E171" s="72"/>
      <c r="F171" s="72" t="s">
        <v>896</v>
      </c>
      <c r="G171" s="72" t="s">
        <v>897</v>
      </c>
      <c r="H171" s="72">
        <v>2</v>
      </c>
      <c r="I171" s="71" t="s">
        <v>898</v>
      </c>
      <c r="J171" s="78" t="s">
        <v>383</v>
      </c>
      <c r="K171" s="72">
        <v>1</v>
      </c>
      <c r="L171" s="73" t="b">
        <v>0</v>
      </c>
      <c r="M171" s="73" t="b">
        <v>0</v>
      </c>
      <c r="N171" s="73" t="b">
        <v>0</v>
      </c>
      <c r="O171" s="73" t="b">
        <v>0</v>
      </c>
      <c r="P171" s="73" t="b">
        <v>0</v>
      </c>
      <c r="Q171" s="73" t="b">
        <v>0</v>
      </c>
      <c r="R171" s="73" t="b">
        <v>0</v>
      </c>
      <c r="S171" s="73" t="b">
        <v>0</v>
      </c>
      <c r="T171" s="72"/>
      <c r="U171" s="72"/>
      <c r="V171" s="72"/>
      <c r="W171" s="72"/>
      <c r="X171" s="72"/>
      <c r="Y171" s="72"/>
      <c r="Z171" s="107"/>
      <c r="AA171" s="107"/>
      <c r="AB171" s="72"/>
      <c r="AC171" s="72"/>
      <c r="AD171" s="72"/>
      <c r="AE171" s="72"/>
      <c r="AF171" s="72"/>
      <c r="AG171" s="72"/>
      <c r="AH171" s="72"/>
      <c r="AI171" s="115"/>
    </row>
    <row r="172" spans="1:35" x14ac:dyDescent="0.2">
      <c r="A172" s="71" t="s">
        <v>152</v>
      </c>
      <c r="B172" s="71" t="s">
        <v>162</v>
      </c>
      <c r="C172" s="72" t="s">
        <v>989</v>
      </c>
      <c r="D172" s="71" t="s">
        <v>990</v>
      </c>
      <c r="E172" s="72"/>
      <c r="F172" s="72" t="s">
        <v>896</v>
      </c>
      <c r="G172" s="72" t="s">
        <v>897</v>
      </c>
      <c r="H172" s="72">
        <v>2</v>
      </c>
      <c r="I172" s="71" t="s">
        <v>898</v>
      </c>
      <c r="J172" s="78" t="s">
        <v>382</v>
      </c>
      <c r="K172" s="72">
        <v>1</v>
      </c>
      <c r="L172" s="73" t="b">
        <v>0</v>
      </c>
      <c r="M172" s="73" t="b">
        <v>0</v>
      </c>
      <c r="N172" s="73" t="b">
        <v>0</v>
      </c>
      <c r="O172" s="73" t="b">
        <v>0</v>
      </c>
      <c r="P172" s="73" t="b">
        <v>0</v>
      </c>
      <c r="Q172" s="73" t="b">
        <v>0</v>
      </c>
      <c r="R172" s="73" t="b">
        <v>0</v>
      </c>
      <c r="S172" s="73" t="b">
        <v>0</v>
      </c>
      <c r="T172" s="72"/>
      <c r="U172" s="72"/>
      <c r="V172" s="72"/>
      <c r="W172" s="72"/>
      <c r="X172" s="72"/>
      <c r="Y172" s="72"/>
      <c r="Z172" s="107"/>
      <c r="AA172" s="107"/>
      <c r="AB172" s="72"/>
      <c r="AC172" s="72"/>
      <c r="AD172" s="72"/>
      <c r="AE172" s="72"/>
      <c r="AF172" s="72"/>
      <c r="AG172" s="72"/>
      <c r="AH172" s="72"/>
      <c r="AI172" s="115"/>
    </row>
    <row r="173" spans="1:35" x14ac:dyDescent="0.2">
      <c r="A173" s="71" t="s">
        <v>152</v>
      </c>
      <c r="B173" s="71" t="s">
        <v>162</v>
      </c>
      <c r="C173" s="72" t="s">
        <v>989</v>
      </c>
      <c r="D173" s="71" t="s">
        <v>990</v>
      </c>
      <c r="E173" s="72"/>
      <c r="F173" s="72" t="s">
        <v>896</v>
      </c>
      <c r="G173" s="72" t="s">
        <v>983</v>
      </c>
      <c r="H173" s="72">
        <v>2</v>
      </c>
      <c r="I173" s="71" t="s">
        <v>898</v>
      </c>
      <c r="J173" s="78" t="s">
        <v>384</v>
      </c>
      <c r="K173" s="72">
        <v>1</v>
      </c>
      <c r="L173" s="73" t="b">
        <v>0</v>
      </c>
      <c r="M173" s="73" t="b">
        <v>0</v>
      </c>
      <c r="N173" s="73" t="b">
        <v>0</v>
      </c>
      <c r="O173" s="73" t="b">
        <v>0</v>
      </c>
      <c r="P173" s="73" t="b">
        <v>0</v>
      </c>
      <c r="Q173" s="73" t="b">
        <v>0</v>
      </c>
      <c r="R173" s="73" t="b">
        <v>0</v>
      </c>
      <c r="S173" s="73" t="b">
        <v>0</v>
      </c>
      <c r="T173" s="72"/>
      <c r="U173" s="72"/>
      <c r="V173" s="72"/>
      <c r="W173" s="72"/>
      <c r="X173" s="72"/>
      <c r="Y173" s="72"/>
      <c r="Z173" s="107"/>
      <c r="AA173" s="107"/>
      <c r="AB173" s="72"/>
      <c r="AC173" s="72"/>
      <c r="AD173" s="72"/>
      <c r="AE173" s="72"/>
      <c r="AF173" s="72"/>
      <c r="AG173" s="72"/>
      <c r="AH173" s="72"/>
      <c r="AI173" s="115"/>
    </row>
    <row r="174" spans="1:35" x14ac:dyDescent="0.2">
      <c r="A174" s="71" t="s">
        <v>152</v>
      </c>
      <c r="B174" s="71" t="s">
        <v>162</v>
      </c>
      <c r="C174" s="72" t="s">
        <v>989</v>
      </c>
      <c r="D174" s="71" t="s">
        <v>990</v>
      </c>
      <c r="E174" s="72"/>
      <c r="F174" s="72" t="s">
        <v>896</v>
      </c>
      <c r="G174" s="72" t="s">
        <v>897</v>
      </c>
      <c r="H174" s="72">
        <v>2</v>
      </c>
      <c r="I174" s="71" t="s">
        <v>898</v>
      </c>
      <c r="J174" s="78" t="s">
        <v>378</v>
      </c>
      <c r="K174" s="72">
        <v>1</v>
      </c>
      <c r="L174" s="73" t="b">
        <v>0</v>
      </c>
      <c r="M174" s="73" t="b">
        <v>0</v>
      </c>
      <c r="N174" s="73" t="b">
        <v>0</v>
      </c>
      <c r="O174" s="73" t="b">
        <v>0</v>
      </c>
      <c r="P174" s="73" t="b">
        <v>0</v>
      </c>
      <c r="Q174" s="73" t="b">
        <v>0</v>
      </c>
      <c r="R174" s="73" t="b">
        <v>0</v>
      </c>
      <c r="S174" s="73" t="b">
        <v>0</v>
      </c>
      <c r="T174" s="72"/>
      <c r="U174" s="72"/>
      <c r="V174" s="72"/>
      <c r="W174" s="72"/>
      <c r="X174" s="72"/>
      <c r="Y174" s="72"/>
      <c r="Z174" s="107"/>
      <c r="AA174" s="107"/>
      <c r="AB174" s="72"/>
      <c r="AC174" s="72"/>
      <c r="AD174" s="72"/>
      <c r="AE174" s="72"/>
      <c r="AF174" s="72"/>
      <c r="AG174" s="72"/>
      <c r="AH174" s="72"/>
      <c r="AI174" s="115"/>
    </row>
    <row r="175" spans="1:35" ht="17.25" customHeight="1" x14ac:dyDescent="0.2">
      <c r="A175" s="71" t="s">
        <v>152</v>
      </c>
      <c r="B175" s="71" t="s">
        <v>635</v>
      </c>
      <c r="C175" s="72" t="s">
        <v>992</v>
      </c>
      <c r="D175" s="71" t="s">
        <v>635</v>
      </c>
      <c r="E175" s="72"/>
      <c r="F175" s="72" t="s">
        <v>896</v>
      </c>
      <c r="G175" s="72" t="s">
        <v>897</v>
      </c>
      <c r="H175" s="72">
        <v>1</v>
      </c>
      <c r="I175" s="71" t="s">
        <v>898</v>
      </c>
      <c r="J175" s="77" t="s">
        <v>993</v>
      </c>
      <c r="K175" s="72">
        <v>0</v>
      </c>
      <c r="L175" s="73" t="b">
        <v>0</v>
      </c>
      <c r="M175" s="73" t="b">
        <v>0</v>
      </c>
      <c r="N175" s="73" t="b">
        <v>0</v>
      </c>
      <c r="O175" s="73" t="b">
        <v>0</v>
      </c>
      <c r="P175" s="73" t="b">
        <v>0</v>
      </c>
      <c r="Q175" s="73" t="b">
        <v>0</v>
      </c>
      <c r="R175" s="73" t="b">
        <v>0</v>
      </c>
      <c r="S175" s="73" t="b">
        <v>0</v>
      </c>
      <c r="T175" s="72"/>
      <c r="U175" s="72"/>
      <c r="V175" s="72"/>
      <c r="W175" s="72"/>
      <c r="X175" s="72"/>
      <c r="Y175" s="72"/>
      <c r="Z175" s="107"/>
      <c r="AA175" s="107"/>
      <c r="AB175" s="72"/>
      <c r="AC175" s="72"/>
      <c r="AD175" s="72"/>
      <c r="AE175" s="72"/>
      <c r="AF175" s="72"/>
      <c r="AG175" s="72"/>
      <c r="AH175" s="72"/>
      <c r="AI175" s="115"/>
    </row>
    <row r="176" spans="1:35" x14ac:dyDescent="0.2">
      <c r="A176" s="71" t="s">
        <v>152</v>
      </c>
      <c r="B176" s="71" t="s">
        <v>635</v>
      </c>
      <c r="C176" s="72" t="s">
        <v>992</v>
      </c>
      <c r="D176" s="71" t="s">
        <v>635</v>
      </c>
      <c r="E176" s="72"/>
      <c r="F176" s="72" t="s">
        <v>896</v>
      </c>
      <c r="G176" s="72" t="s">
        <v>897</v>
      </c>
      <c r="H176" s="72">
        <v>2</v>
      </c>
      <c r="I176" s="71" t="s">
        <v>898</v>
      </c>
      <c r="J176" s="78" t="s">
        <v>633</v>
      </c>
      <c r="K176" s="72">
        <v>1</v>
      </c>
      <c r="L176" s="73" t="b">
        <v>1</v>
      </c>
      <c r="M176" s="73" t="b">
        <v>0</v>
      </c>
      <c r="N176" s="73" t="b">
        <v>0</v>
      </c>
      <c r="O176" s="73" t="b">
        <v>0</v>
      </c>
      <c r="P176" s="73" t="b">
        <v>0</v>
      </c>
      <c r="Q176" s="73" t="b">
        <v>0</v>
      </c>
      <c r="R176" s="73" t="b">
        <v>0</v>
      </c>
      <c r="S176" s="73" t="b">
        <v>0</v>
      </c>
      <c r="T176" s="72"/>
      <c r="U176" s="72"/>
      <c r="V176" s="72"/>
      <c r="W176" s="72"/>
      <c r="X176" s="72"/>
      <c r="Y176" s="72" t="s">
        <v>425</v>
      </c>
      <c r="Z176" s="107"/>
      <c r="AA176" s="107"/>
      <c r="AB176" s="72"/>
      <c r="AC176" s="72"/>
      <c r="AD176" s="72"/>
      <c r="AE176" s="72"/>
      <c r="AF176" s="72"/>
      <c r="AG176" s="72"/>
      <c r="AH176" s="72"/>
      <c r="AI176" s="72"/>
    </row>
    <row r="177" spans="1:35" x14ac:dyDescent="0.2">
      <c r="A177" s="71" t="s">
        <v>152</v>
      </c>
      <c r="B177" s="71" t="s">
        <v>635</v>
      </c>
      <c r="C177" s="72" t="s">
        <v>992</v>
      </c>
      <c r="D177" s="71" t="s">
        <v>635</v>
      </c>
      <c r="E177" s="72"/>
      <c r="F177" s="72" t="s">
        <v>896</v>
      </c>
      <c r="G177" s="72" t="s">
        <v>897</v>
      </c>
      <c r="H177" s="72">
        <v>2</v>
      </c>
      <c r="I177" s="71" t="s">
        <v>898</v>
      </c>
      <c r="J177" s="78" t="s">
        <v>639</v>
      </c>
      <c r="K177" s="72">
        <v>1</v>
      </c>
      <c r="L177" s="73" t="b">
        <v>0</v>
      </c>
      <c r="M177" s="73" t="b">
        <v>0</v>
      </c>
      <c r="N177" s="73" t="b">
        <v>0</v>
      </c>
      <c r="O177" s="73" t="b">
        <v>0</v>
      </c>
      <c r="P177" s="73" t="b">
        <v>0</v>
      </c>
      <c r="Q177" s="73" t="b">
        <v>0</v>
      </c>
      <c r="R177" s="73" t="b">
        <v>0</v>
      </c>
      <c r="S177" s="73" t="b">
        <v>0</v>
      </c>
      <c r="T177" s="72"/>
      <c r="U177" s="72"/>
      <c r="V177" s="72"/>
      <c r="W177" s="72"/>
      <c r="X177" s="72"/>
      <c r="Y177" s="72"/>
      <c r="Z177" s="107"/>
      <c r="AA177" s="107"/>
      <c r="AB177" s="72"/>
      <c r="AC177" s="72"/>
      <c r="AD177" s="72"/>
      <c r="AE177" s="72"/>
      <c r="AF177" s="72"/>
      <c r="AG177" s="72"/>
      <c r="AH177" s="72"/>
      <c r="AI177" s="115"/>
    </row>
    <row r="178" spans="1:35" x14ac:dyDescent="0.2">
      <c r="A178" s="71" t="s">
        <v>152</v>
      </c>
      <c r="B178" s="71" t="s">
        <v>613</v>
      </c>
      <c r="C178" s="72" t="s">
        <v>994</v>
      </c>
      <c r="D178" s="71" t="s">
        <v>612</v>
      </c>
      <c r="E178" s="72"/>
      <c r="F178" s="72" t="s">
        <v>896</v>
      </c>
      <c r="G178" s="72" t="s">
        <v>897</v>
      </c>
      <c r="H178" s="72">
        <v>1</v>
      </c>
      <c r="I178" s="71" t="s">
        <v>898</v>
      </c>
      <c r="J178" s="77" t="s">
        <v>995</v>
      </c>
      <c r="K178" s="72">
        <f>Table3[[#This Row],[Column8]] - 1</f>
        <v>0</v>
      </c>
      <c r="L178" s="73" t="b">
        <v>1</v>
      </c>
      <c r="M178" s="73" t="b">
        <v>0</v>
      </c>
      <c r="N178" s="73" t="b">
        <v>0</v>
      </c>
      <c r="O178" s="73" t="b">
        <v>0</v>
      </c>
      <c r="P178" s="73" t="b">
        <v>0</v>
      </c>
      <c r="Q178" s="73" t="b">
        <v>0</v>
      </c>
      <c r="R178" s="73" t="b">
        <v>0</v>
      </c>
      <c r="S178" s="73" t="b">
        <v>0</v>
      </c>
      <c r="T178" s="72"/>
      <c r="U178" s="72"/>
      <c r="V178" s="72"/>
      <c r="W178" s="72"/>
      <c r="X178" s="72"/>
      <c r="Y178" s="72"/>
      <c r="Z178" s="107"/>
      <c r="AA178" s="107"/>
      <c r="AB178" s="72"/>
      <c r="AC178" s="72"/>
      <c r="AD178" s="72"/>
      <c r="AE178" s="72"/>
      <c r="AF178" s="72"/>
      <c r="AG178" s="72"/>
      <c r="AH178" s="72"/>
      <c r="AI178" s="72"/>
    </row>
    <row r="179" spans="1:35" x14ac:dyDescent="0.2">
      <c r="A179" s="71" t="s">
        <v>152</v>
      </c>
      <c r="B179" s="71" t="s">
        <v>613</v>
      </c>
      <c r="C179" s="72" t="s">
        <v>994</v>
      </c>
      <c r="D179" s="71" t="s">
        <v>612</v>
      </c>
      <c r="E179" s="72"/>
      <c r="F179" s="72" t="s">
        <v>896</v>
      </c>
      <c r="G179" s="72" t="s">
        <v>897</v>
      </c>
      <c r="H179" s="72">
        <v>2</v>
      </c>
      <c r="I179" s="71" t="s">
        <v>898</v>
      </c>
      <c r="J179" s="78" t="s">
        <v>611</v>
      </c>
      <c r="K179" s="72">
        <f>Table3[[#This Row],[Column8]] - 1</f>
        <v>1</v>
      </c>
      <c r="L179" s="73" t="b">
        <v>1</v>
      </c>
      <c r="M179" s="73" t="b">
        <v>0</v>
      </c>
      <c r="N179" s="73" t="b">
        <v>0</v>
      </c>
      <c r="O179" s="73" t="b">
        <v>0</v>
      </c>
      <c r="P179" s="73" t="b">
        <v>0</v>
      </c>
      <c r="Q179" s="73" t="b">
        <v>0</v>
      </c>
      <c r="R179" s="73" t="b">
        <v>0</v>
      </c>
      <c r="S179" s="73" t="b">
        <v>0</v>
      </c>
      <c r="T179" s="72"/>
      <c r="U179" s="72"/>
      <c r="V179" s="72"/>
      <c r="W179" s="72"/>
      <c r="X179" s="72"/>
      <c r="Y179" s="72" t="s">
        <v>425</v>
      </c>
      <c r="Z179" s="107"/>
      <c r="AA179" s="107"/>
      <c r="AB179" s="72"/>
      <c r="AC179" s="72"/>
      <c r="AD179" s="72"/>
      <c r="AE179" s="72"/>
      <c r="AF179" s="72"/>
      <c r="AG179" s="72"/>
      <c r="AH179" s="72"/>
      <c r="AI179" s="72"/>
    </row>
    <row r="180" spans="1:35" x14ac:dyDescent="0.2">
      <c r="A180" s="71" t="s">
        <v>152</v>
      </c>
      <c r="B180" s="71" t="s">
        <v>613</v>
      </c>
      <c r="C180" s="72" t="s">
        <v>996</v>
      </c>
      <c r="D180" s="71" t="s">
        <v>709</v>
      </c>
      <c r="E180" s="72"/>
      <c r="F180" s="72" t="s">
        <v>896</v>
      </c>
      <c r="G180" s="72" t="s">
        <v>897</v>
      </c>
      <c r="H180" s="72">
        <v>1</v>
      </c>
      <c r="I180" s="71" t="s">
        <v>898</v>
      </c>
      <c r="J180" s="77" t="s">
        <v>997</v>
      </c>
      <c r="K180" s="72">
        <f>Table3[[#This Row],[Column8]] - 1</f>
        <v>0</v>
      </c>
      <c r="L180" s="73" t="b">
        <v>1</v>
      </c>
      <c r="M180" s="73" t="b">
        <v>0</v>
      </c>
      <c r="N180" s="73" t="b">
        <v>0</v>
      </c>
      <c r="O180" s="73" t="b">
        <v>0</v>
      </c>
      <c r="P180" s="73" t="b">
        <v>0</v>
      </c>
      <c r="Q180" s="73" t="b">
        <v>0</v>
      </c>
      <c r="R180" s="73" t="b">
        <v>0</v>
      </c>
      <c r="S180" s="73" t="b">
        <v>0</v>
      </c>
      <c r="T180" s="72"/>
      <c r="U180" s="72"/>
      <c r="V180" s="72"/>
      <c r="W180" s="72"/>
      <c r="X180" s="72"/>
      <c r="Y180" s="72" t="s">
        <v>425</v>
      </c>
      <c r="Z180" s="107"/>
      <c r="AA180" s="107"/>
      <c r="AB180" s="72"/>
      <c r="AC180" s="72"/>
      <c r="AD180" s="72"/>
      <c r="AE180" s="72"/>
      <c r="AF180" s="72"/>
      <c r="AG180" s="72"/>
      <c r="AH180" s="72"/>
      <c r="AI180" s="72"/>
    </row>
    <row r="181" spans="1:35" x14ac:dyDescent="0.2">
      <c r="A181" s="71" t="s">
        <v>152</v>
      </c>
      <c r="B181" s="71" t="s">
        <v>613</v>
      </c>
      <c r="C181" s="72" t="s">
        <v>996</v>
      </c>
      <c r="D181" s="71" t="s">
        <v>709</v>
      </c>
      <c r="E181" s="72"/>
      <c r="F181" s="72" t="s">
        <v>896</v>
      </c>
      <c r="G181" s="72" t="s">
        <v>897</v>
      </c>
      <c r="H181" s="72">
        <v>2</v>
      </c>
      <c r="I181" s="71" t="s">
        <v>898</v>
      </c>
      <c r="J181" s="82" t="s">
        <v>193</v>
      </c>
      <c r="K181" s="72">
        <f>Table3[[#This Row],[Column8]] - 1</f>
        <v>1</v>
      </c>
      <c r="L181" s="73" t="b">
        <v>1</v>
      </c>
      <c r="M181" s="73" t="b">
        <v>0</v>
      </c>
      <c r="N181" s="73" t="b">
        <v>0</v>
      </c>
      <c r="O181" s="73" t="b">
        <v>0</v>
      </c>
      <c r="P181" s="73" t="b">
        <v>0</v>
      </c>
      <c r="Q181" s="73" t="b">
        <v>0</v>
      </c>
      <c r="R181" s="73" t="b">
        <v>0</v>
      </c>
      <c r="S181" s="73" t="b">
        <v>0</v>
      </c>
      <c r="T181" s="72"/>
      <c r="U181" s="72"/>
      <c r="V181" s="72"/>
      <c r="W181" s="72"/>
      <c r="X181" s="72"/>
      <c r="Y181" s="72"/>
      <c r="Z181" s="107"/>
      <c r="AA181" s="107"/>
      <c r="AB181" s="72"/>
      <c r="AC181" s="72"/>
      <c r="AD181" s="72"/>
      <c r="AE181" s="72"/>
      <c r="AF181" s="72"/>
      <c r="AG181" s="72"/>
      <c r="AH181" s="72"/>
      <c r="AI181" s="72"/>
    </row>
    <row r="182" spans="1:35" x14ac:dyDescent="0.2">
      <c r="A182" s="71" t="s">
        <v>152</v>
      </c>
      <c r="B182" s="71" t="s">
        <v>613</v>
      </c>
      <c r="C182" s="72" t="s">
        <v>996</v>
      </c>
      <c r="D182" s="71" t="s">
        <v>709</v>
      </c>
      <c r="E182" s="72"/>
      <c r="F182" s="72" t="s">
        <v>896</v>
      </c>
      <c r="G182" s="72" t="s">
        <v>897</v>
      </c>
      <c r="H182" s="72">
        <v>2</v>
      </c>
      <c r="I182" s="71" t="s">
        <v>898</v>
      </c>
      <c r="J182" s="82" t="s">
        <v>716</v>
      </c>
      <c r="K182" s="72">
        <f>Table3[[#This Row],[Column8]] - 1</f>
        <v>1</v>
      </c>
      <c r="L182" s="73" t="b">
        <v>1</v>
      </c>
      <c r="M182" s="73" t="b">
        <v>0</v>
      </c>
      <c r="N182" s="73" t="b">
        <v>0</v>
      </c>
      <c r="O182" s="73" t="b">
        <v>0</v>
      </c>
      <c r="P182" s="73" t="b">
        <v>0</v>
      </c>
      <c r="Q182" s="73" t="b">
        <v>0</v>
      </c>
      <c r="R182" s="73" t="b">
        <v>0</v>
      </c>
      <c r="S182" s="73" t="b">
        <v>0</v>
      </c>
      <c r="T182" s="72"/>
      <c r="U182" s="72"/>
      <c r="V182" s="72"/>
      <c r="W182" s="72"/>
      <c r="X182" s="72"/>
      <c r="Y182" s="72"/>
      <c r="Z182" s="107"/>
      <c r="AA182" s="107"/>
      <c r="AB182" s="72"/>
      <c r="AC182" s="72"/>
      <c r="AD182" s="72"/>
      <c r="AE182" s="72"/>
      <c r="AF182" s="72"/>
      <c r="AG182" s="72"/>
      <c r="AH182" s="72"/>
      <c r="AI182" s="72"/>
    </row>
    <row r="183" spans="1:35" x14ac:dyDescent="0.2">
      <c r="A183" s="71" t="s">
        <v>152</v>
      </c>
      <c r="B183" s="71" t="s">
        <v>613</v>
      </c>
      <c r="C183" s="72" t="s">
        <v>996</v>
      </c>
      <c r="D183" s="71" t="s">
        <v>709</v>
      </c>
      <c r="E183" s="72"/>
      <c r="F183" s="72" t="s">
        <v>896</v>
      </c>
      <c r="G183" s="72" t="s">
        <v>897</v>
      </c>
      <c r="H183" s="72">
        <v>2</v>
      </c>
      <c r="I183" s="71" t="s">
        <v>898</v>
      </c>
      <c r="J183" s="82" t="s">
        <v>717</v>
      </c>
      <c r="K183" s="72">
        <f>Table3[[#This Row],[Column8]] - 1</f>
        <v>1</v>
      </c>
      <c r="L183" s="73" t="b">
        <v>1</v>
      </c>
      <c r="M183" s="73" t="b">
        <v>0</v>
      </c>
      <c r="N183" s="73" t="b">
        <v>0</v>
      </c>
      <c r="O183" s="73" t="b">
        <v>0</v>
      </c>
      <c r="P183" s="73" t="b">
        <v>0</v>
      </c>
      <c r="Q183" s="73" t="b">
        <v>0</v>
      </c>
      <c r="R183" s="73" t="b">
        <v>0</v>
      </c>
      <c r="S183" s="73" t="b">
        <v>0</v>
      </c>
      <c r="T183" s="72"/>
      <c r="U183" s="72"/>
      <c r="V183" s="72"/>
      <c r="W183" s="72"/>
      <c r="X183" s="72"/>
      <c r="Y183" s="72"/>
      <c r="Z183" s="107"/>
      <c r="AA183" s="107"/>
      <c r="AB183" s="72"/>
      <c r="AC183" s="72"/>
      <c r="AD183" s="72"/>
      <c r="AE183" s="72"/>
      <c r="AF183" s="72"/>
      <c r="AG183" s="72"/>
      <c r="AH183" s="72"/>
      <c r="AI183" s="72"/>
    </row>
    <row r="184" spans="1:35" x14ac:dyDescent="0.2">
      <c r="A184" s="71" t="s">
        <v>152</v>
      </c>
      <c r="B184" s="71" t="s">
        <v>613</v>
      </c>
      <c r="C184" s="72" t="s">
        <v>998</v>
      </c>
      <c r="D184" s="71" t="s">
        <v>999</v>
      </c>
      <c r="E184" s="72"/>
      <c r="F184" s="72" t="s">
        <v>896</v>
      </c>
      <c r="G184" s="72" t="s">
        <v>897</v>
      </c>
      <c r="H184" s="72">
        <v>1</v>
      </c>
      <c r="I184" s="71" t="s">
        <v>898</v>
      </c>
      <c r="J184" s="77" t="s">
        <v>1000</v>
      </c>
      <c r="K184" s="72">
        <f>Table3[[#This Row],[Column8]] - 1</f>
        <v>0</v>
      </c>
      <c r="L184" s="73" t="b">
        <v>1</v>
      </c>
      <c r="M184" s="73" t="b">
        <v>0</v>
      </c>
      <c r="N184" s="73" t="b">
        <v>0</v>
      </c>
      <c r="O184" s="73" t="b">
        <v>0</v>
      </c>
      <c r="P184" s="73" t="b">
        <v>0</v>
      </c>
      <c r="Q184" s="73" t="b">
        <v>0</v>
      </c>
      <c r="R184" s="73" t="b">
        <v>0</v>
      </c>
      <c r="S184" s="73" t="b">
        <v>0</v>
      </c>
      <c r="T184" s="72"/>
      <c r="U184" s="72"/>
      <c r="V184" s="72"/>
      <c r="W184" s="72"/>
      <c r="X184" s="72"/>
      <c r="Y184" s="72" t="s">
        <v>425</v>
      </c>
      <c r="Z184" s="107"/>
      <c r="AA184" s="107"/>
      <c r="AB184" s="72"/>
      <c r="AC184" s="72"/>
      <c r="AD184" s="72"/>
      <c r="AE184" s="72"/>
      <c r="AF184" s="72"/>
      <c r="AG184" s="72"/>
      <c r="AH184" s="72"/>
      <c r="AI184" s="72"/>
    </row>
    <row r="185" spans="1:35" x14ac:dyDescent="0.2">
      <c r="A185" s="82"/>
      <c r="B185" s="82"/>
      <c r="C185" s="72"/>
      <c r="D185" s="71"/>
      <c r="E185" s="72"/>
      <c r="F185" s="72"/>
      <c r="G185" s="72"/>
      <c r="H185" s="72"/>
      <c r="I185" s="71"/>
      <c r="J185" s="71"/>
      <c r="K185" s="72"/>
      <c r="L185" s="73" t="b">
        <v>0</v>
      </c>
      <c r="M185" s="73" t="b">
        <v>0</v>
      </c>
      <c r="N185" s="73" t="b">
        <v>0</v>
      </c>
      <c r="O185" s="73" t="b">
        <v>0</v>
      </c>
      <c r="P185" s="73" t="b">
        <v>0</v>
      </c>
      <c r="Q185" s="73" t="b">
        <v>0</v>
      </c>
      <c r="R185" s="73" t="b">
        <v>0</v>
      </c>
      <c r="S185" s="73" t="b">
        <v>0</v>
      </c>
      <c r="T185" s="72"/>
      <c r="U185" s="72"/>
      <c r="V185" s="72"/>
      <c r="W185" s="72"/>
      <c r="X185" s="72"/>
      <c r="Y185" s="72"/>
      <c r="Z185" s="107"/>
      <c r="AA185" s="107"/>
      <c r="AB185" s="72"/>
      <c r="AC185" s="72"/>
      <c r="AD185" s="72"/>
      <c r="AE185" s="72"/>
      <c r="AF185" s="72"/>
      <c r="AG185" s="72"/>
      <c r="AH185" s="72"/>
      <c r="AI185" s="115"/>
    </row>
    <row r="186" spans="1:35" x14ac:dyDescent="0.2">
      <c r="A186" s="71" t="s">
        <v>89</v>
      </c>
      <c r="B186" s="71" t="s">
        <v>139</v>
      </c>
      <c r="C186" s="72" t="s">
        <v>1001</v>
      </c>
      <c r="D186" s="71" t="s">
        <v>142</v>
      </c>
      <c r="E186" s="72"/>
      <c r="F186" s="72" t="s">
        <v>896</v>
      </c>
      <c r="G186" s="72" t="s">
        <v>897</v>
      </c>
      <c r="H186" s="72">
        <v>1</v>
      </c>
      <c r="I186" s="71" t="s">
        <v>898</v>
      </c>
      <c r="J186" s="77" t="s">
        <v>1002</v>
      </c>
      <c r="K186" s="72">
        <f>Table3[[#This Row],[Column8]] - 1</f>
        <v>0</v>
      </c>
      <c r="L186" s="73" t="b">
        <v>1</v>
      </c>
      <c r="M186" s="73" t="b">
        <v>0</v>
      </c>
      <c r="N186" s="73" t="b">
        <v>0</v>
      </c>
      <c r="O186" s="73" t="b">
        <v>0</v>
      </c>
      <c r="P186" s="73" t="b">
        <v>0</v>
      </c>
      <c r="Q186" s="73" t="b">
        <v>0</v>
      </c>
      <c r="R186" s="73" t="b">
        <v>0</v>
      </c>
      <c r="S186" s="73" t="b">
        <v>0</v>
      </c>
      <c r="T186" s="72"/>
      <c r="U186" s="72"/>
      <c r="V186" s="72"/>
      <c r="W186" s="72"/>
      <c r="X186" s="72"/>
      <c r="Y186" s="72" t="s">
        <v>425</v>
      </c>
      <c r="Z186" s="107"/>
      <c r="AA186" s="107"/>
      <c r="AB186" s="72"/>
      <c r="AC186" s="72"/>
      <c r="AD186" s="72"/>
      <c r="AE186" s="72"/>
      <c r="AF186" s="72"/>
      <c r="AG186" s="72"/>
      <c r="AH186" s="72"/>
      <c r="AI186" s="72"/>
    </row>
    <row r="187" spans="1:35" x14ac:dyDescent="0.15">
      <c r="A187" s="71" t="s">
        <v>89</v>
      </c>
      <c r="B187" s="71" t="s">
        <v>139</v>
      </c>
      <c r="C187" s="72" t="s">
        <v>1001</v>
      </c>
      <c r="D187" s="71" t="s">
        <v>142</v>
      </c>
      <c r="E187" s="72"/>
      <c r="F187" s="72" t="s">
        <v>896</v>
      </c>
      <c r="G187" s="72" t="s">
        <v>897</v>
      </c>
      <c r="H187" s="72">
        <v>2</v>
      </c>
      <c r="I187" s="71" t="s">
        <v>898</v>
      </c>
      <c r="J187" s="108" t="s">
        <v>147</v>
      </c>
      <c r="K187" s="72">
        <f>Table3[[#This Row],[Column8]] - 1</f>
        <v>1</v>
      </c>
      <c r="L187" s="73" t="b">
        <v>1</v>
      </c>
      <c r="M187" s="73" t="b">
        <v>0</v>
      </c>
      <c r="N187" s="73" t="b">
        <v>0</v>
      </c>
      <c r="O187" s="73" t="b">
        <v>0</v>
      </c>
      <c r="P187" s="73" t="b">
        <v>0</v>
      </c>
      <c r="Q187" s="73" t="b">
        <v>0</v>
      </c>
      <c r="R187" s="73" t="b">
        <v>0</v>
      </c>
      <c r="S187" s="73" t="b">
        <v>0</v>
      </c>
      <c r="T187" s="72"/>
      <c r="U187" s="72"/>
      <c r="V187" s="72"/>
      <c r="W187" s="72"/>
      <c r="X187" s="72"/>
      <c r="Y187" s="72" t="s">
        <v>425</v>
      </c>
      <c r="Z187" s="107"/>
      <c r="AA187" s="107"/>
      <c r="AB187" s="72"/>
      <c r="AC187" s="72"/>
      <c r="AD187" s="72"/>
      <c r="AE187" s="72"/>
      <c r="AF187" s="72"/>
      <c r="AG187" s="72"/>
      <c r="AH187" s="72"/>
      <c r="AI187" s="72"/>
    </row>
    <row r="188" spans="1:35" x14ac:dyDescent="0.15">
      <c r="A188" s="71" t="s">
        <v>89</v>
      </c>
      <c r="B188" s="71" t="s">
        <v>139</v>
      </c>
      <c r="C188" s="72" t="s">
        <v>1001</v>
      </c>
      <c r="D188" s="71" t="s">
        <v>142</v>
      </c>
      <c r="E188" s="72"/>
      <c r="F188" s="72" t="s">
        <v>896</v>
      </c>
      <c r="G188" s="72" t="s">
        <v>897</v>
      </c>
      <c r="H188" s="72">
        <v>2</v>
      </c>
      <c r="I188" s="71" t="s">
        <v>898</v>
      </c>
      <c r="J188" s="108" t="s">
        <v>144</v>
      </c>
      <c r="K188" s="72">
        <f>Table3[[#This Row],[Column8]] - 1</f>
        <v>1</v>
      </c>
      <c r="L188" s="73" t="b">
        <v>1</v>
      </c>
      <c r="M188" s="73" t="b">
        <v>0</v>
      </c>
      <c r="N188" s="73" t="b">
        <v>0</v>
      </c>
      <c r="O188" s="73" t="b">
        <v>0</v>
      </c>
      <c r="P188" s="73" t="b">
        <v>0</v>
      </c>
      <c r="Q188" s="73" t="b">
        <v>0</v>
      </c>
      <c r="R188" s="73" t="b">
        <v>0</v>
      </c>
      <c r="S188" s="73" t="b">
        <v>0</v>
      </c>
      <c r="T188" s="72"/>
      <c r="U188" s="72"/>
      <c r="V188" s="72"/>
      <c r="W188" s="72"/>
      <c r="X188" s="72"/>
      <c r="Y188" s="72"/>
      <c r="Z188" s="107"/>
      <c r="AA188" s="107"/>
      <c r="AB188" s="72"/>
      <c r="AC188" s="72"/>
      <c r="AD188" s="72"/>
      <c r="AE188" s="72"/>
      <c r="AF188" s="72"/>
      <c r="AG188" s="72"/>
      <c r="AH188" s="72"/>
      <c r="AI188" s="72"/>
    </row>
    <row r="189" spans="1:35" x14ac:dyDescent="0.15">
      <c r="A189" s="71" t="s">
        <v>95</v>
      </c>
      <c r="B189" s="71" t="s">
        <v>139</v>
      </c>
      <c r="C189" s="72" t="s">
        <v>1001</v>
      </c>
      <c r="D189" s="71" t="s">
        <v>142</v>
      </c>
      <c r="E189" s="72"/>
      <c r="F189" s="72" t="s">
        <v>896</v>
      </c>
      <c r="G189" s="72" t="s">
        <v>897</v>
      </c>
      <c r="H189" s="72">
        <v>2</v>
      </c>
      <c r="I189" s="71" t="s">
        <v>898</v>
      </c>
      <c r="J189" s="108" t="s">
        <v>148</v>
      </c>
      <c r="K189" s="72">
        <f>Table3[[#This Row],[Column8]] - 1</f>
        <v>1</v>
      </c>
      <c r="L189" s="73" t="b">
        <v>1</v>
      </c>
      <c r="M189" s="73" t="b">
        <v>0</v>
      </c>
      <c r="N189" s="73" t="b">
        <v>0</v>
      </c>
      <c r="O189" s="73" t="b">
        <v>0</v>
      </c>
      <c r="P189" s="73" t="b">
        <v>0</v>
      </c>
      <c r="Q189" s="73" t="b">
        <v>0</v>
      </c>
      <c r="R189" s="73" t="b">
        <v>0</v>
      </c>
      <c r="S189" s="73" t="b">
        <v>0</v>
      </c>
      <c r="T189" s="72"/>
      <c r="U189" s="72"/>
      <c r="V189" s="72"/>
      <c r="W189" s="72"/>
      <c r="X189" s="72"/>
      <c r="Y189" s="72"/>
      <c r="Z189" s="107"/>
      <c r="AA189" s="107"/>
      <c r="AB189" s="72"/>
      <c r="AC189" s="72"/>
      <c r="AD189" s="72"/>
      <c r="AE189" s="72"/>
      <c r="AF189" s="72"/>
      <c r="AG189" s="72"/>
      <c r="AH189" s="72"/>
      <c r="AI189" s="72"/>
    </row>
    <row r="190" spans="1:35" x14ac:dyDescent="0.15">
      <c r="A190" s="71" t="s">
        <v>95</v>
      </c>
      <c r="B190" s="71" t="s">
        <v>139</v>
      </c>
      <c r="C190" s="72" t="s">
        <v>1001</v>
      </c>
      <c r="D190" s="71" t="s">
        <v>142</v>
      </c>
      <c r="E190" s="72"/>
      <c r="F190" s="72" t="s">
        <v>896</v>
      </c>
      <c r="G190" s="72" t="s">
        <v>897</v>
      </c>
      <c r="H190" s="72">
        <v>2</v>
      </c>
      <c r="I190" s="71" t="s">
        <v>898</v>
      </c>
      <c r="J190" s="108" t="s">
        <v>141</v>
      </c>
      <c r="K190" s="72">
        <f>Table3[[#This Row],[Column8]] - 1</f>
        <v>1</v>
      </c>
      <c r="L190" s="73" t="b">
        <v>1</v>
      </c>
      <c r="M190" s="73" t="b">
        <v>0</v>
      </c>
      <c r="N190" s="73" t="b">
        <v>0</v>
      </c>
      <c r="O190" s="73" t="b">
        <v>0</v>
      </c>
      <c r="P190" s="73" t="b">
        <v>0</v>
      </c>
      <c r="Q190" s="73" t="b">
        <v>0</v>
      </c>
      <c r="R190" s="73" t="b">
        <v>0</v>
      </c>
      <c r="S190" s="73" t="b">
        <v>0</v>
      </c>
      <c r="T190" s="72"/>
      <c r="U190" s="72"/>
      <c r="V190" s="72"/>
      <c r="W190" s="72"/>
      <c r="X190" s="72"/>
      <c r="Y190" s="72"/>
      <c r="Z190" s="107"/>
      <c r="AA190" s="107"/>
      <c r="AB190" s="72"/>
      <c r="AC190" s="72"/>
      <c r="AD190" s="72"/>
      <c r="AE190" s="72"/>
      <c r="AF190" s="72"/>
      <c r="AG190" s="72"/>
      <c r="AH190" s="72"/>
      <c r="AI190" s="72"/>
    </row>
    <row r="191" spans="1:35" s="67" customFormat="1" x14ac:dyDescent="0.15">
      <c r="A191" s="71" t="s">
        <v>89</v>
      </c>
      <c r="B191" s="71" t="s">
        <v>139</v>
      </c>
      <c r="C191" s="72" t="s">
        <v>1003</v>
      </c>
      <c r="D191" s="71" t="s">
        <v>642</v>
      </c>
      <c r="E191" s="72"/>
      <c r="F191" s="72" t="s">
        <v>896</v>
      </c>
      <c r="G191" s="72" t="s">
        <v>897</v>
      </c>
      <c r="H191" s="72">
        <v>2</v>
      </c>
      <c r="I191" s="71" t="s">
        <v>898</v>
      </c>
      <c r="J191" s="112" t="s">
        <v>189</v>
      </c>
      <c r="K191" s="72">
        <f>Table3[[#This Row],[Column8]] - 1</f>
        <v>1</v>
      </c>
      <c r="L191" s="73" t="b">
        <v>1</v>
      </c>
      <c r="M191" s="73" t="b">
        <v>0</v>
      </c>
      <c r="N191" s="80" t="b">
        <v>0</v>
      </c>
      <c r="O191" s="80" t="b">
        <v>0</v>
      </c>
      <c r="P191" s="80" t="b">
        <v>0</v>
      </c>
      <c r="Q191" s="80" t="b">
        <v>0</v>
      </c>
      <c r="R191" s="80" t="b">
        <v>0</v>
      </c>
      <c r="S191" s="80" t="b">
        <v>0</v>
      </c>
      <c r="T191" s="79"/>
      <c r="U191" s="79"/>
      <c r="V191" s="79"/>
      <c r="W191" s="79"/>
      <c r="X191" s="79"/>
      <c r="Y191" s="79"/>
      <c r="Z191" s="111"/>
      <c r="AA191" s="111"/>
      <c r="AB191" s="79"/>
      <c r="AC191" s="79"/>
      <c r="AD191" s="79"/>
      <c r="AE191" s="79"/>
      <c r="AF191" s="79"/>
      <c r="AG191" s="79"/>
      <c r="AH191" s="79"/>
      <c r="AI191" s="79"/>
    </row>
    <row r="192" spans="1:35" s="67" customFormat="1" x14ac:dyDescent="0.15">
      <c r="A192" s="71" t="s">
        <v>95</v>
      </c>
      <c r="B192" s="71" t="s">
        <v>139</v>
      </c>
      <c r="C192" s="72" t="s">
        <v>1003</v>
      </c>
      <c r="D192" s="71" t="s">
        <v>642</v>
      </c>
      <c r="E192" s="72"/>
      <c r="F192" s="72" t="s">
        <v>896</v>
      </c>
      <c r="G192" s="72" t="s">
        <v>897</v>
      </c>
      <c r="H192" s="72">
        <v>2</v>
      </c>
      <c r="I192" s="71" t="s">
        <v>898</v>
      </c>
      <c r="J192" s="112" t="s">
        <v>641</v>
      </c>
      <c r="K192" s="72">
        <f>Table3[[#This Row],[Column8]] - 1</f>
        <v>1</v>
      </c>
      <c r="L192" s="73" t="b">
        <v>1</v>
      </c>
      <c r="M192" s="73" t="b">
        <v>0</v>
      </c>
      <c r="N192" s="80" t="b">
        <v>0</v>
      </c>
      <c r="O192" s="80" t="b">
        <v>0</v>
      </c>
      <c r="P192" s="80" t="b">
        <v>0</v>
      </c>
      <c r="Q192" s="80" t="b">
        <v>0</v>
      </c>
      <c r="R192" s="80" t="b">
        <v>0</v>
      </c>
      <c r="S192" s="80" t="b">
        <v>0</v>
      </c>
      <c r="T192" s="79"/>
      <c r="U192" s="79"/>
      <c r="V192" s="79"/>
      <c r="W192" s="79"/>
      <c r="X192" s="79"/>
      <c r="Y192" s="79"/>
      <c r="Z192" s="111"/>
      <c r="AA192" s="111"/>
      <c r="AB192" s="79"/>
      <c r="AC192" s="79"/>
      <c r="AD192" s="79"/>
      <c r="AE192" s="79"/>
      <c r="AF192" s="79"/>
      <c r="AG192" s="79"/>
      <c r="AH192" s="79"/>
      <c r="AI192" s="79"/>
    </row>
    <row r="193" spans="1:35" x14ac:dyDescent="0.15">
      <c r="A193" s="71" t="s">
        <v>89</v>
      </c>
      <c r="B193" s="71" t="s">
        <v>139</v>
      </c>
      <c r="C193" s="72" t="s">
        <v>1004</v>
      </c>
      <c r="D193" s="71" t="s">
        <v>366</v>
      </c>
      <c r="E193" s="72"/>
      <c r="F193" s="72" t="s">
        <v>896</v>
      </c>
      <c r="G193" s="72" t="s">
        <v>897</v>
      </c>
      <c r="H193" s="72">
        <v>2</v>
      </c>
      <c r="I193" s="71" t="s">
        <v>898</v>
      </c>
      <c r="J193" s="108" t="s">
        <v>377</v>
      </c>
      <c r="K193" s="72">
        <f>Table3[[#This Row],[Column8]] - 1</f>
        <v>1</v>
      </c>
      <c r="L193" s="73" t="b">
        <v>1</v>
      </c>
      <c r="M193" s="73" t="b">
        <v>0</v>
      </c>
      <c r="N193" s="73" t="b">
        <v>0</v>
      </c>
      <c r="O193" s="73" t="b">
        <v>0</v>
      </c>
      <c r="P193" s="73" t="b">
        <v>0</v>
      </c>
      <c r="Q193" s="73" t="b">
        <v>0</v>
      </c>
      <c r="R193" s="73" t="b">
        <v>0</v>
      </c>
      <c r="S193" s="73" t="b">
        <v>0</v>
      </c>
      <c r="T193" s="72"/>
      <c r="U193" s="72"/>
      <c r="V193" s="72"/>
      <c r="W193" s="72"/>
      <c r="X193" s="72"/>
      <c r="Y193" s="72" t="s">
        <v>425</v>
      </c>
      <c r="Z193" s="107"/>
      <c r="AA193" s="107"/>
      <c r="AB193" s="72"/>
      <c r="AC193" s="72"/>
      <c r="AD193" s="72"/>
      <c r="AE193" s="72"/>
      <c r="AF193" s="72"/>
      <c r="AG193" s="72"/>
      <c r="AH193" s="72"/>
      <c r="AI193" s="72"/>
    </row>
    <row r="194" spans="1:35" x14ac:dyDescent="0.15">
      <c r="A194" s="71" t="s">
        <v>89</v>
      </c>
      <c r="B194" s="71" t="s">
        <v>139</v>
      </c>
      <c r="C194" s="72" t="s">
        <v>1004</v>
      </c>
      <c r="D194" s="71" t="s">
        <v>366</v>
      </c>
      <c r="E194" s="72"/>
      <c r="F194" s="72" t="s">
        <v>896</v>
      </c>
      <c r="G194" s="72" t="s">
        <v>897</v>
      </c>
      <c r="H194" s="72">
        <v>2</v>
      </c>
      <c r="I194" s="71" t="s">
        <v>898</v>
      </c>
      <c r="J194" s="108" t="s">
        <v>368</v>
      </c>
      <c r="K194" s="72">
        <f>Table3[[#This Row],[Column8]] - 1</f>
        <v>1</v>
      </c>
      <c r="L194" s="73" t="b">
        <v>1</v>
      </c>
      <c r="M194" s="73" t="b">
        <v>0</v>
      </c>
      <c r="N194" s="73" t="b">
        <v>0</v>
      </c>
      <c r="O194" s="73" t="b">
        <v>0</v>
      </c>
      <c r="P194" s="73" t="b">
        <v>0</v>
      </c>
      <c r="Q194" s="73" t="b">
        <v>0</v>
      </c>
      <c r="R194" s="73" t="b">
        <v>0</v>
      </c>
      <c r="S194" s="73" t="b">
        <v>0</v>
      </c>
      <c r="T194" s="72"/>
      <c r="U194" s="72"/>
      <c r="V194" s="72"/>
      <c r="W194" s="72"/>
      <c r="X194" s="72"/>
      <c r="Y194" s="72"/>
      <c r="Z194" s="107"/>
      <c r="AA194" s="107"/>
      <c r="AB194" s="72"/>
      <c r="AC194" s="72"/>
      <c r="AD194" s="72"/>
      <c r="AE194" s="72"/>
      <c r="AF194" s="72"/>
      <c r="AG194" s="72"/>
      <c r="AH194" s="72"/>
      <c r="AI194" s="72"/>
    </row>
    <row r="195" spans="1:35" x14ac:dyDescent="0.15">
      <c r="A195" s="71" t="s">
        <v>95</v>
      </c>
      <c r="B195" s="71" t="s">
        <v>139</v>
      </c>
      <c r="C195" s="72" t="s">
        <v>1004</v>
      </c>
      <c r="D195" s="71" t="s">
        <v>366</v>
      </c>
      <c r="E195" s="72"/>
      <c r="F195" s="72" t="s">
        <v>896</v>
      </c>
      <c r="G195" s="72" t="s">
        <v>897</v>
      </c>
      <c r="H195" s="72">
        <v>2</v>
      </c>
      <c r="I195" s="71" t="s">
        <v>898</v>
      </c>
      <c r="J195" s="108" t="s">
        <v>1005</v>
      </c>
      <c r="K195" s="72">
        <f>Table3[[#This Row],[Column8]] - 1</f>
        <v>1</v>
      </c>
      <c r="L195" s="73" t="b">
        <v>1</v>
      </c>
      <c r="M195" s="73" t="b">
        <v>0</v>
      </c>
      <c r="N195" s="73" t="b">
        <v>0</v>
      </c>
      <c r="O195" s="73" t="b">
        <v>0</v>
      </c>
      <c r="P195" s="73" t="b">
        <v>0</v>
      </c>
      <c r="Q195" s="73" t="b">
        <v>0</v>
      </c>
      <c r="R195" s="73" t="b">
        <v>0</v>
      </c>
      <c r="S195" s="73" t="b">
        <v>0</v>
      </c>
      <c r="T195" s="72"/>
      <c r="U195" s="72"/>
      <c r="V195" s="72"/>
      <c r="W195" s="72"/>
      <c r="X195" s="72"/>
      <c r="Y195" s="72"/>
      <c r="Z195" s="107"/>
      <c r="AA195" s="107"/>
      <c r="AB195" s="72"/>
      <c r="AC195" s="72"/>
      <c r="AD195" s="72"/>
      <c r="AE195" s="72"/>
      <c r="AF195" s="72"/>
      <c r="AG195" s="72"/>
      <c r="AH195" s="72"/>
      <c r="AI195" s="72"/>
    </row>
    <row r="196" spans="1:35" x14ac:dyDescent="0.15">
      <c r="A196" s="71" t="s">
        <v>95</v>
      </c>
      <c r="B196" s="71" t="s">
        <v>139</v>
      </c>
      <c r="C196" s="72" t="s">
        <v>1004</v>
      </c>
      <c r="D196" s="71" t="s">
        <v>366</v>
      </c>
      <c r="E196" s="72"/>
      <c r="F196" s="72" t="s">
        <v>896</v>
      </c>
      <c r="G196" s="72" t="s">
        <v>897</v>
      </c>
      <c r="H196" s="72">
        <v>2</v>
      </c>
      <c r="I196" s="71" t="s">
        <v>898</v>
      </c>
      <c r="J196" s="108" t="s">
        <v>1006</v>
      </c>
      <c r="K196" s="72">
        <f>Table3[[#This Row],[Column8]] - 1</f>
        <v>1</v>
      </c>
      <c r="L196" s="73" t="b">
        <v>1</v>
      </c>
      <c r="M196" s="73" t="b">
        <v>0</v>
      </c>
      <c r="N196" s="73" t="b">
        <v>0</v>
      </c>
      <c r="O196" s="73" t="b">
        <v>0</v>
      </c>
      <c r="P196" s="73" t="b">
        <v>0</v>
      </c>
      <c r="Q196" s="73" t="b">
        <v>0</v>
      </c>
      <c r="R196" s="73" t="b">
        <v>0</v>
      </c>
      <c r="S196" s="73" t="b">
        <v>0</v>
      </c>
      <c r="T196" s="72"/>
      <c r="U196" s="72"/>
      <c r="V196" s="72"/>
      <c r="W196" s="72"/>
      <c r="X196" s="72"/>
      <c r="Y196" s="72"/>
      <c r="Z196" s="107"/>
      <c r="AA196" s="107"/>
      <c r="AB196" s="72"/>
      <c r="AC196" s="72"/>
      <c r="AD196" s="72"/>
      <c r="AE196" s="72"/>
      <c r="AF196" s="72"/>
      <c r="AG196" s="72"/>
      <c r="AH196" s="72"/>
      <c r="AI196" s="72"/>
    </row>
    <row r="197" spans="1:35" x14ac:dyDescent="0.15">
      <c r="A197" s="71" t="s">
        <v>89</v>
      </c>
      <c r="B197" s="71" t="s">
        <v>139</v>
      </c>
      <c r="C197" s="72" t="s">
        <v>1007</v>
      </c>
      <c r="D197" s="71" t="s">
        <v>202</v>
      </c>
      <c r="E197" s="72"/>
      <c r="F197" s="72" t="s">
        <v>896</v>
      </c>
      <c r="G197" s="72" t="s">
        <v>897</v>
      </c>
      <c r="H197" s="72">
        <v>2</v>
      </c>
      <c r="I197" s="71" t="s">
        <v>898</v>
      </c>
      <c r="J197" s="108" t="s">
        <v>211</v>
      </c>
      <c r="K197" s="72">
        <f>Table3[[#This Row],[Column8]] - 1</f>
        <v>1</v>
      </c>
      <c r="L197" s="73" t="b">
        <v>1</v>
      </c>
      <c r="M197" s="73" t="b">
        <v>0</v>
      </c>
      <c r="N197" s="73" t="b">
        <v>0</v>
      </c>
      <c r="O197" s="73" t="b">
        <v>0</v>
      </c>
      <c r="P197" s="73" t="b">
        <v>0</v>
      </c>
      <c r="Q197" s="73" t="b">
        <v>0</v>
      </c>
      <c r="R197" s="73" t="b">
        <v>0</v>
      </c>
      <c r="S197" s="73" t="b">
        <v>0</v>
      </c>
      <c r="T197" s="72"/>
      <c r="U197" s="72"/>
      <c r="V197" s="72"/>
      <c r="W197" s="72"/>
      <c r="X197" s="72"/>
      <c r="Y197" s="72"/>
      <c r="Z197" s="107"/>
      <c r="AA197" s="107"/>
      <c r="AB197" s="72"/>
      <c r="AC197" s="72"/>
      <c r="AD197" s="72"/>
      <c r="AE197" s="72"/>
      <c r="AF197" s="72"/>
      <c r="AG197" s="72"/>
      <c r="AH197" s="72"/>
      <c r="AI197" s="72"/>
    </row>
    <row r="198" spans="1:35" x14ac:dyDescent="0.15">
      <c r="A198" s="71" t="s">
        <v>89</v>
      </c>
      <c r="B198" s="71" t="s">
        <v>139</v>
      </c>
      <c r="C198" s="72" t="s">
        <v>1007</v>
      </c>
      <c r="D198" s="71" t="s">
        <v>202</v>
      </c>
      <c r="E198" s="72"/>
      <c r="F198" s="72" t="s">
        <v>896</v>
      </c>
      <c r="G198" s="72" t="s">
        <v>897</v>
      </c>
      <c r="H198" s="72">
        <v>2</v>
      </c>
      <c r="I198" s="71" t="s">
        <v>898</v>
      </c>
      <c r="J198" s="108" t="s">
        <v>201</v>
      </c>
      <c r="K198" s="72">
        <f>Table3[[#This Row],[Column8]] - 1</f>
        <v>1</v>
      </c>
      <c r="L198" s="73" t="b">
        <v>1</v>
      </c>
      <c r="M198" s="73" t="b">
        <v>0</v>
      </c>
      <c r="N198" s="73" t="b">
        <v>0</v>
      </c>
      <c r="O198" s="73" t="b">
        <v>0</v>
      </c>
      <c r="P198" s="73" t="b">
        <v>0</v>
      </c>
      <c r="Q198" s="73" t="b">
        <v>0</v>
      </c>
      <c r="R198" s="73" t="b">
        <v>0</v>
      </c>
      <c r="S198" s="73" t="b">
        <v>0</v>
      </c>
      <c r="T198" s="72"/>
      <c r="U198" s="72"/>
      <c r="V198" s="72"/>
      <c r="W198" s="72"/>
      <c r="X198" s="72"/>
      <c r="Y198" s="72"/>
      <c r="Z198" s="107"/>
      <c r="AA198" s="107"/>
      <c r="AB198" s="72"/>
      <c r="AC198" s="72"/>
      <c r="AD198" s="72"/>
      <c r="AE198" s="72"/>
      <c r="AF198" s="72"/>
      <c r="AG198" s="72"/>
      <c r="AH198" s="72"/>
      <c r="AI198" s="72"/>
    </row>
    <row r="199" spans="1:35" x14ac:dyDescent="0.2">
      <c r="A199" s="71" t="s">
        <v>95</v>
      </c>
      <c r="B199" s="71" t="s">
        <v>451</v>
      </c>
      <c r="C199" s="72" t="s">
        <v>1008</v>
      </c>
      <c r="D199" s="71" t="s">
        <v>1009</v>
      </c>
      <c r="E199" s="72"/>
      <c r="F199" s="72" t="s">
        <v>896</v>
      </c>
      <c r="G199" s="72" t="s">
        <v>897</v>
      </c>
      <c r="H199" s="72">
        <v>1</v>
      </c>
      <c r="I199" s="71" t="s">
        <v>898</v>
      </c>
      <c r="J199" s="77" t="s">
        <v>1010</v>
      </c>
      <c r="K199" s="72">
        <f>Table3[[#This Row],[Column8]] - 1</f>
        <v>0</v>
      </c>
      <c r="L199" s="73" t="b">
        <v>1</v>
      </c>
      <c r="M199" s="73" t="b">
        <v>0</v>
      </c>
      <c r="N199" s="73" t="b">
        <v>0</v>
      </c>
      <c r="O199" s="73" t="b">
        <v>0</v>
      </c>
      <c r="P199" s="73" t="b">
        <v>0</v>
      </c>
      <c r="Q199" s="73" t="b">
        <v>0</v>
      </c>
      <c r="R199" s="73" t="b">
        <v>0</v>
      </c>
      <c r="S199" s="73" t="b">
        <v>0</v>
      </c>
      <c r="T199" s="72"/>
      <c r="U199" s="72"/>
      <c r="V199" s="72"/>
      <c r="W199" s="72"/>
      <c r="X199" s="72"/>
      <c r="Y199" s="72" t="s">
        <v>425</v>
      </c>
      <c r="Z199" s="107"/>
      <c r="AA199" s="107"/>
      <c r="AB199" s="72"/>
      <c r="AC199" s="72"/>
      <c r="AD199" s="72"/>
      <c r="AE199" s="72"/>
      <c r="AF199" s="72"/>
      <c r="AG199" s="72"/>
      <c r="AH199" s="72"/>
      <c r="AI199" s="72"/>
    </row>
    <row r="200" spans="1:35" x14ac:dyDescent="0.2">
      <c r="A200" s="71" t="s">
        <v>95</v>
      </c>
      <c r="B200" s="71" t="s">
        <v>451</v>
      </c>
      <c r="C200" s="72" t="s">
        <v>1011</v>
      </c>
      <c r="D200" s="71" t="s">
        <v>1012</v>
      </c>
      <c r="E200" s="72"/>
      <c r="F200" s="72" t="s">
        <v>896</v>
      </c>
      <c r="G200" s="72" t="s">
        <v>983</v>
      </c>
      <c r="H200" s="72"/>
      <c r="I200" s="71"/>
      <c r="J200" s="71"/>
      <c r="K200" s="72">
        <f>Table3[[#This Row],[Column8]] - 1</f>
        <v>-1</v>
      </c>
      <c r="L200" s="73" t="b">
        <v>1</v>
      </c>
      <c r="M200" s="73" t="b">
        <v>0</v>
      </c>
      <c r="N200" s="73" t="b">
        <v>0</v>
      </c>
      <c r="O200" s="73" t="b">
        <v>0</v>
      </c>
      <c r="P200" s="73" t="b">
        <v>0</v>
      </c>
      <c r="Q200" s="73" t="b">
        <v>0</v>
      </c>
      <c r="R200" s="73" t="b">
        <v>0</v>
      </c>
      <c r="S200" s="73" t="b">
        <v>0</v>
      </c>
      <c r="T200" s="72"/>
      <c r="U200" s="72"/>
      <c r="V200" s="72"/>
      <c r="W200" s="72"/>
      <c r="X200" s="72"/>
      <c r="Y200" s="72" t="s">
        <v>425</v>
      </c>
      <c r="Z200" s="107"/>
      <c r="AA200" s="107"/>
      <c r="AB200" s="72"/>
      <c r="AC200" s="72"/>
      <c r="AD200" s="72"/>
      <c r="AE200" s="72"/>
      <c r="AF200" s="72"/>
      <c r="AG200" s="72"/>
      <c r="AH200" s="72"/>
      <c r="AI200" s="72"/>
    </row>
    <row r="201" spans="1:35" x14ac:dyDescent="0.2">
      <c r="A201" s="71" t="s">
        <v>95</v>
      </c>
      <c r="B201" s="71" t="s">
        <v>294</v>
      </c>
      <c r="C201" s="72" t="s">
        <v>1013</v>
      </c>
      <c r="D201" s="71" t="s">
        <v>300</v>
      </c>
      <c r="E201" s="72"/>
      <c r="F201" s="72" t="s">
        <v>896</v>
      </c>
      <c r="G201" s="72" t="s">
        <v>897</v>
      </c>
      <c r="H201" s="72">
        <v>1</v>
      </c>
      <c r="I201" s="71" t="s">
        <v>898</v>
      </c>
      <c r="J201" s="77" t="s">
        <v>296</v>
      </c>
      <c r="K201" s="72">
        <f>Table3[[#This Row],[Column8]] - 1</f>
        <v>0</v>
      </c>
      <c r="L201" s="73" t="b">
        <v>1</v>
      </c>
      <c r="M201" s="73" t="b">
        <v>0</v>
      </c>
      <c r="N201" s="73" t="b">
        <v>0</v>
      </c>
      <c r="O201" s="73" t="b">
        <v>0</v>
      </c>
      <c r="P201" s="73" t="b">
        <v>0</v>
      </c>
      <c r="Q201" s="73" t="b">
        <v>0</v>
      </c>
      <c r="R201" s="73" t="b">
        <v>0</v>
      </c>
      <c r="S201" s="73" t="b">
        <v>0</v>
      </c>
      <c r="T201" s="72"/>
      <c r="U201" s="72"/>
      <c r="V201" s="72"/>
      <c r="W201" s="72"/>
      <c r="X201" s="72"/>
      <c r="Y201" s="72" t="s">
        <v>425</v>
      </c>
      <c r="Z201" s="107"/>
      <c r="AA201" s="107"/>
      <c r="AB201" s="72"/>
      <c r="AC201" s="72"/>
      <c r="AD201" s="72"/>
      <c r="AE201" s="72"/>
      <c r="AF201" s="72"/>
      <c r="AG201" s="72"/>
      <c r="AH201" s="72"/>
      <c r="AI201" s="72"/>
    </row>
    <row r="202" spans="1:35" x14ac:dyDescent="0.2">
      <c r="A202" s="71" t="s">
        <v>95</v>
      </c>
      <c r="B202" s="71" t="s">
        <v>294</v>
      </c>
      <c r="C202" s="72" t="s">
        <v>1014</v>
      </c>
      <c r="D202" s="71" t="s">
        <v>1015</v>
      </c>
      <c r="E202" s="72"/>
      <c r="F202" s="72" t="s">
        <v>896</v>
      </c>
      <c r="G202" s="72" t="s">
        <v>983</v>
      </c>
      <c r="H202" s="72"/>
      <c r="I202" s="71"/>
      <c r="J202" s="71"/>
      <c r="K202" s="72">
        <f>Table3[[#This Row],[Column8]] - 1</f>
        <v>-1</v>
      </c>
      <c r="L202" s="73" t="b">
        <v>1</v>
      </c>
      <c r="M202" s="73" t="b">
        <v>0</v>
      </c>
      <c r="N202" s="73" t="b">
        <v>0</v>
      </c>
      <c r="O202" s="73" t="b">
        <v>0</v>
      </c>
      <c r="P202" s="73" t="b">
        <v>0</v>
      </c>
      <c r="Q202" s="73" t="b">
        <v>0</v>
      </c>
      <c r="R202" s="73" t="b">
        <v>0</v>
      </c>
      <c r="S202" s="73" t="b">
        <v>0</v>
      </c>
      <c r="T202" s="72"/>
      <c r="U202" s="72"/>
      <c r="V202" s="72"/>
      <c r="W202" s="72"/>
      <c r="X202" s="72"/>
      <c r="Y202" s="72"/>
      <c r="Z202" s="107"/>
      <c r="AA202" s="107"/>
      <c r="AB202" s="72"/>
      <c r="AC202" s="72"/>
      <c r="AD202" s="72"/>
      <c r="AE202" s="72"/>
      <c r="AF202" s="72"/>
      <c r="AG202" s="72"/>
      <c r="AH202" s="72"/>
      <c r="AI202" s="72"/>
    </row>
    <row r="203" spans="1:35" x14ac:dyDescent="0.2">
      <c r="A203" s="71" t="s">
        <v>95</v>
      </c>
      <c r="B203" s="71" t="s">
        <v>294</v>
      </c>
      <c r="C203" s="72" t="s">
        <v>1016</v>
      </c>
      <c r="D203" s="71" t="s">
        <v>1017</v>
      </c>
      <c r="E203" s="72"/>
      <c r="F203" s="72" t="s">
        <v>896</v>
      </c>
      <c r="G203" s="72" t="s">
        <v>897</v>
      </c>
      <c r="H203" s="72"/>
      <c r="I203" s="71"/>
      <c r="J203" s="71"/>
      <c r="K203" s="72">
        <f>Table3[[#This Row],[Column8]] - 1</f>
        <v>-1</v>
      </c>
      <c r="L203" s="73" t="b">
        <v>1</v>
      </c>
      <c r="M203" s="73" t="b">
        <v>0</v>
      </c>
      <c r="N203" s="73" t="b">
        <v>0</v>
      </c>
      <c r="O203" s="73" t="b">
        <v>0</v>
      </c>
      <c r="P203" s="73" t="b">
        <v>0</v>
      </c>
      <c r="Q203" s="73" t="b">
        <v>0</v>
      </c>
      <c r="R203" s="73" t="b">
        <v>0</v>
      </c>
      <c r="S203" s="73" t="b">
        <v>0</v>
      </c>
      <c r="T203" s="72"/>
      <c r="U203" s="72"/>
      <c r="V203" s="72"/>
      <c r="W203" s="72"/>
      <c r="X203" s="72"/>
      <c r="Y203" s="72"/>
      <c r="Z203" s="107"/>
      <c r="AA203" s="107"/>
      <c r="AB203" s="72"/>
      <c r="AC203" s="72"/>
      <c r="AD203" s="72"/>
      <c r="AE203" s="72"/>
      <c r="AF203" s="72"/>
      <c r="AG203" s="72"/>
      <c r="AH203" s="72"/>
      <c r="AI203" s="72"/>
    </row>
    <row r="204" spans="1:35" x14ac:dyDescent="0.15">
      <c r="A204" s="71" t="s">
        <v>95</v>
      </c>
      <c r="B204" s="71" t="s">
        <v>294</v>
      </c>
      <c r="C204" s="72" t="s">
        <v>1018</v>
      </c>
      <c r="D204" s="71" t="s">
        <v>310</v>
      </c>
      <c r="E204" s="72"/>
      <c r="F204" s="72" t="s">
        <v>896</v>
      </c>
      <c r="G204" s="72" t="s">
        <v>897</v>
      </c>
      <c r="H204" s="72">
        <v>2</v>
      </c>
      <c r="I204" s="71" t="s">
        <v>898</v>
      </c>
      <c r="J204" s="108" t="s">
        <v>364</v>
      </c>
      <c r="K204" s="72">
        <f>Table3[[#This Row],[Column8]] - 1</f>
        <v>1</v>
      </c>
      <c r="L204" s="73" t="b">
        <v>1</v>
      </c>
      <c r="M204" s="73" t="b">
        <v>0</v>
      </c>
      <c r="N204" s="73" t="b">
        <v>0</v>
      </c>
      <c r="O204" s="73" t="b">
        <v>0</v>
      </c>
      <c r="P204" s="73" t="b">
        <v>0</v>
      </c>
      <c r="Q204" s="73" t="b">
        <v>0</v>
      </c>
      <c r="R204" s="73" t="b">
        <v>0</v>
      </c>
      <c r="S204" s="73" t="b">
        <v>0</v>
      </c>
      <c r="T204" s="72"/>
      <c r="U204" s="72"/>
      <c r="V204" s="72"/>
      <c r="W204" s="72"/>
      <c r="X204" s="72"/>
      <c r="Y204" s="72"/>
      <c r="Z204" s="107"/>
      <c r="AA204" s="107"/>
      <c r="AB204" s="72"/>
      <c r="AC204" s="72"/>
      <c r="AD204" s="72"/>
      <c r="AE204" s="72"/>
      <c r="AF204" s="72"/>
      <c r="AG204" s="72"/>
      <c r="AH204" s="72"/>
      <c r="AI204" s="72"/>
    </row>
    <row r="205" spans="1:35" x14ac:dyDescent="0.15">
      <c r="A205" s="71" t="s">
        <v>95</v>
      </c>
      <c r="B205" s="71" t="s">
        <v>294</v>
      </c>
      <c r="C205" s="72" t="s">
        <v>1018</v>
      </c>
      <c r="D205" s="71" t="s">
        <v>310</v>
      </c>
      <c r="E205" s="72"/>
      <c r="F205" s="72" t="s">
        <v>896</v>
      </c>
      <c r="G205" s="72" t="s">
        <v>897</v>
      </c>
      <c r="H205" s="72">
        <v>2</v>
      </c>
      <c r="I205" s="71" t="s">
        <v>898</v>
      </c>
      <c r="J205" s="108" t="s">
        <v>311</v>
      </c>
      <c r="K205" s="72">
        <f>Table3[[#This Row],[Column8]] - 1</f>
        <v>1</v>
      </c>
      <c r="L205" s="73" t="b">
        <v>1</v>
      </c>
      <c r="M205" s="73" t="b">
        <v>0</v>
      </c>
      <c r="N205" s="73" t="b">
        <v>0</v>
      </c>
      <c r="O205" s="73" t="b">
        <v>0</v>
      </c>
      <c r="P205" s="73" t="b">
        <v>0</v>
      </c>
      <c r="Q205" s="73" t="b">
        <v>0</v>
      </c>
      <c r="R205" s="73" t="b">
        <v>0</v>
      </c>
      <c r="S205" s="73" t="b">
        <v>0</v>
      </c>
      <c r="T205" s="72"/>
      <c r="U205" s="72"/>
      <c r="V205" s="72"/>
      <c r="W205" s="72"/>
      <c r="X205" s="72"/>
      <c r="Y205" s="72"/>
      <c r="Z205" s="107"/>
      <c r="AA205" s="107"/>
      <c r="AB205" s="72"/>
      <c r="AC205" s="72"/>
      <c r="AD205" s="72"/>
      <c r="AE205" s="72"/>
      <c r="AF205" s="72"/>
      <c r="AG205" s="72"/>
      <c r="AH205" s="72"/>
      <c r="AI205" s="72"/>
    </row>
    <row r="206" spans="1:35" x14ac:dyDescent="0.2">
      <c r="A206" s="130" t="s">
        <v>95</v>
      </c>
      <c r="B206" s="130" t="s">
        <v>294</v>
      </c>
      <c r="C206" s="131" t="s">
        <v>1018</v>
      </c>
      <c r="D206" s="132" t="s">
        <v>310</v>
      </c>
      <c r="E206" s="131"/>
      <c r="F206" s="131" t="s">
        <v>896</v>
      </c>
      <c r="G206" s="131" t="s">
        <v>897</v>
      </c>
      <c r="H206" s="131">
        <v>2</v>
      </c>
      <c r="I206" s="132" t="s">
        <v>898</v>
      </c>
      <c r="J206" s="132" t="s">
        <v>813</v>
      </c>
      <c r="K206" s="131">
        <f>Table3[[#This Row],[Column8]] - 1</f>
        <v>1</v>
      </c>
      <c r="L206" s="133" t="b">
        <v>0</v>
      </c>
      <c r="M206" s="73" t="b">
        <v>0</v>
      </c>
      <c r="N206" s="73" t="b">
        <v>0</v>
      </c>
      <c r="O206" s="73" t="b">
        <v>0</v>
      </c>
      <c r="P206" s="73" t="b">
        <v>0</v>
      </c>
      <c r="Q206" s="73" t="b">
        <v>0</v>
      </c>
      <c r="R206" s="73" t="b">
        <v>0</v>
      </c>
      <c r="S206" s="73" t="b">
        <v>0</v>
      </c>
      <c r="T206" s="72"/>
      <c r="U206" s="72"/>
      <c r="V206" s="72"/>
      <c r="W206" s="72"/>
      <c r="X206" s="72"/>
      <c r="Y206" s="72"/>
      <c r="Z206" s="107"/>
      <c r="AA206" s="107"/>
      <c r="AB206" s="72"/>
      <c r="AC206" s="72"/>
      <c r="AD206" s="72"/>
      <c r="AE206" s="72"/>
      <c r="AF206" s="72"/>
      <c r="AG206" s="72"/>
      <c r="AH206" s="72"/>
      <c r="AI206" s="115"/>
    </row>
    <row r="207" spans="1:35" x14ac:dyDescent="0.15">
      <c r="A207" s="71" t="s">
        <v>95</v>
      </c>
      <c r="B207" s="71" t="s">
        <v>294</v>
      </c>
      <c r="C207" s="72" t="s">
        <v>1019</v>
      </c>
      <c r="D207" s="71" t="s">
        <v>457</v>
      </c>
      <c r="E207" s="72"/>
      <c r="F207" s="72" t="s">
        <v>896</v>
      </c>
      <c r="G207" s="72" t="s">
        <v>897</v>
      </c>
      <c r="H207" s="72">
        <v>2</v>
      </c>
      <c r="I207" s="71" t="s">
        <v>898</v>
      </c>
      <c r="J207" s="108" t="s">
        <v>458</v>
      </c>
      <c r="K207" s="72">
        <f>Table3[[#This Row],[Column8]] - 1</f>
        <v>1</v>
      </c>
      <c r="L207" s="73" t="b">
        <v>1</v>
      </c>
      <c r="M207" s="73" t="b">
        <v>0</v>
      </c>
      <c r="N207" s="73" t="b">
        <v>0</v>
      </c>
      <c r="O207" s="73" t="b">
        <v>0</v>
      </c>
      <c r="P207" s="73" t="b">
        <v>0</v>
      </c>
      <c r="Q207" s="73" t="b">
        <v>0</v>
      </c>
      <c r="R207" s="73" t="b">
        <v>0</v>
      </c>
      <c r="S207" s="73" t="b">
        <v>0</v>
      </c>
      <c r="T207" s="72"/>
      <c r="U207" s="72"/>
      <c r="V207" s="72"/>
      <c r="W207" s="72"/>
      <c r="X207" s="72"/>
      <c r="Y207" s="72"/>
      <c r="Z207" s="107"/>
      <c r="AA207" s="107"/>
      <c r="AB207" s="72"/>
      <c r="AC207" s="72"/>
      <c r="AD207" s="72"/>
      <c r="AE207" s="72"/>
      <c r="AF207" s="72"/>
      <c r="AG207" s="72"/>
      <c r="AH207" s="72"/>
      <c r="AI207" s="72"/>
    </row>
    <row r="208" spans="1:35" x14ac:dyDescent="0.15">
      <c r="A208" s="71" t="s">
        <v>95</v>
      </c>
      <c r="B208" s="71" t="s">
        <v>233</v>
      </c>
      <c r="C208" s="72" t="s">
        <v>1020</v>
      </c>
      <c r="D208" s="71" t="s">
        <v>233</v>
      </c>
      <c r="E208" s="72"/>
      <c r="F208" s="72" t="s">
        <v>896</v>
      </c>
      <c r="G208" s="72" t="s">
        <v>897</v>
      </c>
      <c r="H208" s="72">
        <v>2</v>
      </c>
      <c r="I208" s="71" t="s">
        <v>898</v>
      </c>
      <c r="J208" s="108" t="s">
        <v>232</v>
      </c>
      <c r="K208" s="72">
        <f>Table3[[#This Row],[Column8]] - 1</f>
        <v>1</v>
      </c>
      <c r="L208" s="73" t="b">
        <v>1</v>
      </c>
      <c r="M208" s="73" t="b">
        <v>0</v>
      </c>
      <c r="N208" s="73" t="b">
        <v>0</v>
      </c>
      <c r="O208" s="73" t="b">
        <v>0</v>
      </c>
      <c r="P208" s="73" t="b">
        <v>0</v>
      </c>
      <c r="Q208" s="73" t="b">
        <v>0</v>
      </c>
      <c r="R208" s="73" t="b">
        <v>0</v>
      </c>
      <c r="S208" s="73" t="b">
        <v>0</v>
      </c>
      <c r="T208" s="72"/>
      <c r="U208" s="72"/>
      <c r="V208" s="72"/>
      <c r="W208" s="72"/>
      <c r="X208" s="72"/>
      <c r="Y208" s="72"/>
      <c r="Z208" s="107"/>
      <c r="AA208" s="107"/>
      <c r="AB208" s="72"/>
      <c r="AC208" s="72"/>
      <c r="AD208" s="72"/>
      <c r="AE208" s="72"/>
      <c r="AF208" s="72"/>
      <c r="AG208" s="72"/>
      <c r="AH208" s="72"/>
      <c r="AI208" s="72"/>
    </row>
    <row r="209" spans="1:35" x14ac:dyDescent="0.15">
      <c r="A209" s="71" t="s">
        <v>95</v>
      </c>
      <c r="B209" s="71" t="s">
        <v>233</v>
      </c>
      <c r="C209" s="72" t="s">
        <v>1020</v>
      </c>
      <c r="D209" s="71" t="s">
        <v>233</v>
      </c>
      <c r="E209" s="72"/>
      <c r="F209" s="72" t="s">
        <v>896</v>
      </c>
      <c r="G209" s="72" t="s">
        <v>897</v>
      </c>
      <c r="H209" s="72">
        <v>2</v>
      </c>
      <c r="I209" s="71" t="s">
        <v>898</v>
      </c>
      <c r="J209" s="108" t="s">
        <v>1021</v>
      </c>
      <c r="K209" s="72">
        <f>Table3[[#This Row],[Column8]] - 1</f>
        <v>1</v>
      </c>
      <c r="L209" s="73" t="b">
        <v>1</v>
      </c>
      <c r="M209" s="73" t="b">
        <v>0</v>
      </c>
      <c r="N209" s="73" t="b">
        <v>0</v>
      </c>
      <c r="O209" s="73" t="b">
        <v>0</v>
      </c>
      <c r="P209" s="73" t="b">
        <v>0</v>
      </c>
      <c r="Q209" s="73" t="b">
        <v>0</v>
      </c>
      <c r="R209" s="73" t="b">
        <v>0</v>
      </c>
      <c r="S209" s="73" t="b">
        <v>0</v>
      </c>
      <c r="T209" s="72"/>
      <c r="U209" s="72"/>
      <c r="V209" s="72"/>
      <c r="W209" s="72"/>
      <c r="X209" s="72"/>
      <c r="Y209" s="72"/>
      <c r="Z209" s="107"/>
      <c r="AA209" s="107"/>
      <c r="AB209" s="72"/>
      <c r="AC209" s="72"/>
      <c r="AD209" s="72"/>
      <c r="AE209" s="72"/>
      <c r="AF209" s="72"/>
      <c r="AG209" s="72"/>
      <c r="AH209" s="72"/>
      <c r="AI209" s="72"/>
    </row>
    <row r="210" spans="1:35" x14ac:dyDescent="0.15">
      <c r="A210" s="71" t="s">
        <v>95</v>
      </c>
      <c r="B210" s="71" t="s">
        <v>233</v>
      </c>
      <c r="C210" s="72" t="s">
        <v>1020</v>
      </c>
      <c r="D210" s="71" t="s">
        <v>233</v>
      </c>
      <c r="E210" s="72"/>
      <c r="F210" s="72" t="s">
        <v>896</v>
      </c>
      <c r="G210" s="72" t="s">
        <v>897</v>
      </c>
      <c r="H210" s="72">
        <v>2</v>
      </c>
      <c r="I210" s="71" t="s">
        <v>898</v>
      </c>
      <c r="J210" s="108" t="s">
        <v>254</v>
      </c>
      <c r="K210" s="72">
        <f>Table3[[#This Row],[Column8]] - 1</f>
        <v>1</v>
      </c>
      <c r="L210" s="73" t="b">
        <v>1</v>
      </c>
      <c r="M210" s="73" t="b">
        <v>0</v>
      </c>
      <c r="N210" s="73" t="b">
        <v>0</v>
      </c>
      <c r="O210" s="73" t="b">
        <v>0</v>
      </c>
      <c r="P210" s="73" t="b">
        <v>0</v>
      </c>
      <c r="Q210" s="73" t="b">
        <v>0</v>
      </c>
      <c r="R210" s="73" t="b">
        <v>0</v>
      </c>
      <c r="S210" s="73" t="b">
        <v>0</v>
      </c>
      <c r="T210" s="72"/>
      <c r="U210" s="72"/>
      <c r="V210" s="72"/>
      <c r="W210" s="72"/>
      <c r="X210" s="72"/>
      <c r="Y210" s="72"/>
      <c r="Z210" s="107"/>
      <c r="AA210" s="107"/>
      <c r="AB210" s="72"/>
      <c r="AC210" s="72"/>
      <c r="AD210" s="72"/>
      <c r="AE210" s="72"/>
      <c r="AF210" s="72"/>
      <c r="AG210" s="72"/>
      <c r="AH210" s="72"/>
      <c r="AI210" s="72"/>
    </row>
    <row r="211" spans="1:35" x14ac:dyDescent="0.15">
      <c r="A211" s="71" t="s">
        <v>95</v>
      </c>
      <c r="B211" s="71" t="s">
        <v>233</v>
      </c>
      <c r="C211" s="72" t="s">
        <v>1020</v>
      </c>
      <c r="D211" s="71" t="s">
        <v>233</v>
      </c>
      <c r="E211" s="72"/>
      <c r="F211" s="72" t="s">
        <v>896</v>
      </c>
      <c r="G211" s="72" t="s">
        <v>897</v>
      </c>
      <c r="H211" s="72">
        <v>2</v>
      </c>
      <c r="I211" s="71" t="s">
        <v>898</v>
      </c>
      <c r="J211" s="108" t="s">
        <v>1022</v>
      </c>
      <c r="K211" s="72">
        <f>Table3[[#This Row],[Column8]] - 1</f>
        <v>1</v>
      </c>
      <c r="L211" s="73" t="b">
        <v>1</v>
      </c>
      <c r="M211" s="73" t="b">
        <v>0</v>
      </c>
      <c r="N211" s="73" t="b">
        <v>0</v>
      </c>
      <c r="O211" s="73" t="b">
        <v>0</v>
      </c>
      <c r="P211" s="73" t="b">
        <v>0</v>
      </c>
      <c r="Q211" s="73" t="b">
        <v>0</v>
      </c>
      <c r="R211" s="73" t="b">
        <v>0</v>
      </c>
      <c r="S211" s="73" t="b">
        <v>0</v>
      </c>
      <c r="T211" s="72"/>
      <c r="U211" s="72"/>
      <c r="V211" s="72"/>
      <c r="W211" s="72"/>
      <c r="X211" s="72"/>
      <c r="Y211" s="72"/>
      <c r="Z211" s="107"/>
      <c r="AA211" s="107"/>
      <c r="AB211" s="72"/>
      <c r="AC211" s="72"/>
      <c r="AD211" s="72"/>
      <c r="AE211" s="72"/>
      <c r="AF211" s="72"/>
      <c r="AG211" s="72"/>
      <c r="AH211" s="72"/>
      <c r="AI211" s="72"/>
    </row>
    <row r="212" spans="1:35" x14ac:dyDescent="0.2">
      <c r="A212" s="71" t="s">
        <v>95</v>
      </c>
      <c r="B212" s="71" t="s">
        <v>451</v>
      </c>
      <c r="C212" s="72" t="s">
        <v>1023</v>
      </c>
      <c r="D212" s="71" t="s">
        <v>450</v>
      </c>
      <c r="E212" s="72"/>
      <c r="F212" s="72" t="s">
        <v>896</v>
      </c>
      <c r="G212" s="72" t="s">
        <v>897</v>
      </c>
      <c r="H212" s="72">
        <v>1</v>
      </c>
      <c r="I212" s="71" t="s">
        <v>898</v>
      </c>
      <c r="J212" s="77" t="s">
        <v>1024</v>
      </c>
      <c r="K212" s="72">
        <f>Table3[[#This Row],[Column8]] - 1</f>
        <v>0</v>
      </c>
      <c r="L212" s="73" t="b">
        <v>1</v>
      </c>
      <c r="M212" s="73" t="b">
        <v>0</v>
      </c>
      <c r="N212" s="73" t="b">
        <v>0</v>
      </c>
      <c r="O212" s="73" t="b">
        <v>0</v>
      </c>
      <c r="P212" s="73" t="b">
        <v>0</v>
      </c>
      <c r="Q212" s="73" t="b">
        <v>0</v>
      </c>
      <c r="R212" s="73" t="b">
        <v>0</v>
      </c>
      <c r="S212" s="73" t="b">
        <v>0</v>
      </c>
      <c r="T212" s="72"/>
      <c r="U212" s="72"/>
      <c r="V212" s="72"/>
      <c r="W212" s="72"/>
      <c r="X212" s="72"/>
      <c r="Y212" s="72" t="s">
        <v>425</v>
      </c>
      <c r="Z212" s="107"/>
      <c r="AA212" s="107"/>
      <c r="AB212" s="72"/>
      <c r="AC212" s="72"/>
      <c r="AD212" s="72"/>
      <c r="AE212" s="72"/>
      <c r="AF212" s="72"/>
      <c r="AG212" s="72"/>
      <c r="AH212" s="72"/>
      <c r="AI212" s="72"/>
    </row>
    <row r="213" spans="1:35" x14ac:dyDescent="0.15">
      <c r="A213" s="71" t="s">
        <v>95</v>
      </c>
      <c r="B213" s="71" t="s">
        <v>451</v>
      </c>
      <c r="C213" s="72" t="s">
        <v>1023</v>
      </c>
      <c r="D213" s="71" t="s">
        <v>450</v>
      </c>
      <c r="E213" s="72"/>
      <c r="F213" s="72" t="s">
        <v>896</v>
      </c>
      <c r="G213" s="72" t="s">
        <v>897</v>
      </c>
      <c r="H213" s="72">
        <v>2</v>
      </c>
      <c r="I213" s="71" t="s">
        <v>898</v>
      </c>
      <c r="J213" s="108" t="s">
        <v>449</v>
      </c>
      <c r="K213" s="72">
        <f>Table3[[#This Row],[Column8]] - 1</f>
        <v>1</v>
      </c>
      <c r="L213" s="73" t="b">
        <v>1</v>
      </c>
      <c r="M213" s="73" t="b">
        <v>0</v>
      </c>
      <c r="N213" s="73" t="b">
        <v>0</v>
      </c>
      <c r="O213" s="73" t="b">
        <v>0</v>
      </c>
      <c r="P213" s="73" t="b">
        <v>0</v>
      </c>
      <c r="Q213" s="73" t="b">
        <v>0</v>
      </c>
      <c r="R213" s="73" t="b">
        <v>0</v>
      </c>
      <c r="S213" s="73" t="b">
        <v>0</v>
      </c>
      <c r="T213" s="72"/>
      <c r="U213" s="72"/>
      <c r="V213" s="72"/>
      <c r="W213" s="72"/>
      <c r="X213" s="72"/>
      <c r="Y213" s="72"/>
      <c r="Z213" s="107"/>
      <c r="AA213" s="107"/>
      <c r="AB213" s="72"/>
      <c r="AC213" s="72"/>
      <c r="AD213" s="72"/>
      <c r="AE213" s="72"/>
      <c r="AF213" s="72"/>
      <c r="AG213" s="72"/>
      <c r="AH213" s="72"/>
      <c r="AI213" s="72"/>
    </row>
    <row r="214" spans="1:35" x14ac:dyDescent="0.2">
      <c r="A214" s="71" t="s">
        <v>95</v>
      </c>
      <c r="B214" s="71" t="s">
        <v>238</v>
      </c>
      <c r="C214" s="72" t="s">
        <v>1025</v>
      </c>
      <c r="D214" s="71" t="s">
        <v>1026</v>
      </c>
      <c r="E214" s="72"/>
      <c r="F214" s="72" t="s">
        <v>896</v>
      </c>
      <c r="G214" s="72" t="s">
        <v>897</v>
      </c>
      <c r="H214" s="72">
        <v>1</v>
      </c>
      <c r="I214" s="71" t="s">
        <v>898</v>
      </c>
      <c r="J214" s="77" t="s">
        <v>1027</v>
      </c>
      <c r="K214" s="72">
        <f>Table3[[#This Row],[Column8]] - 1</f>
        <v>0</v>
      </c>
      <c r="L214" s="73" t="b">
        <v>1</v>
      </c>
      <c r="M214" s="73" t="b">
        <v>0</v>
      </c>
      <c r="N214" s="73" t="b">
        <v>0</v>
      </c>
      <c r="O214" s="73" t="b">
        <v>0</v>
      </c>
      <c r="P214" s="73" t="b">
        <v>0</v>
      </c>
      <c r="Q214" s="73" t="b">
        <v>0</v>
      </c>
      <c r="R214" s="73" t="b">
        <v>0</v>
      </c>
      <c r="S214" s="73" t="b">
        <v>0</v>
      </c>
      <c r="T214" s="72"/>
      <c r="U214" s="72"/>
      <c r="V214" s="72"/>
      <c r="W214" s="72"/>
      <c r="X214" s="72"/>
      <c r="Y214" s="72" t="s">
        <v>425</v>
      </c>
      <c r="Z214" s="107"/>
      <c r="AA214" s="107"/>
      <c r="AB214" s="72"/>
      <c r="AC214" s="72"/>
      <c r="AD214" s="72"/>
      <c r="AE214" s="72"/>
      <c r="AF214" s="72"/>
      <c r="AG214" s="72"/>
      <c r="AH214" s="72"/>
      <c r="AI214" s="72"/>
    </row>
    <row r="215" spans="1:35" x14ac:dyDescent="0.15">
      <c r="A215" s="71" t="s">
        <v>95</v>
      </c>
      <c r="B215" s="71" t="s">
        <v>451</v>
      </c>
      <c r="C215" s="72" t="s">
        <v>1028</v>
      </c>
      <c r="D215" s="71" t="s">
        <v>730</v>
      </c>
      <c r="E215" s="72"/>
      <c r="F215" s="72" t="s">
        <v>896</v>
      </c>
      <c r="G215" s="72" t="s">
        <v>897</v>
      </c>
      <c r="H215" s="72">
        <v>2</v>
      </c>
      <c r="I215" s="71" t="s">
        <v>898</v>
      </c>
      <c r="J215" s="108" t="s">
        <v>733</v>
      </c>
      <c r="K215" s="72">
        <f>Table3[[#This Row],[Column8]] - 1</f>
        <v>1</v>
      </c>
      <c r="L215" s="73" t="b">
        <v>1</v>
      </c>
      <c r="M215" s="73" t="b">
        <v>0</v>
      </c>
      <c r="N215" s="73" t="b">
        <v>0</v>
      </c>
      <c r="O215" s="73" t="b">
        <v>0</v>
      </c>
      <c r="P215" s="73" t="b">
        <v>0</v>
      </c>
      <c r="Q215" s="73" t="b">
        <v>0</v>
      </c>
      <c r="R215" s="73" t="b">
        <v>0</v>
      </c>
      <c r="S215" s="73" t="b">
        <v>0</v>
      </c>
      <c r="T215" s="72"/>
      <c r="U215" s="72"/>
      <c r="V215" s="72"/>
      <c r="W215" s="72"/>
      <c r="X215" s="72"/>
      <c r="Y215" s="72"/>
      <c r="Z215" s="107"/>
      <c r="AA215" s="107"/>
      <c r="AB215" s="72"/>
      <c r="AC215" s="72"/>
      <c r="AD215" s="72"/>
      <c r="AE215" s="72"/>
      <c r="AF215" s="72"/>
      <c r="AG215" s="72"/>
      <c r="AH215" s="72"/>
      <c r="AI215" s="72"/>
    </row>
    <row r="216" spans="1:35" x14ac:dyDescent="0.15">
      <c r="A216" s="71" t="s">
        <v>95</v>
      </c>
      <c r="B216" s="71" t="s">
        <v>451</v>
      </c>
      <c r="C216" s="72" t="s">
        <v>1028</v>
      </c>
      <c r="D216" s="71" t="s">
        <v>730</v>
      </c>
      <c r="E216" s="72"/>
      <c r="F216" s="72" t="s">
        <v>896</v>
      </c>
      <c r="G216" s="72" t="s">
        <v>897</v>
      </c>
      <c r="H216" s="72">
        <v>2</v>
      </c>
      <c r="I216" s="71" t="s">
        <v>898</v>
      </c>
      <c r="J216" s="108" t="s">
        <v>729</v>
      </c>
      <c r="K216" s="72">
        <f>Table3[[#This Row],[Column8]] - 1</f>
        <v>1</v>
      </c>
      <c r="L216" s="73" t="b">
        <v>1</v>
      </c>
      <c r="M216" s="73" t="b">
        <v>0</v>
      </c>
      <c r="N216" s="73" t="b">
        <v>0</v>
      </c>
      <c r="O216" s="73" t="b">
        <v>0</v>
      </c>
      <c r="P216" s="73" t="b">
        <v>0</v>
      </c>
      <c r="Q216" s="73" t="b">
        <v>0</v>
      </c>
      <c r="R216" s="73" t="b">
        <v>0</v>
      </c>
      <c r="S216" s="73" t="b">
        <v>0</v>
      </c>
      <c r="T216" s="72"/>
      <c r="U216" s="72"/>
      <c r="V216" s="72"/>
      <c r="W216" s="72"/>
      <c r="X216" s="72"/>
      <c r="Y216" s="72"/>
      <c r="Z216" s="107"/>
      <c r="AA216" s="107"/>
      <c r="AB216" s="72"/>
      <c r="AC216" s="72"/>
      <c r="AD216" s="72"/>
      <c r="AE216" s="72"/>
      <c r="AF216" s="72"/>
      <c r="AG216" s="72"/>
      <c r="AH216" s="72"/>
      <c r="AI216" s="72"/>
    </row>
    <row r="217" spans="1:35" x14ac:dyDescent="0.15">
      <c r="A217" s="71" t="s">
        <v>95</v>
      </c>
      <c r="B217" s="71" t="s">
        <v>697</v>
      </c>
      <c r="C217" s="72" t="s">
        <v>1029</v>
      </c>
      <c r="D217" s="71" t="s">
        <v>696</v>
      </c>
      <c r="E217" s="72"/>
      <c r="F217" s="72" t="s">
        <v>896</v>
      </c>
      <c r="G217" s="72" t="s">
        <v>897</v>
      </c>
      <c r="H217" s="72">
        <v>2</v>
      </c>
      <c r="I217" s="71" t="s">
        <v>898</v>
      </c>
      <c r="J217" s="108" t="s">
        <v>699</v>
      </c>
      <c r="K217" s="72">
        <f>Table3[[#This Row],[Column8]] - 1</f>
        <v>1</v>
      </c>
      <c r="L217" s="73" t="b">
        <v>1</v>
      </c>
      <c r="M217" s="73" t="b">
        <v>0</v>
      </c>
      <c r="N217" s="73" t="b">
        <v>0</v>
      </c>
      <c r="O217" s="73" t="b">
        <v>0</v>
      </c>
      <c r="P217" s="73" t="b">
        <v>0</v>
      </c>
      <c r="Q217" s="73" t="b">
        <v>0</v>
      </c>
      <c r="R217" s="73" t="b">
        <v>0</v>
      </c>
      <c r="S217" s="73" t="b">
        <v>0</v>
      </c>
      <c r="T217" s="72"/>
      <c r="U217" s="72"/>
      <c r="V217" s="72"/>
      <c r="W217" s="72"/>
      <c r="X217" s="72"/>
      <c r="Y217" s="72"/>
      <c r="Z217" s="107"/>
      <c r="AA217" s="107"/>
      <c r="AB217" s="72"/>
      <c r="AC217" s="72"/>
      <c r="AD217" s="72"/>
      <c r="AE217" s="72"/>
      <c r="AF217" s="72"/>
      <c r="AG217" s="72"/>
      <c r="AH217" s="72"/>
      <c r="AI217" s="72"/>
    </row>
    <row r="218" spans="1:35" x14ac:dyDescent="0.15">
      <c r="A218" s="71" t="s">
        <v>95</v>
      </c>
      <c r="B218" s="71" t="s">
        <v>697</v>
      </c>
      <c r="C218" s="72" t="s">
        <v>1029</v>
      </c>
      <c r="D218" s="71" t="s">
        <v>696</v>
      </c>
      <c r="E218" s="72"/>
      <c r="F218" s="72" t="s">
        <v>896</v>
      </c>
      <c r="G218" s="72" t="s">
        <v>897</v>
      </c>
      <c r="H218" s="72">
        <v>2</v>
      </c>
      <c r="I218" s="71" t="s">
        <v>898</v>
      </c>
      <c r="J218" s="108" t="s">
        <v>695</v>
      </c>
      <c r="K218" s="72">
        <f>Table3[[#This Row],[Column8]] - 1</f>
        <v>1</v>
      </c>
      <c r="L218" s="73" t="b">
        <v>1</v>
      </c>
      <c r="M218" s="73" t="b">
        <v>0</v>
      </c>
      <c r="N218" s="73" t="b">
        <v>0</v>
      </c>
      <c r="O218" s="73" t="b">
        <v>0</v>
      </c>
      <c r="P218" s="73" t="b">
        <v>0</v>
      </c>
      <c r="Q218" s="73" t="b">
        <v>0</v>
      </c>
      <c r="R218" s="73" t="b">
        <v>0</v>
      </c>
      <c r="S218" s="73" t="b">
        <v>0</v>
      </c>
      <c r="T218" s="72"/>
      <c r="U218" s="72"/>
      <c r="V218" s="72"/>
      <c r="W218" s="72"/>
      <c r="X218" s="72"/>
      <c r="Y218" s="72"/>
      <c r="Z218" s="107"/>
      <c r="AA218" s="107"/>
      <c r="AB218" s="72"/>
      <c r="AC218" s="72"/>
      <c r="AD218" s="72"/>
      <c r="AE218" s="72"/>
      <c r="AF218" s="72"/>
      <c r="AG218" s="72"/>
      <c r="AH218" s="72"/>
      <c r="AI218" s="72"/>
    </row>
    <row r="219" spans="1:35" x14ac:dyDescent="0.15">
      <c r="A219" s="71" t="s">
        <v>95</v>
      </c>
      <c r="B219" s="71" t="s">
        <v>169</v>
      </c>
      <c r="C219" s="72" t="s">
        <v>1030</v>
      </c>
      <c r="D219" s="71" t="s">
        <v>169</v>
      </c>
      <c r="E219" s="72"/>
      <c r="F219" s="72" t="s">
        <v>896</v>
      </c>
      <c r="G219" s="72" t="s">
        <v>897</v>
      </c>
      <c r="H219" s="72">
        <v>2</v>
      </c>
      <c r="I219" s="71" t="s">
        <v>898</v>
      </c>
      <c r="J219" s="108" t="s">
        <v>593</v>
      </c>
      <c r="K219" s="72">
        <f>Table3[[#This Row],[Column8]] - 1</f>
        <v>1</v>
      </c>
      <c r="L219" s="73" t="b">
        <v>1</v>
      </c>
      <c r="M219" s="73" t="b">
        <v>0</v>
      </c>
      <c r="N219" s="73" t="b">
        <v>0</v>
      </c>
      <c r="O219" s="73" t="b">
        <v>0</v>
      </c>
      <c r="P219" s="73" t="b">
        <v>0</v>
      </c>
      <c r="Q219" s="73" t="b">
        <v>0</v>
      </c>
      <c r="R219" s="73" t="b">
        <v>0</v>
      </c>
      <c r="S219" s="73" t="b">
        <v>0</v>
      </c>
      <c r="T219" s="72"/>
      <c r="U219" s="72"/>
      <c r="V219" s="72"/>
      <c r="W219" s="72"/>
      <c r="X219" s="72"/>
      <c r="Y219" s="72"/>
      <c r="Z219" s="107"/>
      <c r="AA219" s="107"/>
      <c r="AB219" s="72"/>
      <c r="AC219" s="72"/>
      <c r="AD219" s="72"/>
      <c r="AE219" s="72"/>
      <c r="AF219" s="72"/>
      <c r="AG219" s="72"/>
      <c r="AH219" s="72"/>
      <c r="AI219" s="72"/>
    </row>
    <row r="220" spans="1:35" x14ac:dyDescent="0.15">
      <c r="A220" s="71" t="s">
        <v>95</v>
      </c>
      <c r="B220" s="71" t="s">
        <v>169</v>
      </c>
      <c r="C220" s="72" t="s">
        <v>1030</v>
      </c>
      <c r="D220" s="71" t="s">
        <v>169</v>
      </c>
      <c r="E220" s="72"/>
      <c r="F220" s="72" t="s">
        <v>896</v>
      </c>
      <c r="G220" s="72" t="s">
        <v>897</v>
      </c>
      <c r="H220" s="72">
        <v>2</v>
      </c>
      <c r="I220" s="71" t="s">
        <v>898</v>
      </c>
      <c r="J220" s="108" t="s">
        <v>592</v>
      </c>
      <c r="K220" s="72">
        <f>Table3[[#This Row],[Column8]] - 1</f>
        <v>1</v>
      </c>
      <c r="L220" s="73" t="b">
        <v>1</v>
      </c>
      <c r="M220" s="73" t="b">
        <v>0</v>
      </c>
      <c r="N220" s="73" t="b">
        <v>0</v>
      </c>
      <c r="O220" s="73" t="b">
        <v>0</v>
      </c>
      <c r="P220" s="73" t="b">
        <v>0</v>
      </c>
      <c r="Q220" s="73" t="b">
        <v>0</v>
      </c>
      <c r="R220" s="73" t="b">
        <v>0</v>
      </c>
      <c r="S220" s="73" t="b">
        <v>0</v>
      </c>
      <c r="T220" s="72"/>
      <c r="U220" s="72"/>
      <c r="V220" s="72"/>
      <c r="W220" s="72"/>
      <c r="X220" s="72"/>
      <c r="Y220" s="72"/>
      <c r="Z220" s="107"/>
      <c r="AA220" s="107"/>
      <c r="AB220" s="72"/>
      <c r="AC220" s="72"/>
      <c r="AD220" s="72"/>
      <c r="AE220" s="72"/>
      <c r="AF220" s="72"/>
      <c r="AG220" s="72"/>
      <c r="AH220" s="72"/>
      <c r="AI220" s="72"/>
    </row>
    <row r="221" spans="1:35" x14ac:dyDescent="0.15">
      <c r="A221" s="71" t="s">
        <v>95</v>
      </c>
      <c r="B221" s="71" t="s">
        <v>169</v>
      </c>
      <c r="C221" s="72" t="s">
        <v>1030</v>
      </c>
      <c r="D221" s="71" t="s">
        <v>169</v>
      </c>
      <c r="E221" s="72"/>
      <c r="F221" s="72" t="s">
        <v>896</v>
      </c>
      <c r="G221" s="72" t="s">
        <v>897</v>
      </c>
      <c r="H221" s="72">
        <v>2</v>
      </c>
      <c r="I221" s="71" t="s">
        <v>898</v>
      </c>
      <c r="J221" s="108" t="s">
        <v>168</v>
      </c>
      <c r="K221" s="72">
        <f>Table3[[#This Row],[Column8]] - 1</f>
        <v>1</v>
      </c>
      <c r="L221" s="73" t="b">
        <v>1</v>
      </c>
      <c r="M221" s="73" t="b">
        <v>0</v>
      </c>
      <c r="N221" s="73" t="b">
        <v>0</v>
      </c>
      <c r="O221" s="73" t="b">
        <v>0</v>
      </c>
      <c r="P221" s="73" t="b">
        <v>0</v>
      </c>
      <c r="Q221" s="73" t="b">
        <v>0</v>
      </c>
      <c r="R221" s="73" t="b">
        <v>0</v>
      </c>
      <c r="S221" s="73" t="b">
        <v>0</v>
      </c>
      <c r="T221" s="72"/>
      <c r="U221" s="72"/>
      <c r="V221" s="72"/>
      <c r="W221" s="72"/>
      <c r="X221" s="72"/>
      <c r="Y221" s="72"/>
      <c r="Z221" s="107"/>
      <c r="AA221" s="107"/>
      <c r="AB221" s="72"/>
      <c r="AC221" s="72"/>
      <c r="AD221" s="72"/>
      <c r="AE221" s="72"/>
      <c r="AF221" s="72"/>
      <c r="AG221" s="72"/>
      <c r="AH221" s="72"/>
      <c r="AI221" s="72"/>
    </row>
    <row r="222" spans="1:35" x14ac:dyDescent="0.15">
      <c r="A222" s="71" t="s">
        <v>95</v>
      </c>
      <c r="B222" s="71" t="s">
        <v>169</v>
      </c>
      <c r="C222" s="72" t="s">
        <v>1030</v>
      </c>
      <c r="D222" s="71" t="s">
        <v>169</v>
      </c>
      <c r="E222" s="72"/>
      <c r="F222" s="72" t="s">
        <v>896</v>
      </c>
      <c r="G222" s="72" t="s">
        <v>897</v>
      </c>
      <c r="H222" s="72">
        <v>2</v>
      </c>
      <c r="I222" s="71" t="s">
        <v>898</v>
      </c>
      <c r="J222" s="108" t="s">
        <v>748</v>
      </c>
      <c r="K222" s="72">
        <f>Table3[[#This Row],[Column8]] - 1</f>
        <v>1</v>
      </c>
      <c r="L222" s="73" t="b">
        <v>1</v>
      </c>
      <c r="M222" s="73" t="b">
        <v>0</v>
      </c>
      <c r="N222" s="73" t="b">
        <v>0</v>
      </c>
      <c r="O222" s="73" t="b">
        <v>0</v>
      </c>
      <c r="P222" s="73" t="b">
        <v>0</v>
      </c>
      <c r="Q222" s="73" t="b">
        <v>0</v>
      </c>
      <c r="R222" s="73" t="b">
        <v>0</v>
      </c>
      <c r="S222" s="73" t="b">
        <v>0</v>
      </c>
      <c r="T222" s="72"/>
      <c r="U222" s="72"/>
      <c r="V222" s="72"/>
      <c r="W222" s="72"/>
      <c r="X222" s="72"/>
      <c r="Y222" s="72"/>
      <c r="Z222" s="107"/>
      <c r="AA222" s="107"/>
      <c r="AB222" s="72"/>
      <c r="AC222" s="72"/>
      <c r="AD222" s="72"/>
      <c r="AE222" s="72"/>
      <c r="AF222" s="72"/>
      <c r="AG222" s="72"/>
      <c r="AH222" s="72"/>
      <c r="AI222" s="72"/>
    </row>
    <row r="223" spans="1:35" x14ac:dyDescent="0.2">
      <c r="A223" s="71" t="s">
        <v>95</v>
      </c>
      <c r="B223" s="71" t="s">
        <v>294</v>
      </c>
      <c r="C223" s="72" t="s">
        <v>1031</v>
      </c>
      <c r="D223" s="71" t="s">
        <v>1032</v>
      </c>
      <c r="E223" s="72"/>
      <c r="F223" s="72" t="s">
        <v>896</v>
      </c>
      <c r="G223" s="72" t="s">
        <v>983</v>
      </c>
      <c r="H223" s="72" t="s">
        <v>98</v>
      </c>
      <c r="I223" s="71"/>
      <c r="J223" s="71"/>
      <c r="K223" s="72" t="e">
        <f>Table3[[#This Row],[Column8]] - 1</f>
        <v>#VALUE!</v>
      </c>
      <c r="L223" s="73" t="b">
        <v>1</v>
      </c>
      <c r="M223" s="73" t="b">
        <v>0</v>
      </c>
      <c r="N223" s="73" t="b">
        <v>0</v>
      </c>
      <c r="O223" s="73" t="b">
        <v>0</v>
      </c>
      <c r="P223" s="73" t="b">
        <v>0</v>
      </c>
      <c r="Q223" s="73" t="b">
        <v>0</v>
      </c>
      <c r="R223" s="73" t="b">
        <v>0</v>
      </c>
      <c r="S223" s="73" t="b">
        <v>0</v>
      </c>
      <c r="T223" s="72"/>
      <c r="U223" s="72"/>
      <c r="V223" s="72"/>
      <c r="W223" s="72"/>
      <c r="X223" s="72"/>
      <c r="Y223" s="72"/>
      <c r="Z223" s="107"/>
      <c r="AA223" s="107"/>
      <c r="AB223" s="72"/>
      <c r="AC223" s="72"/>
      <c r="AD223" s="72"/>
      <c r="AE223" s="72"/>
      <c r="AF223" s="72"/>
      <c r="AG223" s="72"/>
      <c r="AH223" s="72"/>
      <c r="AI223" s="72"/>
    </row>
    <row r="224" spans="1:35" x14ac:dyDescent="0.2">
      <c r="A224" s="71" t="s">
        <v>95</v>
      </c>
      <c r="B224" s="71" t="s">
        <v>294</v>
      </c>
      <c r="C224" s="72" t="s">
        <v>1033</v>
      </c>
      <c r="D224" s="71" t="s">
        <v>1034</v>
      </c>
      <c r="E224" s="72"/>
      <c r="F224" s="72" t="s">
        <v>896</v>
      </c>
      <c r="G224" s="72" t="s">
        <v>983</v>
      </c>
      <c r="H224" s="72" t="s">
        <v>98</v>
      </c>
      <c r="I224" s="71"/>
      <c r="J224" s="71"/>
      <c r="K224" s="72" t="e">
        <f>Table3[[#This Row],[Column8]] - 1</f>
        <v>#VALUE!</v>
      </c>
      <c r="L224" s="73" t="b">
        <v>1</v>
      </c>
      <c r="M224" s="73" t="b">
        <v>0</v>
      </c>
      <c r="N224" s="73" t="b">
        <v>0</v>
      </c>
      <c r="O224" s="73" t="b">
        <v>0</v>
      </c>
      <c r="P224" s="73" t="b">
        <v>0</v>
      </c>
      <c r="Q224" s="73" t="b">
        <v>0</v>
      </c>
      <c r="R224" s="73" t="b">
        <v>0</v>
      </c>
      <c r="S224" s="73" t="b">
        <v>0</v>
      </c>
      <c r="T224" s="72"/>
      <c r="U224" s="72"/>
      <c r="V224" s="72"/>
      <c r="W224" s="72"/>
      <c r="X224" s="72"/>
      <c r="Y224" s="72"/>
      <c r="Z224" s="107"/>
      <c r="AA224" s="107"/>
      <c r="AB224" s="72"/>
      <c r="AC224" s="72"/>
      <c r="AD224" s="72"/>
      <c r="AE224" s="72"/>
      <c r="AF224" s="72"/>
      <c r="AG224" s="72"/>
      <c r="AH224" s="72"/>
      <c r="AI224" s="72"/>
    </row>
    <row r="225" spans="1:35" x14ac:dyDescent="0.2">
      <c r="A225" s="71" t="s">
        <v>95</v>
      </c>
      <c r="B225" s="71" t="s">
        <v>294</v>
      </c>
      <c r="C225" s="72" t="s">
        <v>1035</v>
      </c>
      <c r="D225" s="71" t="s">
        <v>1036</v>
      </c>
      <c r="E225" s="72"/>
      <c r="F225" s="72" t="s">
        <v>896</v>
      </c>
      <c r="G225" s="72" t="s">
        <v>983</v>
      </c>
      <c r="H225" s="72" t="s">
        <v>98</v>
      </c>
      <c r="I225" s="71"/>
      <c r="J225" s="71"/>
      <c r="K225" s="72" t="e">
        <f>Table3[[#This Row],[Column8]] - 1</f>
        <v>#VALUE!</v>
      </c>
      <c r="L225" s="73" t="b">
        <v>1</v>
      </c>
      <c r="M225" s="73" t="b">
        <v>0</v>
      </c>
      <c r="N225" s="73" t="b">
        <v>0</v>
      </c>
      <c r="O225" s="73" t="b">
        <v>0</v>
      </c>
      <c r="P225" s="73" t="b">
        <v>0</v>
      </c>
      <c r="Q225" s="73" t="b">
        <v>0</v>
      </c>
      <c r="R225" s="73" t="b">
        <v>0</v>
      </c>
      <c r="S225" s="73" t="b">
        <v>0</v>
      </c>
      <c r="T225" s="72"/>
      <c r="U225" s="72"/>
      <c r="V225" s="72"/>
      <c r="W225" s="72"/>
      <c r="X225" s="72"/>
      <c r="Y225" s="72"/>
      <c r="Z225" s="107"/>
      <c r="AA225" s="107"/>
      <c r="AB225" s="72"/>
      <c r="AC225" s="72"/>
      <c r="AD225" s="72"/>
      <c r="AE225" s="72"/>
      <c r="AF225" s="72"/>
      <c r="AG225" s="72"/>
      <c r="AH225" s="72"/>
      <c r="AI225" s="72"/>
    </row>
    <row r="226" spans="1:35" x14ac:dyDescent="0.2">
      <c r="A226" s="71" t="s">
        <v>95</v>
      </c>
      <c r="B226" s="71" t="s">
        <v>294</v>
      </c>
      <c r="C226" s="72" t="s">
        <v>1037</v>
      </c>
      <c r="D226" s="71" t="s">
        <v>1038</v>
      </c>
      <c r="E226" s="72"/>
      <c r="F226" s="72" t="s">
        <v>896</v>
      </c>
      <c r="G226" s="72" t="s">
        <v>983</v>
      </c>
      <c r="H226" s="72"/>
      <c r="I226" s="71"/>
      <c r="J226" s="71"/>
      <c r="K226" s="72">
        <f>Table3[[#This Row],[Column8]] - 1</f>
        <v>-1</v>
      </c>
      <c r="L226" s="73" t="b">
        <v>1</v>
      </c>
      <c r="M226" s="73" t="b">
        <v>0</v>
      </c>
      <c r="N226" s="73" t="b">
        <v>0</v>
      </c>
      <c r="O226" s="73" t="b">
        <v>0</v>
      </c>
      <c r="P226" s="73" t="b">
        <v>0</v>
      </c>
      <c r="Q226" s="73" t="b">
        <v>0</v>
      </c>
      <c r="R226" s="73" t="b">
        <v>0</v>
      </c>
      <c r="S226" s="73" t="b">
        <v>0</v>
      </c>
      <c r="T226" s="72"/>
      <c r="U226" s="72"/>
      <c r="V226" s="72"/>
      <c r="W226" s="72"/>
      <c r="X226" s="72"/>
      <c r="Y226" s="72"/>
      <c r="Z226" s="107"/>
      <c r="AA226" s="107"/>
      <c r="AB226" s="72"/>
      <c r="AC226" s="72"/>
      <c r="AD226" s="72"/>
      <c r="AE226" s="72"/>
      <c r="AF226" s="72"/>
      <c r="AG226" s="72"/>
      <c r="AH226" s="72"/>
      <c r="AI226" s="72"/>
    </row>
    <row r="227" spans="1:35" s="67" customFormat="1" x14ac:dyDescent="0.2">
      <c r="A227" s="71" t="s">
        <v>95</v>
      </c>
      <c r="B227" s="71" t="s">
        <v>77</v>
      </c>
      <c r="C227" s="72" t="s">
        <v>1039</v>
      </c>
      <c r="D227" s="71" t="s">
        <v>757</v>
      </c>
      <c r="E227" s="72"/>
      <c r="F227" s="72" t="s">
        <v>896</v>
      </c>
      <c r="G227" s="72" t="s">
        <v>897</v>
      </c>
      <c r="H227" s="72">
        <v>1</v>
      </c>
      <c r="I227" s="71" t="s">
        <v>898</v>
      </c>
      <c r="J227" s="77" t="s">
        <v>1040</v>
      </c>
      <c r="K227" s="72">
        <f>Table3[[#This Row],[Column8]] - 1</f>
        <v>0</v>
      </c>
      <c r="L227" s="73" t="b">
        <v>1</v>
      </c>
      <c r="M227" s="73" t="b">
        <v>0</v>
      </c>
      <c r="N227" s="73" t="b">
        <v>0</v>
      </c>
      <c r="O227" s="73" t="b">
        <v>0</v>
      </c>
      <c r="P227" s="80" t="b">
        <v>0</v>
      </c>
      <c r="Q227" s="80" t="b">
        <v>0</v>
      </c>
      <c r="R227" s="80" t="b">
        <v>0</v>
      </c>
      <c r="S227" s="80" t="b">
        <v>0</v>
      </c>
      <c r="T227" s="79"/>
      <c r="U227" s="79"/>
      <c r="V227" s="72"/>
      <c r="W227" s="72"/>
      <c r="X227" s="72"/>
      <c r="Y227" s="72" t="s">
        <v>425</v>
      </c>
      <c r="Z227" s="111"/>
      <c r="AA227" s="111"/>
      <c r="AB227" s="79"/>
      <c r="AC227" s="79"/>
      <c r="AD227" s="79"/>
      <c r="AE227" s="79"/>
      <c r="AF227" s="79"/>
      <c r="AG227" s="79"/>
      <c r="AH227" s="79"/>
      <c r="AI227" s="79"/>
    </row>
    <row r="228" spans="1:35" s="67" customFormat="1" x14ac:dyDescent="0.2">
      <c r="A228" s="71" t="s">
        <v>95</v>
      </c>
      <c r="B228" s="71" t="s">
        <v>294</v>
      </c>
      <c r="C228" s="72" t="s">
        <v>1041</v>
      </c>
      <c r="D228" s="71" t="s">
        <v>1042</v>
      </c>
      <c r="E228" s="72"/>
      <c r="F228" s="72" t="s">
        <v>896</v>
      </c>
      <c r="G228" s="72" t="s">
        <v>983</v>
      </c>
      <c r="H228" s="72" t="s">
        <v>98</v>
      </c>
      <c r="I228" s="71"/>
      <c r="J228" s="77"/>
      <c r="K228" s="72" t="e">
        <f>Table3[[#This Row],[Column8]] - 1</f>
        <v>#VALUE!</v>
      </c>
      <c r="L228" s="73" t="b">
        <v>1</v>
      </c>
      <c r="M228" s="73" t="b">
        <v>0</v>
      </c>
      <c r="N228" s="73" t="b">
        <v>0</v>
      </c>
      <c r="O228" s="73" t="b">
        <v>0</v>
      </c>
      <c r="P228" s="80" t="b">
        <v>0</v>
      </c>
      <c r="Q228" s="80" t="b">
        <v>0</v>
      </c>
      <c r="R228" s="80" t="b">
        <v>0</v>
      </c>
      <c r="S228" s="80" t="b">
        <v>0</v>
      </c>
      <c r="T228" s="79"/>
      <c r="U228" s="79"/>
      <c r="V228" s="72"/>
      <c r="W228" s="72"/>
      <c r="X228" s="72"/>
      <c r="Y228" s="72"/>
      <c r="Z228" s="111"/>
      <c r="AA228" s="111"/>
      <c r="AB228" s="79"/>
      <c r="AC228" s="79"/>
      <c r="AD228" s="79"/>
      <c r="AE228" s="79"/>
      <c r="AF228" s="79"/>
      <c r="AG228" s="79"/>
      <c r="AH228" s="79"/>
      <c r="AI228" s="79"/>
    </row>
    <row r="229" spans="1:35" x14ac:dyDescent="0.2">
      <c r="A229" s="71" t="s">
        <v>95</v>
      </c>
      <c r="B229" s="71" t="s">
        <v>294</v>
      </c>
      <c r="C229" s="72" t="s">
        <v>1043</v>
      </c>
      <c r="D229" s="71" t="s">
        <v>1044</v>
      </c>
      <c r="E229" s="72"/>
      <c r="F229" s="72" t="s">
        <v>896</v>
      </c>
      <c r="G229" s="72" t="s">
        <v>983</v>
      </c>
      <c r="H229" s="72" t="s">
        <v>98</v>
      </c>
      <c r="I229" s="71"/>
      <c r="J229" s="71" t="s">
        <v>1045</v>
      </c>
      <c r="K229" s="72">
        <v>1</v>
      </c>
      <c r="L229" s="73" t="b">
        <v>1</v>
      </c>
      <c r="M229" s="73" t="b">
        <v>0</v>
      </c>
      <c r="N229" s="73" t="b">
        <v>0</v>
      </c>
      <c r="O229" s="73" t="b">
        <v>0</v>
      </c>
      <c r="P229" s="73" t="b">
        <v>0</v>
      </c>
      <c r="Q229" s="73" t="b">
        <v>0</v>
      </c>
      <c r="R229" s="73" t="b">
        <v>0</v>
      </c>
      <c r="S229" s="73" t="b">
        <v>0</v>
      </c>
      <c r="T229" s="72"/>
      <c r="U229" s="72"/>
      <c r="V229" s="72"/>
      <c r="W229" s="72"/>
      <c r="X229" s="72"/>
      <c r="Y229" s="72"/>
      <c r="Z229" s="107"/>
      <c r="AA229" s="107"/>
      <c r="AB229" s="72"/>
      <c r="AC229" s="72"/>
      <c r="AD229" s="72"/>
      <c r="AE229" s="72"/>
      <c r="AF229" s="72"/>
      <c r="AG229" s="72"/>
      <c r="AH229" s="72"/>
      <c r="AI229" s="72"/>
    </row>
    <row r="230" spans="1:35" x14ac:dyDescent="0.2">
      <c r="A230" s="82"/>
      <c r="B230" s="82"/>
      <c r="C230" s="72"/>
      <c r="D230" s="71"/>
      <c r="E230" s="72"/>
      <c r="F230" s="72"/>
      <c r="G230" s="72"/>
      <c r="H230" s="72"/>
      <c r="I230" s="71"/>
      <c r="J230" s="71"/>
      <c r="K230" s="72"/>
      <c r="L230" s="73" t="b">
        <v>0</v>
      </c>
      <c r="M230" s="73" t="b">
        <v>0</v>
      </c>
      <c r="N230" s="73" t="b">
        <v>0</v>
      </c>
      <c r="O230" s="73" t="b">
        <v>0</v>
      </c>
      <c r="P230" s="73" t="b">
        <v>0</v>
      </c>
      <c r="Q230" s="73" t="b">
        <v>0</v>
      </c>
      <c r="R230" s="73" t="b">
        <v>0</v>
      </c>
      <c r="S230" s="73" t="b">
        <v>0</v>
      </c>
      <c r="T230" s="72"/>
      <c r="U230" s="72"/>
      <c r="V230" s="72"/>
      <c r="W230" s="72"/>
      <c r="X230" s="72"/>
      <c r="Y230" s="72"/>
      <c r="Z230" s="107"/>
      <c r="AA230" s="107"/>
      <c r="AB230" s="72"/>
      <c r="AC230" s="72"/>
      <c r="AD230" s="72"/>
      <c r="AE230" s="72"/>
      <c r="AF230" s="72"/>
      <c r="AG230" s="72"/>
      <c r="AH230" s="72"/>
      <c r="AI230" s="115"/>
    </row>
    <row r="231" spans="1:35" x14ac:dyDescent="0.2">
      <c r="A231" s="82"/>
      <c r="B231" s="82"/>
      <c r="C231" s="72"/>
      <c r="D231" s="71"/>
      <c r="E231" s="72"/>
      <c r="F231" s="72"/>
      <c r="G231" s="72"/>
      <c r="H231" s="72"/>
      <c r="I231" s="71"/>
      <c r="J231" s="71"/>
      <c r="K231" s="72"/>
      <c r="L231" s="73" t="b">
        <v>0</v>
      </c>
      <c r="M231" s="73" t="b">
        <v>0</v>
      </c>
      <c r="N231" s="73" t="b">
        <v>0</v>
      </c>
      <c r="O231" s="73" t="b">
        <v>0</v>
      </c>
      <c r="P231" s="73" t="b">
        <v>0</v>
      </c>
      <c r="Q231" s="73" t="b">
        <v>0</v>
      </c>
      <c r="R231" s="73" t="b">
        <v>0</v>
      </c>
      <c r="S231" s="73" t="b">
        <v>0</v>
      </c>
      <c r="T231" s="72"/>
      <c r="U231" s="72"/>
      <c r="V231" s="72"/>
      <c r="W231" s="72"/>
      <c r="X231" s="72"/>
      <c r="Y231" s="72"/>
      <c r="Z231" s="107"/>
      <c r="AA231" s="107"/>
      <c r="AB231" s="72"/>
      <c r="AC231" s="72"/>
      <c r="AD231" s="72"/>
      <c r="AE231" s="72"/>
      <c r="AF231" s="72"/>
      <c r="AG231" s="72"/>
      <c r="AH231" s="72"/>
      <c r="AI231" s="115"/>
    </row>
    <row r="232" spans="1:35" x14ac:dyDescent="0.2">
      <c r="A232" s="82"/>
      <c r="B232" s="82"/>
      <c r="C232" s="72"/>
      <c r="D232" s="71"/>
      <c r="E232" s="72"/>
      <c r="F232" s="72"/>
      <c r="G232" s="72"/>
      <c r="H232" s="72"/>
      <c r="I232" s="71"/>
      <c r="J232" s="71"/>
      <c r="K232" s="72"/>
      <c r="L232" s="73" t="b">
        <v>0</v>
      </c>
      <c r="M232" s="73" t="b">
        <v>0</v>
      </c>
      <c r="N232" s="73" t="b">
        <v>0</v>
      </c>
      <c r="O232" s="73" t="b">
        <v>0</v>
      </c>
      <c r="P232" s="73" t="b">
        <v>0</v>
      </c>
      <c r="Q232" s="73" t="b">
        <v>0</v>
      </c>
      <c r="R232" s="73" t="b">
        <v>0</v>
      </c>
      <c r="S232" s="73" t="b">
        <v>0</v>
      </c>
      <c r="T232" s="72"/>
      <c r="U232" s="72"/>
      <c r="V232" s="72"/>
      <c r="W232" s="72"/>
      <c r="X232" s="72"/>
      <c r="Y232" s="72"/>
      <c r="Z232" s="107"/>
      <c r="AA232" s="107"/>
      <c r="AB232" s="72"/>
      <c r="AC232" s="72"/>
      <c r="AD232" s="72"/>
      <c r="AE232" s="72"/>
      <c r="AF232" s="72"/>
      <c r="AG232" s="72"/>
      <c r="AH232" s="72"/>
      <c r="AI232" s="115"/>
    </row>
    <row r="233" spans="1:35" ht="18" customHeight="1" x14ac:dyDescent="0.2">
      <c r="A233" s="82"/>
      <c r="B233" s="82"/>
      <c r="C233" s="72"/>
      <c r="D233" s="71"/>
      <c r="E233" s="72"/>
      <c r="F233" s="72"/>
      <c r="G233" s="72"/>
      <c r="H233" s="72"/>
      <c r="I233" s="71"/>
      <c r="J233" s="71"/>
      <c r="K233" s="72"/>
      <c r="L233" s="73" t="b">
        <v>0</v>
      </c>
      <c r="M233" s="73" t="b">
        <v>0</v>
      </c>
      <c r="N233" s="73" t="b">
        <v>0</v>
      </c>
      <c r="O233" s="73" t="b">
        <v>0</v>
      </c>
      <c r="P233" s="73" t="b">
        <v>0</v>
      </c>
      <c r="Q233" s="73" t="b">
        <v>0</v>
      </c>
      <c r="R233" s="73" t="b">
        <v>0</v>
      </c>
      <c r="S233" s="73" t="b">
        <v>0</v>
      </c>
      <c r="T233" s="72"/>
      <c r="U233" s="72"/>
      <c r="V233" s="72"/>
      <c r="W233" s="72"/>
      <c r="X233" s="72"/>
      <c r="Y233" s="72"/>
      <c r="Z233" s="107"/>
      <c r="AA233" s="107"/>
      <c r="AB233" s="72"/>
      <c r="AC233" s="72"/>
      <c r="AD233" s="72"/>
      <c r="AE233" s="72"/>
      <c r="AF233" s="72"/>
      <c r="AG233" s="72"/>
      <c r="AH233" s="72"/>
      <c r="AI233" s="115"/>
    </row>
    <row r="234" spans="1:35" s="67" customFormat="1" x14ac:dyDescent="0.2">
      <c r="A234" s="71" t="s">
        <v>1046</v>
      </c>
      <c r="B234" s="71" t="s">
        <v>117</v>
      </c>
      <c r="C234" s="72" t="s">
        <v>894</v>
      </c>
      <c r="D234" s="71" t="s">
        <v>1047</v>
      </c>
      <c r="E234" s="72"/>
      <c r="F234" s="72" t="s">
        <v>1048</v>
      </c>
      <c r="G234" s="72" t="s">
        <v>897</v>
      </c>
      <c r="H234" s="72">
        <v>1</v>
      </c>
      <c r="I234" s="71" t="s">
        <v>898</v>
      </c>
      <c r="J234" s="77" t="s">
        <v>1049</v>
      </c>
      <c r="K234" s="72">
        <f>Table3[[#This Row],[Column8]] - 1</f>
        <v>0</v>
      </c>
      <c r="L234" s="73" t="b">
        <v>1</v>
      </c>
      <c r="M234" s="73" t="b">
        <v>0</v>
      </c>
      <c r="N234" s="73" t="b">
        <v>0</v>
      </c>
      <c r="O234" s="73" t="b">
        <v>0</v>
      </c>
      <c r="P234" s="73" t="b">
        <v>0</v>
      </c>
      <c r="Q234" s="73" t="b">
        <v>0</v>
      </c>
      <c r="R234" s="73" t="b">
        <v>0</v>
      </c>
      <c r="S234" s="73" t="b">
        <v>0</v>
      </c>
      <c r="T234" s="72"/>
      <c r="U234" s="72"/>
      <c r="V234" s="72"/>
      <c r="W234" s="72"/>
      <c r="X234" s="72"/>
      <c r="Y234" s="72" t="s">
        <v>425</v>
      </c>
      <c r="Z234" s="107"/>
      <c r="AA234" s="107"/>
      <c r="AB234" s="72"/>
      <c r="AC234" s="72"/>
      <c r="AD234" s="72"/>
      <c r="AE234" s="72"/>
      <c r="AF234" s="72"/>
      <c r="AG234" s="72"/>
      <c r="AH234" s="72"/>
      <c r="AI234" s="72"/>
    </row>
    <row r="235" spans="1:35" ht="17.25" customHeight="1" x14ac:dyDescent="0.15">
      <c r="A235" s="71" t="s">
        <v>1046</v>
      </c>
      <c r="B235" s="71" t="s">
        <v>117</v>
      </c>
      <c r="C235" s="72" t="s">
        <v>1050</v>
      </c>
      <c r="D235" s="71" t="s">
        <v>571</v>
      </c>
      <c r="E235" s="72"/>
      <c r="F235" s="72" t="s">
        <v>896</v>
      </c>
      <c r="G235" s="72" t="s">
        <v>897</v>
      </c>
      <c r="H235" s="72">
        <v>2</v>
      </c>
      <c r="I235" s="71" t="s">
        <v>898</v>
      </c>
      <c r="J235" s="108" t="s">
        <v>576</v>
      </c>
      <c r="K235" s="72">
        <f>Table3[[#This Row],[Column8]] - 1</f>
        <v>1</v>
      </c>
      <c r="L235" s="73" t="b">
        <v>1</v>
      </c>
      <c r="M235" s="73" t="b">
        <v>0</v>
      </c>
      <c r="N235" s="73" t="b">
        <v>0</v>
      </c>
      <c r="O235" s="73" t="b">
        <v>0</v>
      </c>
      <c r="P235" s="73" t="b">
        <v>0</v>
      </c>
      <c r="Q235" s="73" t="b">
        <v>0</v>
      </c>
      <c r="R235" s="73" t="b">
        <v>0</v>
      </c>
      <c r="S235" s="73" t="b">
        <v>0</v>
      </c>
      <c r="T235" s="72"/>
      <c r="U235" s="72"/>
      <c r="V235" s="72"/>
      <c r="W235" s="72"/>
      <c r="X235" s="72"/>
      <c r="Y235" s="72"/>
      <c r="Z235" s="107"/>
      <c r="AA235" s="107"/>
      <c r="AB235" s="72"/>
      <c r="AC235" s="72"/>
      <c r="AD235" s="72"/>
      <c r="AE235" s="72"/>
      <c r="AF235" s="72"/>
      <c r="AG235" s="72"/>
      <c r="AH235" s="72"/>
      <c r="AI235" s="72"/>
    </row>
    <row r="236" spans="1:35" ht="17.25" customHeight="1" x14ac:dyDescent="0.15">
      <c r="A236" s="71" t="s">
        <v>1046</v>
      </c>
      <c r="B236" s="71" t="s">
        <v>117</v>
      </c>
      <c r="C236" s="72" t="s">
        <v>1050</v>
      </c>
      <c r="D236" s="71" t="s">
        <v>571</v>
      </c>
      <c r="E236" s="72"/>
      <c r="F236" s="72" t="s">
        <v>896</v>
      </c>
      <c r="G236" s="72" t="s">
        <v>897</v>
      </c>
      <c r="H236" s="72">
        <v>2</v>
      </c>
      <c r="I236" s="71" t="s">
        <v>898</v>
      </c>
      <c r="J236" s="108" t="s">
        <v>1051</v>
      </c>
      <c r="K236" s="72">
        <f>Table3[[#This Row],[Column8]] - 1</f>
        <v>1</v>
      </c>
      <c r="L236" s="73" t="b">
        <v>1</v>
      </c>
      <c r="M236" s="73" t="b">
        <v>0</v>
      </c>
      <c r="N236" s="73" t="b">
        <v>0</v>
      </c>
      <c r="O236" s="73" t="b">
        <v>0</v>
      </c>
      <c r="P236" s="73" t="b">
        <v>0</v>
      </c>
      <c r="Q236" s="73" t="b">
        <v>0</v>
      </c>
      <c r="R236" s="73" t="b">
        <v>0</v>
      </c>
      <c r="S236" s="73" t="b">
        <v>0</v>
      </c>
      <c r="T236" s="72"/>
      <c r="U236" s="72"/>
      <c r="V236" s="72"/>
      <c r="W236" s="72"/>
      <c r="X236" s="72"/>
      <c r="Y236" s="72"/>
      <c r="Z236" s="107"/>
      <c r="AA236" s="107"/>
      <c r="AB236" s="72"/>
      <c r="AC236" s="72"/>
      <c r="AD236" s="72"/>
      <c r="AE236" s="72"/>
      <c r="AF236" s="72"/>
      <c r="AG236" s="72"/>
      <c r="AH236" s="72"/>
      <c r="AI236" s="72"/>
    </row>
    <row r="237" spans="1:35" ht="17.25" customHeight="1" x14ac:dyDescent="0.15">
      <c r="A237" s="71" t="s">
        <v>1046</v>
      </c>
      <c r="B237" s="71" t="s">
        <v>117</v>
      </c>
      <c r="C237" s="72" t="s">
        <v>1050</v>
      </c>
      <c r="D237" s="71" t="s">
        <v>571</v>
      </c>
      <c r="E237" s="72"/>
      <c r="F237" s="72" t="s">
        <v>896</v>
      </c>
      <c r="G237" s="72" t="s">
        <v>897</v>
      </c>
      <c r="H237" s="72">
        <v>2</v>
      </c>
      <c r="I237" s="71" t="s">
        <v>898</v>
      </c>
      <c r="J237" s="108" t="s">
        <v>1052</v>
      </c>
      <c r="K237" s="72">
        <f>Table3[[#This Row],[Column8]] - 1</f>
        <v>1</v>
      </c>
      <c r="L237" s="73" t="b">
        <v>1</v>
      </c>
      <c r="M237" s="73" t="b">
        <v>0</v>
      </c>
      <c r="N237" s="73" t="b">
        <v>0</v>
      </c>
      <c r="O237" s="73" t="b">
        <v>0</v>
      </c>
      <c r="P237" s="73" t="b">
        <v>0</v>
      </c>
      <c r="Q237" s="73" t="b">
        <v>0</v>
      </c>
      <c r="R237" s="73" t="b">
        <v>0</v>
      </c>
      <c r="S237" s="73" t="b">
        <v>0</v>
      </c>
      <c r="T237" s="72"/>
      <c r="U237" s="72"/>
      <c r="V237" s="72"/>
      <c r="W237" s="72"/>
      <c r="X237" s="72"/>
      <c r="Y237" s="72"/>
      <c r="Z237" s="107"/>
      <c r="AA237" s="107"/>
      <c r="AB237" s="72"/>
      <c r="AC237" s="72"/>
      <c r="AD237" s="72"/>
      <c r="AE237" s="72"/>
      <c r="AF237" s="72"/>
      <c r="AG237" s="72"/>
      <c r="AH237" s="72"/>
      <c r="AI237" s="72"/>
    </row>
    <row r="238" spans="1:35" ht="17.25" customHeight="1" x14ac:dyDescent="0.15">
      <c r="A238" s="71" t="s">
        <v>1046</v>
      </c>
      <c r="B238" s="71" t="s">
        <v>117</v>
      </c>
      <c r="C238" s="72" t="s">
        <v>1050</v>
      </c>
      <c r="D238" s="71" t="s">
        <v>571</v>
      </c>
      <c r="E238" s="72"/>
      <c r="F238" s="72" t="s">
        <v>896</v>
      </c>
      <c r="G238" s="72" t="s">
        <v>897</v>
      </c>
      <c r="H238" s="72">
        <v>2</v>
      </c>
      <c r="I238" s="71" t="s">
        <v>898</v>
      </c>
      <c r="J238" s="108" t="s">
        <v>572</v>
      </c>
      <c r="K238" s="72">
        <f>Table3[[#This Row],[Column8]] - 1</f>
        <v>1</v>
      </c>
      <c r="L238" s="73" t="b">
        <v>1</v>
      </c>
      <c r="M238" s="73" t="b">
        <v>0</v>
      </c>
      <c r="N238" s="73" t="b">
        <v>0</v>
      </c>
      <c r="O238" s="73" t="b">
        <v>0</v>
      </c>
      <c r="P238" s="73" t="b">
        <v>0</v>
      </c>
      <c r="Q238" s="73" t="b">
        <v>0</v>
      </c>
      <c r="R238" s="73" t="b">
        <v>0</v>
      </c>
      <c r="S238" s="73" t="b">
        <v>0</v>
      </c>
      <c r="T238" s="72"/>
      <c r="U238" s="72"/>
      <c r="V238" s="72"/>
      <c r="W238" s="72"/>
      <c r="X238" s="72"/>
      <c r="Y238" s="72"/>
      <c r="Z238" s="107"/>
      <c r="AA238" s="107"/>
      <c r="AB238" s="72"/>
      <c r="AC238" s="72"/>
      <c r="AD238" s="72"/>
      <c r="AE238" s="72"/>
      <c r="AF238" s="72"/>
      <c r="AG238" s="72"/>
      <c r="AH238" s="72"/>
      <c r="AI238" s="72"/>
    </row>
    <row r="239" spans="1:35" ht="17.25" customHeight="1" x14ac:dyDescent="0.15">
      <c r="A239" s="71" t="s">
        <v>1046</v>
      </c>
      <c r="B239" s="71" t="s">
        <v>117</v>
      </c>
      <c r="C239" s="72" t="s">
        <v>1050</v>
      </c>
      <c r="D239" s="71" t="s">
        <v>571</v>
      </c>
      <c r="E239" s="72"/>
      <c r="F239" s="72" t="s">
        <v>896</v>
      </c>
      <c r="G239" s="72" t="s">
        <v>897</v>
      </c>
      <c r="H239" s="72">
        <v>2</v>
      </c>
      <c r="I239" s="71" t="s">
        <v>898</v>
      </c>
      <c r="J239" s="108" t="s">
        <v>583</v>
      </c>
      <c r="K239" s="72">
        <f>Table3[[#This Row],[Column8]] - 1</f>
        <v>1</v>
      </c>
      <c r="L239" s="73" t="b">
        <v>1</v>
      </c>
      <c r="M239" s="73" t="b">
        <v>0</v>
      </c>
      <c r="N239" s="73" t="b">
        <v>0</v>
      </c>
      <c r="O239" s="73" t="b">
        <v>0</v>
      </c>
      <c r="P239" s="73" t="b">
        <v>0</v>
      </c>
      <c r="Q239" s="73" t="b">
        <v>0</v>
      </c>
      <c r="R239" s="73" t="b">
        <v>0</v>
      </c>
      <c r="S239" s="73" t="b">
        <v>0</v>
      </c>
      <c r="T239" s="72"/>
      <c r="U239" s="72"/>
      <c r="V239" s="72"/>
      <c r="W239" s="72"/>
      <c r="X239" s="72"/>
      <c r="Y239" s="72"/>
      <c r="Z239" s="107"/>
      <c r="AA239" s="107"/>
      <c r="AB239" s="72"/>
      <c r="AC239" s="72"/>
      <c r="AD239" s="72"/>
      <c r="AE239" s="72"/>
      <c r="AF239" s="72"/>
      <c r="AG239" s="72"/>
      <c r="AH239" s="72"/>
      <c r="AI239" s="72"/>
    </row>
    <row r="240" spans="1:35" x14ac:dyDescent="0.15">
      <c r="A240" s="71" t="s">
        <v>1046</v>
      </c>
      <c r="B240" s="71" t="s">
        <v>117</v>
      </c>
      <c r="C240" s="72" t="s">
        <v>1053</v>
      </c>
      <c r="D240" s="71" t="s">
        <v>1054</v>
      </c>
      <c r="E240" s="72"/>
      <c r="F240" s="72" t="s">
        <v>896</v>
      </c>
      <c r="G240" s="72" t="s">
        <v>897</v>
      </c>
      <c r="H240" s="72">
        <v>2</v>
      </c>
      <c r="I240" s="71" t="s">
        <v>898</v>
      </c>
      <c r="J240" s="108" t="s">
        <v>558</v>
      </c>
      <c r="K240" s="72">
        <f>Table3[[#This Row],[Column8]] - 1</f>
        <v>1</v>
      </c>
      <c r="L240" s="73" t="b">
        <v>1</v>
      </c>
      <c r="M240" s="73" t="b">
        <v>0</v>
      </c>
      <c r="N240" s="73" t="b">
        <v>0</v>
      </c>
      <c r="O240" s="73" t="b">
        <v>0</v>
      </c>
      <c r="P240" s="73" t="b">
        <v>0</v>
      </c>
      <c r="Q240" s="73" t="b">
        <v>0</v>
      </c>
      <c r="R240" s="73" t="b">
        <v>0</v>
      </c>
      <c r="S240" s="73" t="b">
        <v>0</v>
      </c>
      <c r="T240" s="72"/>
      <c r="U240" s="72"/>
      <c r="V240" s="72"/>
      <c r="W240" s="72"/>
      <c r="X240" s="72"/>
      <c r="Y240" s="72"/>
      <c r="Z240" s="107"/>
      <c r="AA240" s="107"/>
      <c r="AB240" s="72"/>
      <c r="AC240" s="72"/>
      <c r="AD240" s="72"/>
      <c r="AE240" s="72"/>
      <c r="AF240" s="72"/>
      <c r="AG240" s="72"/>
      <c r="AH240" s="72"/>
      <c r="AI240" s="72"/>
    </row>
    <row r="241" spans="1:35" x14ac:dyDescent="0.15">
      <c r="A241" s="71" t="s">
        <v>1046</v>
      </c>
      <c r="B241" s="71" t="s">
        <v>117</v>
      </c>
      <c r="C241" s="72" t="s">
        <v>1053</v>
      </c>
      <c r="D241" s="71" t="s">
        <v>1054</v>
      </c>
      <c r="E241" s="72"/>
      <c r="F241" s="72" t="s">
        <v>896</v>
      </c>
      <c r="G241" s="72" t="s">
        <v>897</v>
      </c>
      <c r="H241" s="72">
        <v>2</v>
      </c>
      <c r="I241" s="71" t="s">
        <v>898</v>
      </c>
      <c r="J241" s="108" t="s">
        <v>569</v>
      </c>
      <c r="K241" s="72">
        <f>Table3[[#This Row],[Column8]] - 1</f>
        <v>1</v>
      </c>
      <c r="L241" s="73" t="b">
        <v>1</v>
      </c>
      <c r="M241" s="73" t="b">
        <v>0</v>
      </c>
      <c r="N241" s="73" t="b">
        <v>0</v>
      </c>
      <c r="O241" s="73" t="b">
        <v>0</v>
      </c>
      <c r="P241" s="73" t="b">
        <v>0</v>
      </c>
      <c r="Q241" s="73" t="b">
        <v>0</v>
      </c>
      <c r="R241" s="73" t="b">
        <v>0</v>
      </c>
      <c r="S241" s="73" t="b">
        <v>0</v>
      </c>
      <c r="T241" s="72"/>
      <c r="U241" s="72"/>
      <c r="V241" s="72"/>
      <c r="W241" s="72"/>
      <c r="X241" s="72"/>
      <c r="Y241" s="72"/>
      <c r="Z241" s="107"/>
      <c r="AA241" s="107"/>
      <c r="AB241" s="72"/>
      <c r="AC241" s="72"/>
      <c r="AD241" s="72"/>
      <c r="AE241" s="72"/>
      <c r="AF241" s="72"/>
      <c r="AG241" s="72"/>
      <c r="AH241" s="72"/>
      <c r="AI241" s="72"/>
    </row>
    <row r="242" spans="1:35" x14ac:dyDescent="0.15">
      <c r="A242" s="71" t="s">
        <v>1046</v>
      </c>
      <c r="B242" s="71" t="s">
        <v>117</v>
      </c>
      <c r="C242" s="72" t="s">
        <v>1053</v>
      </c>
      <c r="D242" s="71" t="s">
        <v>1054</v>
      </c>
      <c r="E242" s="72"/>
      <c r="F242" s="72" t="s">
        <v>896</v>
      </c>
      <c r="G242" s="72" t="s">
        <v>897</v>
      </c>
      <c r="H242" s="72">
        <v>2</v>
      </c>
      <c r="I242" s="71" t="s">
        <v>898</v>
      </c>
      <c r="J242" s="108" t="s">
        <v>470</v>
      </c>
      <c r="K242" s="72">
        <f>Table3[[#This Row],[Column8]] - 1</f>
        <v>1</v>
      </c>
      <c r="L242" s="73" t="b">
        <v>1</v>
      </c>
      <c r="M242" s="73" t="b">
        <v>0</v>
      </c>
      <c r="N242" s="73" t="b">
        <v>0</v>
      </c>
      <c r="O242" s="73" t="b">
        <v>0</v>
      </c>
      <c r="P242" s="73" t="b">
        <v>0</v>
      </c>
      <c r="Q242" s="73" t="b">
        <v>0</v>
      </c>
      <c r="R242" s="73" t="b">
        <v>0</v>
      </c>
      <c r="S242" s="73" t="b">
        <v>0</v>
      </c>
      <c r="T242" s="72"/>
      <c r="U242" s="72"/>
      <c r="V242" s="72"/>
      <c r="W242" s="72"/>
      <c r="X242" s="72"/>
      <c r="Y242" s="72"/>
      <c r="Z242" s="107"/>
      <c r="AA242" s="107"/>
      <c r="AB242" s="72"/>
      <c r="AC242" s="72"/>
      <c r="AD242" s="72"/>
      <c r="AE242" s="72"/>
      <c r="AF242" s="72"/>
      <c r="AG242" s="72"/>
      <c r="AH242" s="72"/>
      <c r="AI242" s="72"/>
    </row>
    <row r="243" spans="1:35" x14ac:dyDescent="0.15">
      <c r="A243" s="71" t="s">
        <v>1046</v>
      </c>
      <c r="B243" s="71" t="s">
        <v>117</v>
      </c>
      <c r="C243" s="72" t="s">
        <v>1053</v>
      </c>
      <c r="D243" s="71" t="s">
        <v>1054</v>
      </c>
      <c r="E243" s="72"/>
      <c r="F243" s="72" t="s">
        <v>896</v>
      </c>
      <c r="G243" s="72" t="s">
        <v>897</v>
      </c>
      <c r="H243" s="72">
        <v>2</v>
      </c>
      <c r="I243" s="71" t="s">
        <v>898</v>
      </c>
      <c r="J243" s="108" t="s">
        <v>1055</v>
      </c>
      <c r="K243" s="72">
        <f>Table3[[#This Row],[Column8]] - 1</f>
        <v>1</v>
      </c>
      <c r="L243" s="73" t="b">
        <v>1</v>
      </c>
      <c r="M243" s="73" t="b">
        <v>0</v>
      </c>
      <c r="N243" s="73" t="b">
        <v>0</v>
      </c>
      <c r="O243" s="73" t="b">
        <v>0</v>
      </c>
      <c r="P243" s="73" t="b">
        <v>0</v>
      </c>
      <c r="Q243" s="73" t="b">
        <v>0</v>
      </c>
      <c r="R243" s="73" t="b">
        <v>0</v>
      </c>
      <c r="S243" s="73" t="b">
        <v>0</v>
      </c>
      <c r="T243" s="72"/>
      <c r="U243" s="72"/>
      <c r="V243" s="72"/>
      <c r="W243" s="72"/>
      <c r="X243" s="72"/>
      <c r="Y243" s="72"/>
      <c r="Z243" s="107"/>
      <c r="AA243" s="107"/>
      <c r="AB243" s="72"/>
      <c r="AC243" s="72"/>
      <c r="AD243" s="72"/>
      <c r="AE243" s="72"/>
      <c r="AF243" s="72"/>
      <c r="AG243" s="72"/>
      <c r="AH243" s="72"/>
      <c r="AI243" s="72"/>
    </row>
    <row r="244" spans="1:35" x14ac:dyDescent="0.15">
      <c r="A244" s="71" t="s">
        <v>1046</v>
      </c>
      <c r="B244" s="71" t="s">
        <v>117</v>
      </c>
      <c r="C244" s="72" t="s">
        <v>1053</v>
      </c>
      <c r="D244" s="71" t="s">
        <v>1054</v>
      </c>
      <c r="E244" s="72"/>
      <c r="F244" s="72" t="s">
        <v>896</v>
      </c>
      <c r="G244" s="72" t="s">
        <v>897</v>
      </c>
      <c r="H244" s="72">
        <v>2</v>
      </c>
      <c r="I244" s="71" t="s">
        <v>898</v>
      </c>
      <c r="J244" s="108" t="s">
        <v>493</v>
      </c>
      <c r="K244" s="72">
        <f>Table3[[#This Row],[Column8]] - 1</f>
        <v>1</v>
      </c>
      <c r="L244" s="73" t="b">
        <v>1</v>
      </c>
      <c r="M244" s="73" t="b">
        <v>0</v>
      </c>
      <c r="N244" s="73" t="b">
        <v>0</v>
      </c>
      <c r="O244" s="73" t="b">
        <v>0</v>
      </c>
      <c r="P244" s="73" t="b">
        <v>0</v>
      </c>
      <c r="Q244" s="73" t="b">
        <v>0</v>
      </c>
      <c r="R244" s="73" t="b">
        <v>0</v>
      </c>
      <c r="S244" s="73" t="b">
        <v>0</v>
      </c>
      <c r="T244" s="72"/>
      <c r="U244" s="72"/>
      <c r="V244" s="72"/>
      <c r="W244" s="72"/>
      <c r="X244" s="72"/>
      <c r="Y244" s="72"/>
      <c r="Z244" s="107"/>
      <c r="AA244" s="107"/>
      <c r="AB244" s="72"/>
      <c r="AC244" s="72"/>
      <c r="AD244" s="72"/>
      <c r="AE244" s="72"/>
      <c r="AF244" s="72"/>
      <c r="AG244" s="72"/>
      <c r="AH244" s="72"/>
      <c r="AI244" s="72"/>
    </row>
    <row r="245" spans="1:35" x14ac:dyDescent="0.15">
      <c r="A245" s="71" t="s">
        <v>1046</v>
      </c>
      <c r="B245" s="71" t="s">
        <v>117</v>
      </c>
      <c r="C245" s="72" t="s">
        <v>1053</v>
      </c>
      <c r="D245" s="71" t="s">
        <v>1054</v>
      </c>
      <c r="E245" s="72"/>
      <c r="F245" s="72" t="s">
        <v>896</v>
      </c>
      <c r="G245" s="72" t="s">
        <v>897</v>
      </c>
      <c r="H245" s="72">
        <v>2</v>
      </c>
      <c r="I245" s="71" t="s">
        <v>898</v>
      </c>
      <c r="J245" s="108" t="s">
        <v>1056</v>
      </c>
      <c r="K245" s="72">
        <f>Table3[[#This Row],[Column8]] - 1</f>
        <v>1</v>
      </c>
      <c r="L245" s="73" t="b">
        <v>1</v>
      </c>
      <c r="M245" s="73" t="b">
        <v>0</v>
      </c>
      <c r="N245" s="73" t="b">
        <v>0</v>
      </c>
      <c r="O245" s="73" t="b">
        <v>0</v>
      </c>
      <c r="P245" s="73" t="b">
        <v>0</v>
      </c>
      <c r="Q245" s="73" t="b">
        <v>0</v>
      </c>
      <c r="R245" s="73" t="b">
        <v>0</v>
      </c>
      <c r="S245" s="73" t="b">
        <v>0</v>
      </c>
      <c r="T245" s="72"/>
      <c r="U245" s="72"/>
      <c r="V245" s="72"/>
      <c r="W245" s="72"/>
      <c r="X245" s="72"/>
      <c r="Y245" s="72"/>
      <c r="Z245" s="107"/>
      <c r="AA245" s="107"/>
      <c r="AB245" s="72"/>
      <c r="AC245" s="72"/>
      <c r="AD245" s="72"/>
      <c r="AE245" s="72"/>
      <c r="AF245" s="72"/>
      <c r="AG245" s="72"/>
      <c r="AH245" s="72"/>
      <c r="AI245" s="72"/>
    </row>
    <row r="246" spans="1:35" x14ac:dyDescent="0.15">
      <c r="A246" s="71" t="s">
        <v>1046</v>
      </c>
      <c r="B246" s="71" t="s">
        <v>117</v>
      </c>
      <c r="C246" s="72" t="s">
        <v>1053</v>
      </c>
      <c r="D246" s="71" t="s">
        <v>1054</v>
      </c>
      <c r="E246" s="72"/>
      <c r="F246" s="72" t="s">
        <v>896</v>
      </c>
      <c r="G246" s="72" t="s">
        <v>897</v>
      </c>
      <c r="H246" s="72">
        <v>2</v>
      </c>
      <c r="I246" s="71" t="s">
        <v>898</v>
      </c>
      <c r="J246" s="108" t="s">
        <v>1057</v>
      </c>
      <c r="K246" s="72">
        <f>Table3[[#This Row],[Column8]] - 1</f>
        <v>1</v>
      </c>
      <c r="L246" s="73" t="b">
        <v>1</v>
      </c>
      <c r="M246" s="73" t="b">
        <v>0</v>
      </c>
      <c r="N246" s="73" t="b">
        <v>0</v>
      </c>
      <c r="O246" s="73" t="b">
        <v>0</v>
      </c>
      <c r="P246" s="73" t="b">
        <v>0</v>
      </c>
      <c r="Q246" s="73" t="b">
        <v>0</v>
      </c>
      <c r="R246" s="73" t="b">
        <v>0</v>
      </c>
      <c r="S246" s="73" t="b">
        <v>0</v>
      </c>
      <c r="T246" s="72"/>
      <c r="U246" s="72"/>
      <c r="V246" s="72"/>
      <c r="W246" s="72"/>
      <c r="X246" s="72"/>
      <c r="Y246" s="72"/>
      <c r="Z246" s="107"/>
      <c r="AA246" s="107"/>
      <c r="AB246" s="72"/>
      <c r="AC246" s="72"/>
      <c r="AD246" s="72"/>
      <c r="AE246" s="72"/>
      <c r="AF246" s="72"/>
      <c r="AG246" s="72"/>
      <c r="AH246" s="72"/>
      <c r="AI246" s="72"/>
    </row>
    <row r="247" spans="1:35" x14ac:dyDescent="0.15">
      <c r="A247" s="71" t="s">
        <v>1046</v>
      </c>
      <c r="B247" s="71" t="s">
        <v>117</v>
      </c>
      <c r="C247" s="72" t="s">
        <v>1058</v>
      </c>
      <c r="D247" s="71" t="s">
        <v>511</v>
      </c>
      <c r="E247" s="72"/>
      <c r="F247" s="72" t="s">
        <v>896</v>
      </c>
      <c r="G247" s="72" t="s">
        <v>897</v>
      </c>
      <c r="H247" s="72">
        <v>2</v>
      </c>
      <c r="I247" s="71" t="s">
        <v>898</v>
      </c>
      <c r="J247" s="108" t="s">
        <v>541</v>
      </c>
      <c r="K247" s="72">
        <f>Table3[[#This Row],[Column8]] - 1</f>
        <v>1</v>
      </c>
      <c r="L247" s="73" t="b">
        <v>1</v>
      </c>
      <c r="M247" s="73" t="b">
        <v>0</v>
      </c>
      <c r="N247" s="73" t="b">
        <v>0</v>
      </c>
      <c r="O247" s="73" t="b">
        <v>0</v>
      </c>
      <c r="P247" s="73" t="b">
        <v>0</v>
      </c>
      <c r="Q247" s="73" t="b">
        <v>0</v>
      </c>
      <c r="R247" s="73" t="b">
        <v>0</v>
      </c>
      <c r="S247" s="73" t="b">
        <v>0</v>
      </c>
      <c r="T247" s="72"/>
      <c r="U247" s="72"/>
      <c r="V247" s="72"/>
      <c r="W247" s="72"/>
      <c r="X247" s="72"/>
      <c r="Y247" s="72"/>
      <c r="Z247" s="107"/>
      <c r="AA247" s="107"/>
      <c r="AB247" s="72"/>
      <c r="AC247" s="72"/>
      <c r="AD247" s="72"/>
      <c r="AE247" s="72"/>
      <c r="AF247" s="72"/>
      <c r="AG247" s="72"/>
      <c r="AH247" s="72"/>
      <c r="AI247" s="72"/>
    </row>
    <row r="248" spans="1:35" x14ac:dyDescent="0.15">
      <c r="A248" s="71" t="s">
        <v>1046</v>
      </c>
      <c r="B248" s="71" t="s">
        <v>117</v>
      </c>
      <c r="C248" s="72" t="s">
        <v>1058</v>
      </c>
      <c r="D248" s="71" t="s">
        <v>511</v>
      </c>
      <c r="E248" s="72"/>
      <c r="F248" s="72" t="s">
        <v>896</v>
      </c>
      <c r="G248" s="72" t="s">
        <v>897</v>
      </c>
      <c r="H248" s="72">
        <v>2</v>
      </c>
      <c r="I248" s="71" t="s">
        <v>898</v>
      </c>
      <c r="J248" s="108" t="s">
        <v>486</v>
      </c>
      <c r="K248" s="72">
        <f>Table3[[#This Row],[Column8]] - 1</f>
        <v>1</v>
      </c>
      <c r="L248" s="73" t="b">
        <v>1</v>
      </c>
      <c r="M248" s="73" t="b">
        <v>0</v>
      </c>
      <c r="N248" s="73" t="b">
        <v>0</v>
      </c>
      <c r="O248" s="73" t="b">
        <v>0</v>
      </c>
      <c r="P248" s="73" t="b">
        <v>0</v>
      </c>
      <c r="Q248" s="73" t="b">
        <v>0</v>
      </c>
      <c r="R248" s="73" t="b">
        <v>0</v>
      </c>
      <c r="S248" s="73" t="b">
        <v>0</v>
      </c>
      <c r="T248" s="72"/>
      <c r="U248" s="72"/>
      <c r="V248" s="72"/>
      <c r="W248" s="72"/>
      <c r="X248" s="72"/>
      <c r="Y248" s="72"/>
      <c r="Z248" s="107"/>
      <c r="AA248" s="107"/>
      <c r="AB248" s="72"/>
      <c r="AC248" s="72"/>
      <c r="AD248" s="72"/>
      <c r="AE248" s="72"/>
      <c r="AF248" s="72"/>
      <c r="AG248" s="72"/>
      <c r="AH248" s="72"/>
      <c r="AI248" s="72"/>
    </row>
    <row r="249" spans="1:35" x14ac:dyDescent="0.15">
      <c r="A249" s="71" t="s">
        <v>1046</v>
      </c>
      <c r="B249" s="71" t="s">
        <v>117</v>
      </c>
      <c r="C249" s="72" t="s">
        <v>1058</v>
      </c>
      <c r="D249" s="71" t="s">
        <v>511</v>
      </c>
      <c r="E249" s="72"/>
      <c r="F249" s="72" t="s">
        <v>896</v>
      </c>
      <c r="G249" s="72" t="s">
        <v>897</v>
      </c>
      <c r="H249" s="72">
        <v>2</v>
      </c>
      <c r="I249" s="71" t="s">
        <v>898</v>
      </c>
      <c r="J249" s="108" t="s">
        <v>537</v>
      </c>
      <c r="K249" s="72">
        <f>Table3[[#This Row],[Column8]] - 1</f>
        <v>1</v>
      </c>
      <c r="L249" s="73" t="b">
        <v>1</v>
      </c>
      <c r="M249" s="73" t="b">
        <v>0</v>
      </c>
      <c r="N249" s="73" t="b">
        <v>0</v>
      </c>
      <c r="O249" s="73" t="b">
        <v>0</v>
      </c>
      <c r="P249" s="73" t="b">
        <v>0</v>
      </c>
      <c r="Q249" s="73" t="b">
        <v>0</v>
      </c>
      <c r="R249" s="73" t="b">
        <v>0</v>
      </c>
      <c r="S249" s="73" t="b">
        <v>0</v>
      </c>
      <c r="T249" s="72"/>
      <c r="U249" s="72"/>
      <c r="V249" s="72"/>
      <c r="W249" s="72"/>
      <c r="X249" s="72"/>
      <c r="Y249" s="72"/>
      <c r="Z249" s="107"/>
      <c r="AA249" s="107"/>
      <c r="AB249" s="72"/>
      <c r="AC249" s="72"/>
      <c r="AD249" s="72"/>
      <c r="AE249" s="72"/>
      <c r="AF249" s="72"/>
      <c r="AG249" s="72"/>
      <c r="AH249" s="72"/>
      <c r="AI249" s="72"/>
    </row>
    <row r="250" spans="1:35" x14ac:dyDescent="0.15">
      <c r="A250" s="71" t="s">
        <v>1046</v>
      </c>
      <c r="B250" s="71" t="s">
        <v>117</v>
      </c>
      <c r="C250" s="72" t="s">
        <v>1058</v>
      </c>
      <c r="D250" s="71" t="s">
        <v>511</v>
      </c>
      <c r="E250" s="72"/>
      <c r="F250" s="72" t="s">
        <v>896</v>
      </c>
      <c r="G250" s="72" t="s">
        <v>897</v>
      </c>
      <c r="H250" s="72">
        <v>2</v>
      </c>
      <c r="I250" s="71" t="s">
        <v>898</v>
      </c>
      <c r="J250" s="108" t="s">
        <v>1059</v>
      </c>
      <c r="K250" s="72">
        <f>Table3[[#This Row],[Column8]] - 1</f>
        <v>1</v>
      </c>
      <c r="L250" s="73" t="b">
        <v>1</v>
      </c>
      <c r="M250" s="73" t="b">
        <v>0</v>
      </c>
      <c r="N250" s="73" t="b">
        <v>0</v>
      </c>
      <c r="O250" s="73" t="b">
        <v>0</v>
      </c>
      <c r="P250" s="73" t="b">
        <v>0</v>
      </c>
      <c r="Q250" s="73" t="b">
        <v>0</v>
      </c>
      <c r="R250" s="73" t="b">
        <v>0</v>
      </c>
      <c r="S250" s="73" t="b">
        <v>0</v>
      </c>
      <c r="T250" s="72"/>
      <c r="U250" s="72"/>
      <c r="V250" s="72"/>
      <c r="W250" s="72"/>
      <c r="X250" s="72"/>
      <c r="Y250" s="72"/>
      <c r="Z250" s="107"/>
      <c r="AA250" s="107"/>
      <c r="AB250" s="72"/>
      <c r="AC250" s="72"/>
      <c r="AD250" s="72"/>
      <c r="AE250" s="72"/>
      <c r="AF250" s="72"/>
      <c r="AG250" s="72"/>
      <c r="AH250" s="72"/>
      <c r="AI250" s="72"/>
    </row>
    <row r="251" spans="1:35" x14ac:dyDescent="0.15">
      <c r="A251" s="71" t="s">
        <v>1046</v>
      </c>
      <c r="B251" s="71" t="s">
        <v>117</v>
      </c>
      <c r="C251" s="72" t="s">
        <v>1058</v>
      </c>
      <c r="D251" s="71" t="s">
        <v>511</v>
      </c>
      <c r="E251" s="72"/>
      <c r="F251" s="72" t="s">
        <v>896</v>
      </c>
      <c r="G251" s="72" t="s">
        <v>897</v>
      </c>
      <c r="H251" s="72">
        <v>2</v>
      </c>
      <c r="I251" s="71" t="s">
        <v>898</v>
      </c>
      <c r="J251" s="108" t="s">
        <v>1060</v>
      </c>
      <c r="K251" s="72">
        <f>Table3[[#This Row],[Column8]] - 1</f>
        <v>1</v>
      </c>
      <c r="L251" s="73" t="b">
        <v>1</v>
      </c>
      <c r="M251" s="73" t="b">
        <v>0</v>
      </c>
      <c r="N251" s="73" t="b">
        <v>0</v>
      </c>
      <c r="O251" s="73" t="b">
        <v>0</v>
      </c>
      <c r="P251" s="73" t="b">
        <v>0</v>
      </c>
      <c r="Q251" s="73" t="b">
        <v>0</v>
      </c>
      <c r="R251" s="73" t="b">
        <v>0</v>
      </c>
      <c r="S251" s="73" t="b">
        <v>0</v>
      </c>
      <c r="T251" s="72"/>
      <c r="U251" s="72"/>
      <c r="V251" s="72"/>
      <c r="W251" s="72"/>
      <c r="X251" s="72"/>
      <c r="Y251" s="72"/>
      <c r="Z251" s="107"/>
      <c r="AA251" s="107"/>
      <c r="AB251" s="72"/>
      <c r="AC251" s="72"/>
      <c r="AD251" s="72"/>
      <c r="AE251" s="72"/>
      <c r="AF251" s="72"/>
      <c r="AG251" s="72"/>
      <c r="AH251" s="72"/>
      <c r="AI251" s="72"/>
    </row>
    <row r="254" spans="1:35" s="68" customFormat="1" x14ac:dyDescent="0.2">
      <c r="A254" s="83" t="s">
        <v>176</v>
      </c>
      <c r="B254" s="83" t="s">
        <v>176</v>
      </c>
      <c r="C254" s="84" t="s">
        <v>967</v>
      </c>
      <c r="D254" s="83" t="s">
        <v>1061</v>
      </c>
      <c r="E254" s="84"/>
      <c r="F254" s="84"/>
      <c r="G254" s="84"/>
      <c r="H254" s="84"/>
      <c r="I254" s="83"/>
      <c r="J254" s="83"/>
      <c r="K254" s="84"/>
      <c r="L254" s="85" t="b">
        <v>1</v>
      </c>
      <c r="M254" s="85" t="b">
        <v>0</v>
      </c>
      <c r="N254" s="85" t="b">
        <v>0</v>
      </c>
      <c r="O254" s="85" t="b">
        <v>0</v>
      </c>
      <c r="P254" s="85" t="b">
        <v>0</v>
      </c>
      <c r="Q254" s="85" t="b">
        <v>0</v>
      </c>
      <c r="R254" s="85" t="b">
        <v>0</v>
      </c>
      <c r="S254" s="85" t="b">
        <v>0</v>
      </c>
      <c r="T254" s="84"/>
      <c r="U254" s="84"/>
      <c r="V254" s="84"/>
      <c r="W254" s="84"/>
      <c r="X254" s="84"/>
      <c r="Y254" s="84"/>
      <c r="Z254" s="113"/>
      <c r="AA254" s="113"/>
      <c r="AB254" s="84"/>
      <c r="AC254" s="84"/>
      <c r="AD254" s="84"/>
      <c r="AE254" s="84"/>
      <c r="AF254" s="84"/>
      <c r="AG254" s="84"/>
      <c r="AH254" s="84"/>
      <c r="AI254" s="84"/>
    </row>
    <row r="255" spans="1:35" s="68" customFormat="1" x14ac:dyDescent="0.2">
      <c r="A255" s="86"/>
      <c r="B255" s="86"/>
      <c r="C255" s="84" t="s">
        <v>1062</v>
      </c>
      <c r="D255" s="83" t="s">
        <v>652</v>
      </c>
      <c r="E255" s="84"/>
      <c r="F255" s="84"/>
      <c r="G255" s="84"/>
      <c r="H255" s="84"/>
      <c r="I255" s="83"/>
      <c r="J255" s="83"/>
      <c r="K255" s="84"/>
      <c r="L255" s="85" t="b">
        <v>1</v>
      </c>
      <c r="M255" s="85" t="b">
        <v>0</v>
      </c>
      <c r="N255" s="85" t="b">
        <v>0</v>
      </c>
      <c r="O255" s="85" t="b">
        <v>0</v>
      </c>
      <c r="P255" s="85" t="b">
        <v>0</v>
      </c>
      <c r="Q255" s="85" t="b">
        <v>0</v>
      </c>
      <c r="R255" s="85" t="b">
        <v>0</v>
      </c>
      <c r="S255" s="85" t="b">
        <v>0</v>
      </c>
      <c r="T255" s="84"/>
      <c r="U255" s="84"/>
      <c r="V255" s="84"/>
      <c r="W255" s="84"/>
      <c r="X255" s="84"/>
      <c r="Y255" s="84"/>
      <c r="Z255" s="113"/>
      <c r="AA255" s="113"/>
      <c r="AB255" s="84"/>
      <c r="AC255" s="84"/>
      <c r="AD255" s="84"/>
      <c r="AE255" s="84"/>
      <c r="AF255" s="84"/>
      <c r="AG255" s="84"/>
      <c r="AH255" s="84"/>
      <c r="AI255" s="84"/>
    </row>
    <row r="256" spans="1:35" s="68" customFormat="1" ht="17.25" customHeight="1" x14ac:dyDescent="0.2">
      <c r="A256" s="86"/>
      <c r="B256" s="86"/>
      <c r="C256" s="84" t="s">
        <v>1063</v>
      </c>
      <c r="D256" s="83" t="s">
        <v>1064</v>
      </c>
      <c r="E256" s="84"/>
      <c r="F256" s="84"/>
      <c r="G256" s="84"/>
      <c r="H256" s="84"/>
      <c r="I256" s="83"/>
      <c r="J256" s="83"/>
      <c r="K256" s="84"/>
      <c r="L256" s="85" t="b">
        <v>1</v>
      </c>
      <c r="M256" s="85" t="b">
        <v>0</v>
      </c>
      <c r="N256" s="85" t="b">
        <v>0</v>
      </c>
      <c r="O256" s="85" t="b">
        <v>0</v>
      </c>
      <c r="P256" s="85" t="b">
        <v>0</v>
      </c>
      <c r="Q256" s="85" t="b">
        <v>0</v>
      </c>
      <c r="R256" s="85" t="b">
        <v>0</v>
      </c>
      <c r="S256" s="85" t="b">
        <v>0</v>
      </c>
      <c r="T256" s="84"/>
      <c r="U256" s="84"/>
      <c r="V256" s="84"/>
      <c r="W256" s="84"/>
      <c r="X256" s="84"/>
      <c r="Y256" s="84"/>
      <c r="Z256" s="113"/>
      <c r="AA256" s="113"/>
      <c r="AB256" s="84"/>
      <c r="AC256" s="84"/>
      <c r="AD256" s="84"/>
      <c r="AE256" s="84"/>
      <c r="AF256" s="84"/>
      <c r="AG256" s="84"/>
      <c r="AH256" s="84"/>
      <c r="AI256" s="84"/>
    </row>
    <row r="257" spans="1:35" s="68" customFormat="1" x14ac:dyDescent="0.2">
      <c r="A257" s="86"/>
      <c r="B257" s="86"/>
      <c r="C257" s="84" t="s">
        <v>1065</v>
      </c>
      <c r="D257" s="83" t="s">
        <v>1066</v>
      </c>
      <c r="E257" s="84"/>
      <c r="F257" s="84"/>
      <c r="G257" s="84"/>
      <c r="H257" s="84"/>
      <c r="I257" s="83"/>
      <c r="J257" s="83"/>
      <c r="K257" s="84"/>
      <c r="L257" s="85" t="b">
        <v>1</v>
      </c>
      <c r="M257" s="85" t="b">
        <v>0</v>
      </c>
      <c r="N257" s="85" t="b">
        <v>0</v>
      </c>
      <c r="O257" s="85" t="b">
        <v>0</v>
      </c>
      <c r="P257" s="85" t="b">
        <v>0</v>
      </c>
      <c r="Q257" s="85" t="b">
        <v>0</v>
      </c>
      <c r="R257" s="85" t="b">
        <v>0</v>
      </c>
      <c r="S257" s="85" t="b">
        <v>0</v>
      </c>
      <c r="T257" s="84"/>
      <c r="U257" s="84"/>
      <c r="V257" s="84"/>
      <c r="W257" s="84"/>
      <c r="X257" s="84"/>
      <c r="Y257" s="84"/>
      <c r="Z257" s="113"/>
      <c r="AA257" s="113"/>
      <c r="AB257" s="84"/>
      <c r="AC257" s="84"/>
      <c r="AD257" s="84"/>
      <c r="AE257" s="84"/>
      <c r="AF257" s="84"/>
      <c r="AG257" s="84"/>
      <c r="AH257" s="84"/>
      <c r="AI257" s="84"/>
    </row>
    <row r="258" spans="1:35" s="68" customFormat="1" x14ac:dyDescent="0.2">
      <c r="A258" s="86"/>
      <c r="B258" s="86"/>
      <c r="C258" s="84" t="s">
        <v>1067</v>
      </c>
      <c r="D258" s="83" t="s">
        <v>1068</v>
      </c>
      <c r="E258" s="84"/>
      <c r="F258" s="72"/>
      <c r="G258" s="84"/>
      <c r="H258" s="84"/>
      <c r="I258" s="83"/>
      <c r="J258" s="83"/>
      <c r="K258" s="84"/>
      <c r="L258" s="85" t="b">
        <v>1</v>
      </c>
      <c r="M258" s="85" t="b">
        <v>0</v>
      </c>
      <c r="N258" s="85" t="b">
        <v>0</v>
      </c>
      <c r="O258" s="85" t="b">
        <v>0</v>
      </c>
      <c r="P258" s="85" t="b">
        <v>0</v>
      </c>
      <c r="Q258" s="85" t="b">
        <v>0</v>
      </c>
      <c r="R258" s="85" t="b">
        <v>0</v>
      </c>
      <c r="S258" s="85" t="b">
        <v>0</v>
      </c>
      <c r="T258" s="84"/>
      <c r="U258" s="84"/>
      <c r="V258" s="84"/>
      <c r="W258" s="84"/>
      <c r="X258" s="84"/>
      <c r="Y258" s="84"/>
      <c r="Z258" s="113"/>
      <c r="AA258" s="113"/>
      <c r="AB258" s="84"/>
      <c r="AC258" s="84"/>
      <c r="AD258" s="84"/>
      <c r="AE258" s="84"/>
      <c r="AF258" s="84"/>
      <c r="AG258" s="84"/>
      <c r="AH258" s="84"/>
      <c r="AI258" s="84"/>
    </row>
    <row r="259" spans="1:35" s="68" customFormat="1" x14ac:dyDescent="0.2">
      <c r="A259" s="86"/>
      <c r="B259" s="86"/>
      <c r="C259" s="84" t="s">
        <v>1069</v>
      </c>
      <c r="D259" s="83" t="s">
        <v>130</v>
      </c>
      <c r="E259" s="84"/>
      <c r="F259" s="84"/>
      <c r="G259" s="84"/>
      <c r="H259" s="84"/>
      <c r="I259" s="83"/>
      <c r="J259" s="83"/>
      <c r="K259" s="84"/>
      <c r="L259" s="85" t="b">
        <v>1</v>
      </c>
      <c r="M259" s="85" t="b">
        <v>0</v>
      </c>
      <c r="N259" s="85" t="b">
        <v>0</v>
      </c>
      <c r="O259" s="85" t="b">
        <v>0</v>
      </c>
      <c r="P259" s="85" t="b">
        <v>0</v>
      </c>
      <c r="Q259" s="85" t="b">
        <v>0</v>
      </c>
      <c r="R259" s="85" t="b">
        <v>0</v>
      </c>
      <c r="S259" s="85" t="b">
        <v>0</v>
      </c>
      <c r="T259" s="84"/>
      <c r="U259" s="84"/>
      <c r="V259" s="84"/>
      <c r="W259" s="84"/>
      <c r="X259" s="84"/>
      <c r="Y259" s="84"/>
      <c r="Z259" s="113"/>
      <c r="AA259" s="113"/>
      <c r="AB259" s="84"/>
      <c r="AC259" s="84"/>
      <c r="AD259" s="84"/>
      <c r="AE259" s="84"/>
      <c r="AF259" s="84"/>
      <c r="AG259" s="84"/>
      <c r="AH259" s="84"/>
      <c r="AI259" s="84"/>
    </row>
    <row r="260" spans="1:35" s="68" customFormat="1" x14ac:dyDescent="0.2">
      <c r="A260" s="83" t="s">
        <v>95</v>
      </c>
      <c r="B260" s="83" t="s">
        <v>451</v>
      </c>
      <c r="C260" s="84" t="s">
        <v>1070</v>
      </c>
      <c r="D260" s="83" t="s">
        <v>1071</v>
      </c>
      <c r="E260" s="84"/>
      <c r="F260" s="84"/>
      <c r="G260" s="84"/>
      <c r="H260" s="84"/>
      <c r="I260" s="83"/>
      <c r="J260" s="83"/>
      <c r="K260" s="84"/>
      <c r="L260" s="85" t="b">
        <v>1</v>
      </c>
      <c r="M260" s="85" t="b">
        <v>0</v>
      </c>
      <c r="N260" s="85" t="b">
        <v>0</v>
      </c>
      <c r="O260" s="85" t="b">
        <v>0</v>
      </c>
      <c r="P260" s="85" t="b">
        <v>0</v>
      </c>
      <c r="Q260" s="85" t="b">
        <v>0</v>
      </c>
      <c r="R260" s="85" t="b">
        <v>0</v>
      </c>
      <c r="S260" s="85" t="b">
        <v>0</v>
      </c>
      <c r="T260" s="84"/>
      <c r="U260" s="84"/>
      <c r="V260" s="84"/>
      <c r="W260" s="84"/>
      <c r="X260" s="84"/>
      <c r="Y260" s="84"/>
      <c r="Z260" s="113"/>
      <c r="AA260" s="113"/>
      <c r="AB260" s="84"/>
      <c r="AC260" s="84"/>
      <c r="AD260" s="84"/>
      <c r="AE260" s="84"/>
      <c r="AF260" s="84"/>
      <c r="AG260" s="84"/>
      <c r="AH260" s="84"/>
      <c r="AI260" s="84"/>
    </row>
    <row r="261" spans="1:35" s="67" customFormat="1" x14ac:dyDescent="0.2">
      <c r="A261" s="82"/>
      <c r="B261" s="82"/>
      <c r="C261" s="72"/>
      <c r="D261" s="71"/>
      <c r="E261" s="72"/>
      <c r="F261" s="72"/>
      <c r="G261" s="72"/>
      <c r="H261" s="72"/>
      <c r="I261" s="71"/>
      <c r="J261" s="71"/>
      <c r="K261" s="72"/>
      <c r="L261" s="73" t="b">
        <v>0</v>
      </c>
      <c r="M261" s="73" t="b">
        <v>0</v>
      </c>
      <c r="N261" s="73" t="b">
        <v>0</v>
      </c>
      <c r="O261" s="73" t="b">
        <v>0</v>
      </c>
      <c r="P261" s="73" t="b">
        <v>0</v>
      </c>
      <c r="Q261" s="73" t="b">
        <v>0</v>
      </c>
      <c r="R261" s="73" t="b">
        <v>0</v>
      </c>
      <c r="S261" s="73" t="b">
        <v>0</v>
      </c>
      <c r="T261" s="72"/>
      <c r="U261" s="72"/>
      <c r="V261" s="72"/>
      <c r="W261" s="72"/>
      <c r="X261" s="72"/>
      <c r="Y261" s="72"/>
      <c r="Z261" s="107"/>
      <c r="AA261" s="107"/>
      <c r="AB261" s="72"/>
      <c r="AC261" s="72"/>
      <c r="AD261" s="72"/>
      <c r="AE261" s="72"/>
      <c r="AF261" s="72"/>
      <c r="AG261" s="72"/>
      <c r="AH261" s="72"/>
      <c r="AI261" s="72"/>
    </row>
    <row r="262" spans="1:35" s="67" customFormat="1" x14ac:dyDescent="0.2">
      <c r="A262" s="82"/>
      <c r="B262" s="82"/>
      <c r="C262" s="72"/>
      <c r="D262" s="71"/>
      <c r="E262" s="72"/>
      <c r="F262" s="72"/>
      <c r="G262" s="72"/>
      <c r="H262" s="72"/>
      <c r="I262" s="71"/>
      <c r="J262" s="71"/>
      <c r="K262" s="72"/>
      <c r="L262" s="73" t="b">
        <v>0</v>
      </c>
      <c r="M262" s="73" t="b">
        <v>0</v>
      </c>
      <c r="N262" s="73" t="b">
        <v>0</v>
      </c>
      <c r="O262" s="73" t="b">
        <v>0</v>
      </c>
      <c r="P262" s="73" t="b">
        <v>0</v>
      </c>
      <c r="Q262" s="73" t="b">
        <v>0</v>
      </c>
      <c r="R262" s="73" t="b">
        <v>0</v>
      </c>
      <c r="S262" s="73" t="b">
        <v>0</v>
      </c>
      <c r="T262" s="72"/>
      <c r="U262" s="72"/>
      <c r="V262" s="72"/>
      <c r="W262" s="72"/>
      <c r="X262" s="72"/>
      <c r="Y262" s="72"/>
      <c r="Z262" s="107"/>
      <c r="AA262" s="107"/>
      <c r="AB262" s="72"/>
      <c r="AC262" s="72"/>
      <c r="AD262" s="72"/>
      <c r="AE262" s="72"/>
      <c r="AF262" s="72"/>
      <c r="AG262" s="72"/>
      <c r="AH262" s="72"/>
      <c r="AI262" s="72"/>
    </row>
    <row r="263" spans="1:35" s="67" customFormat="1" x14ac:dyDescent="0.2">
      <c r="A263" s="82"/>
      <c r="B263" s="82"/>
      <c r="C263" s="72"/>
      <c r="D263" s="71"/>
      <c r="E263" s="72"/>
      <c r="F263" s="72"/>
      <c r="G263" s="72"/>
      <c r="H263" s="72"/>
      <c r="I263" s="71"/>
      <c r="J263" s="71"/>
      <c r="K263" s="72"/>
      <c r="L263" s="73" t="b">
        <v>0</v>
      </c>
      <c r="M263" s="73" t="b">
        <v>0</v>
      </c>
      <c r="N263" s="73" t="b">
        <v>0</v>
      </c>
      <c r="O263" s="73" t="b">
        <v>0</v>
      </c>
      <c r="P263" s="73" t="b">
        <v>0</v>
      </c>
      <c r="Q263" s="73" t="b">
        <v>0</v>
      </c>
      <c r="R263" s="73" t="b">
        <v>0</v>
      </c>
      <c r="S263" s="73" t="b">
        <v>0</v>
      </c>
      <c r="T263" s="72"/>
      <c r="U263" s="72"/>
      <c r="V263" s="72"/>
      <c r="W263" s="72"/>
      <c r="X263" s="72"/>
      <c r="Y263" s="72"/>
      <c r="Z263" s="107"/>
      <c r="AA263" s="107"/>
      <c r="AB263" s="72"/>
      <c r="AC263" s="72"/>
      <c r="AD263" s="72"/>
      <c r="AE263" s="72"/>
      <c r="AF263" s="72"/>
      <c r="AG263" s="72"/>
      <c r="AH263" s="72"/>
      <c r="AI263" s="72"/>
    </row>
    <row r="264" spans="1:35" x14ac:dyDescent="0.2">
      <c r="A264" s="82"/>
      <c r="B264" s="82"/>
      <c r="C264" s="72"/>
      <c r="D264" s="71"/>
      <c r="E264" s="72"/>
      <c r="F264" s="72"/>
      <c r="G264" s="72"/>
      <c r="H264" s="72"/>
      <c r="I264" s="71"/>
      <c r="J264" s="71"/>
      <c r="K264" s="72"/>
      <c r="L264" s="73" t="b">
        <v>0</v>
      </c>
      <c r="M264" s="73" t="b">
        <v>0</v>
      </c>
      <c r="N264" s="73" t="b">
        <v>0</v>
      </c>
      <c r="O264" s="73" t="b">
        <v>0</v>
      </c>
      <c r="P264" s="73" t="b">
        <v>0</v>
      </c>
      <c r="Q264" s="73" t="b">
        <v>0</v>
      </c>
      <c r="R264" s="73" t="b">
        <v>0</v>
      </c>
      <c r="S264" s="73" t="b">
        <v>0</v>
      </c>
      <c r="T264" s="72"/>
      <c r="U264" s="72"/>
      <c r="V264" s="72"/>
      <c r="W264" s="72"/>
      <c r="X264" s="72"/>
      <c r="Y264" s="72"/>
      <c r="Z264" s="107"/>
      <c r="AA264" s="107"/>
      <c r="AB264" s="72"/>
      <c r="AC264" s="72"/>
      <c r="AD264" s="72"/>
      <c r="AE264" s="72"/>
      <c r="AF264" s="72"/>
      <c r="AG264" s="72"/>
      <c r="AH264" s="72"/>
      <c r="AI264" s="72"/>
    </row>
    <row r="265" spans="1:35" x14ac:dyDescent="0.2">
      <c r="A265" s="82"/>
      <c r="B265" s="82"/>
      <c r="C265" s="72"/>
      <c r="D265" s="71"/>
      <c r="E265" s="72"/>
      <c r="F265" s="72"/>
      <c r="G265" s="72"/>
      <c r="H265" s="72"/>
      <c r="I265" s="71"/>
      <c r="J265" s="71"/>
      <c r="K265" s="72"/>
      <c r="L265" s="73" t="b">
        <v>0</v>
      </c>
      <c r="M265" s="73" t="b">
        <v>0</v>
      </c>
      <c r="N265" s="73" t="b">
        <v>0</v>
      </c>
      <c r="O265" s="73" t="b">
        <v>0</v>
      </c>
      <c r="P265" s="73" t="b">
        <v>0</v>
      </c>
      <c r="Q265" s="73" t="b">
        <v>0</v>
      </c>
      <c r="R265" s="73" t="b">
        <v>0</v>
      </c>
      <c r="S265" s="73" t="b">
        <v>0</v>
      </c>
      <c r="T265" s="72"/>
      <c r="U265" s="72"/>
      <c r="V265" s="72"/>
      <c r="W265" s="72"/>
      <c r="X265" s="72"/>
      <c r="Y265" s="72"/>
      <c r="Z265" s="107"/>
      <c r="AA265" s="107"/>
      <c r="AB265" s="72"/>
      <c r="AC265" s="72"/>
      <c r="AD265" s="72"/>
      <c r="AE265" s="72"/>
      <c r="AF265" s="72"/>
      <c r="AG265" s="72"/>
      <c r="AH265" s="72"/>
      <c r="AI265" s="72"/>
    </row>
    <row r="266" spans="1:35" x14ac:dyDescent="0.2">
      <c r="A266" s="82"/>
      <c r="B266" s="82"/>
      <c r="C266" s="72"/>
      <c r="D266" s="71"/>
      <c r="E266" s="72"/>
      <c r="F266" s="72"/>
      <c r="G266" s="72"/>
      <c r="H266" s="72"/>
      <c r="I266" s="71"/>
      <c r="J266" s="71"/>
      <c r="K266" s="72"/>
      <c r="L266" s="73" t="b">
        <v>0</v>
      </c>
      <c r="M266" s="73" t="b">
        <v>0</v>
      </c>
      <c r="N266" s="73" t="b">
        <v>0</v>
      </c>
      <c r="O266" s="73" t="b">
        <v>0</v>
      </c>
      <c r="P266" s="73" t="b">
        <v>0</v>
      </c>
      <c r="Q266" s="73" t="b">
        <v>0</v>
      </c>
      <c r="R266" s="73" t="b">
        <v>0</v>
      </c>
      <c r="S266" s="73" t="b">
        <v>0</v>
      </c>
      <c r="T266" s="72"/>
      <c r="U266" s="72"/>
      <c r="V266" s="72"/>
      <c r="W266" s="72"/>
      <c r="X266" s="72"/>
      <c r="Y266" s="72"/>
      <c r="Z266" s="107"/>
      <c r="AA266" s="107"/>
      <c r="AB266" s="72"/>
      <c r="AC266" s="72"/>
      <c r="AD266" s="72"/>
      <c r="AE266" s="72"/>
      <c r="AF266" s="72"/>
      <c r="AG266" s="72"/>
      <c r="AH266" s="72"/>
      <c r="AI266" s="72"/>
    </row>
    <row r="267" spans="1:35" x14ac:dyDescent="0.2">
      <c r="A267" s="82"/>
      <c r="B267" s="82"/>
      <c r="C267" s="72"/>
      <c r="D267" s="71"/>
      <c r="E267" s="72"/>
      <c r="F267" s="72"/>
      <c r="G267" s="72"/>
      <c r="H267" s="72"/>
      <c r="I267" s="71"/>
      <c r="J267" s="71"/>
      <c r="K267" s="72"/>
      <c r="L267" s="73" t="b">
        <v>0</v>
      </c>
      <c r="M267" s="73" t="b">
        <v>0</v>
      </c>
      <c r="N267" s="73" t="b">
        <v>0</v>
      </c>
      <c r="O267" s="73" t="b">
        <v>0</v>
      </c>
      <c r="P267" s="73" t="b">
        <v>0</v>
      </c>
      <c r="Q267" s="73" t="b">
        <v>0</v>
      </c>
      <c r="R267" s="73" t="b">
        <v>0</v>
      </c>
      <c r="S267" s="73" t="b">
        <v>0</v>
      </c>
      <c r="T267" s="72"/>
      <c r="U267" s="72"/>
      <c r="V267" s="72"/>
      <c r="W267" s="72"/>
      <c r="X267" s="72"/>
      <c r="Y267" s="72"/>
      <c r="Z267" s="107"/>
      <c r="AA267" s="107"/>
      <c r="AB267" s="72"/>
      <c r="AC267" s="72"/>
      <c r="AD267" s="72"/>
      <c r="AE267" s="72"/>
      <c r="AF267" s="72"/>
      <c r="AG267" s="72"/>
      <c r="AH267" s="72"/>
      <c r="AI267" s="72"/>
    </row>
    <row r="268" spans="1:35" x14ac:dyDescent="0.2">
      <c r="A268" s="82"/>
      <c r="B268" s="82"/>
      <c r="C268" s="72"/>
      <c r="D268" s="71"/>
      <c r="E268" s="72"/>
      <c r="F268" s="72"/>
      <c r="G268" s="72"/>
      <c r="H268" s="72"/>
      <c r="I268" s="71"/>
      <c r="J268" s="71"/>
      <c r="K268" s="72"/>
      <c r="L268" s="73" t="b">
        <v>0</v>
      </c>
      <c r="M268" s="73" t="b">
        <v>0</v>
      </c>
      <c r="N268" s="73" t="b">
        <v>0</v>
      </c>
      <c r="O268" s="73" t="b">
        <v>0</v>
      </c>
      <c r="P268" s="73" t="b">
        <v>0</v>
      </c>
      <c r="Q268" s="73" t="b">
        <v>0</v>
      </c>
      <c r="R268" s="73" t="b">
        <v>0</v>
      </c>
      <c r="S268" s="73" t="b">
        <v>0</v>
      </c>
      <c r="T268" s="72"/>
      <c r="U268" s="72"/>
      <c r="V268" s="72"/>
      <c r="W268" s="72"/>
      <c r="X268" s="72"/>
      <c r="Y268" s="72"/>
      <c r="Z268" s="107"/>
      <c r="AA268" s="107"/>
      <c r="AB268" s="72"/>
      <c r="AC268" s="72"/>
      <c r="AD268" s="72"/>
      <c r="AE268" s="72"/>
      <c r="AF268" s="72"/>
      <c r="AG268" s="72"/>
      <c r="AH268" s="72"/>
      <c r="AI268" s="72"/>
    </row>
    <row r="269" spans="1:35" x14ac:dyDescent="0.2">
      <c r="A269" s="82"/>
      <c r="B269" s="82"/>
      <c r="C269" s="72"/>
      <c r="D269" s="71"/>
      <c r="E269" s="72"/>
      <c r="F269" s="72"/>
      <c r="G269" s="72"/>
      <c r="H269" s="72"/>
      <c r="I269" s="71"/>
      <c r="J269" s="71"/>
      <c r="K269" s="72"/>
      <c r="L269" s="73" t="b">
        <v>0</v>
      </c>
      <c r="M269" s="73" t="b">
        <v>0</v>
      </c>
      <c r="N269" s="73" t="b">
        <v>0</v>
      </c>
      <c r="O269" s="73" t="b">
        <v>0</v>
      </c>
      <c r="P269" s="73" t="b">
        <v>0</v>
      </c>
      <c r="Q269" s="73" t="b">
        <v>0</v>
      </c>
      <c r="R269" s="73" t="b">
        <v>0</v>
      </c>
      <c r="S269" s="73" t="b">
        <v>0</v>
      </c>
      <c r="T269" s="72"/>
      <c r="U269" s="72"/>
      <c r="V269" s="72"/>
      <c r="W269" s="72"/>
      <c r="X269" s="72"/>
      <c r="Y269" s="72"/>
      <c r="Z269" s="107"/>
      <c r="AA269" s="107"/>
      <c r="AB269" s="72"/>
      <c r="AC269" s="72"/>
      <c r="AD269" s="72"/>
      <c r="AE269" s="72"/>
      <c r="AF269" s="72"/>
      <c r="AG269" s="72"/>
      <c r="AH269" s="72"/>
      <c r="AI269" s="72"/>
    </row>
    <row r="270" spans="1:35" x14ac:dyDescent="0.2">
      <c r="A270" s="82"/>
      <c r="B270" s="82"/>
      <c r="C270" s="72"/>
      <c r="D270" s="71"/>
      <c r="E270" s="72"/>
      <c r="F270" s="72"/>
      <c r="G270" s="72"/>
      <c r="H270" s="72"/>
      <c r="I270" s="71"/>
      <c r="J270" s="71"/>
      <c r="K270" s="72"/>
      <c r="L270" s="73" t="b">
        <v>0</v>
      </c>
      <c r="M270" s="73" t="b">
        <v>0</v>
      </c>
      <c r="N270" s="73" t="b">
        <v>0</v>
      </c>
      <c r="O270" s="73" t="b">
        <v>0</v>
      </c>
      <c r="P270" s="73" t="b">
        <v>0</v>
      </c>
      <c r="Q270" s="73" t="b">
        <v>0</v>
      </c>
      <c r="R270" s="73" t="b">
        <v>0</v>
      </c>
      <c r="S270" s="73" t="b">
        <v>0</v>
      </c>
      <c r="T270" s="72"/>
      <c r="U270" s="72"/>
      <c r="V270" s="72"/>
      <c r="W270" s="72"/>
      <c r="X270" s="72"/>
      <c r="Y270" s="72"/>
      <c r="Z270" s="107"/>
      <c r="AA270" s="107"/>
      <c r="AB270" s="72"/>
      <c r="AC270" s="72"/>
      <c r="AD270" s="72"/>
      <c r="AE270" s="72"/>
      <c r="AF270" s="72"/>
      <c r="AG270" s="72"/>
      <c r="AH270" s="72"/>
      <c r="AI270" s="72"/>
    </row>
    <row r="271" spans="1:35" x14ac:dyDescent="0.2">
      <c r="A271" s="82"/>
      <c r="B271" s="82"/>
      <c r="C271" s="72"/>
      <c r="D271" s="71"/>
      <c r="E271" s="72"/>
      <c r="F271" s="72"/>
      <c r="G271" s="72"/>
      <c r="H271" s="72"/>
      <c r="I271" s="71"/>
      <c r="J271" s="71"/>
      <c r="K271" s="72"/>
      <c r="L271" s="73" t="b">
        <v>0</v>
      </c>
      <c r="M271" s="73" t="b">
        <v>0</v>
      </c>
      <c r="N271" s="73" t="b">
        <v>0</v>
      </c>
      <c r="O271" s="73" t="b">
        <v>0</v>
      </c>
      <c r="P271" s="73" t="b">
        <v>0</v>
      </c>
      <c r="Q271" s="73" t="b">
        <v>0</v>
      </c>
      <c r="R271" s="73" t="b">
        <v>0</v>
      </c>
      <c r="S271" s="73" t="b">
        <v>0</v>
      </c>
      <c r="T271" s="72"/>
      <c r="U271" s="72"/>
      <c r="V271" s="72"/>
      <c r="W271" s="72"/>
      <c r="X271" s="72"/>
      <c r="Y271" s="72"/>
      <c r="Z271" s="107"/>
      <c r="AA271" s="107"/>
      <c r="AB271" s="72"/>
      <c r="AC271" s="72"/>
      <c r="AD271" s="72"/>
      <c r="AE271" s="72"/>
      <c r="AF271" s="72"/>
      <c r="AG271" s="72"/>
      <c r="AH271" s="72"/>
      <c r="AI271" s="72"/>
    </row>
    <row r="272" spans="1:35" x14ac:dyDescent="0.2">
      <c r="A272" s="132" t="s">
        <v>95</v>
      </c>
      <c r="B272" s="132" t="s">
        <v>697</v>
      </c>
      <c r="C272" s="131" t="s">
        <v>1029</v>
      </c>
      <c r="D272" s="132" t="s">
        <v>696</v>
      </c>
      <c r="E272" s="131"/>
      <c r="F272" s="131" t="s">
        <v>896</v>
      </c>
      <c r="G272" s="131" t="s">
        <v>897</v>
      </c>
      <c r="H272" s="131">
        <v>2</v>
      </c>
      <c r="I272" s="132" t="s">
        <v>898</v>
      </c>
      <c r="J272" s="130" t="s">
        <v>700</v>
      </c>
      <c r="K272" s="131">
        <f>Table3[[#This Row],[Column8]] - 1</f>
        <v>1</v>
      </c>
      <c r="L272" s="133" t="b">
        <v>1</v>
      </c>
      <c r="M272" s="133" t="b">
        <v>0</v>
      </c>
      <c r="N272" s="133" t="b">
        <v>0</v>
      </c>
      <c r="O272" s="133" t="b">
        <v>0</v>
      </c>
      <c r="P272" s="133" t="b">
        <v>0</v>
      </c>
      <c r="Q272" s="133" t="b">
        <v>0</v>
      </c>
      <c r="R272" s="133" t="b">
        <v>0</v>
      </c>
      <c r="S272" s="133" t="b">
        <v>0</v>
      </c>
      <c r="T272" s="131"/>
      <c r="U272" s="131"/>
      <c r="V272" s="131"/>
      <c r="W272" s="131"/>
      <c r="X272" s="131"/>
      <c r="Y272" s="131"/>
      <c r="Z272" s="134"/>
      <c r="AA272" s="134"/>
      <c r="AB272" s="131"/>
      <c r="AC272" s="131"/>
      <c r="AD272" s="131"/>
      <c r="AE272" s="131"/>
      <c r="AF272" s="131"/>
      <c r="AG272" s="131"/>
      <c r="AH272" s="131"/>
      <c r="AI272" s="135"/>
    </row>
    <row r="273" spans="1:35" x14ac:dyDescent="0.2">
      <c r="A273" s="71" t="s">
        <v>152</v>
      </c>
      <c r="B273" s="71" t="s">
        <v>613</v>
      </c>
      <c r="C273" s="72" t="s">
        <v>996</v>
      </c>
      <c r="D273" s="71" t="s">
        <v>709</v>
      </c>
      <c r="E273" s="72"/>
      <c r="F273" s="72" t="s">
        <v>896</v>
      </c>
      <c r="G273" s="72" t="s">
        <v>897</v>
      </c>
      <c r="H273" s="72">
        <v>2</v>
      </c>
      <c r="I273" s="71" t="s">
        <v>898</v>
      </c>
      <c r="J273" s="130" t="s">
        <v>719</v>
      </c>
      <c r="K273" s="72"/>
      <c r="L273" s="73" t="b">
        <v>1</v>
      </c>
      <c r="M273" s="73" t="b">
        <v>0</v>
      </c>
      <c r="N273" s="73" t="b">
        <v>0</v>
      </c>
      <c r="O273" s="73" t="b">
        <v>0</v>
      </c>
      <c r="P273" s="73" t="b">
        <v>0</v>
      </c>
      <c r="Q273" s="73" t="b">
        <v>0</v>
      </c>
      <c r="R273" s="73" t="b">
        <v>0</v>
      </c>
      <c r="S273" s="73" t="b">
        <v>0</v>
      </c>
      <c r="T273" s="72"/>
      <c r="U273" s="72"/>
      <c r="V273" s="72"/>
      <c r="W273" s="72"/>
      <c r="X273" s="72"/>
      <c r="Y273" s="72"/>
      <c r="Z273" s="107"/>
      <c r="AA273" s="107"/>
      <c r="AB273" s="72"/>
      <c r="AC273" s="72"/>
      <c r="AD273" s="72"/>
      <c r="AE273" s="72"/>
      <c r="AF273" s="72"/>
      <c r="AG273" s="72"/>
      <c r="AH273" s="72"/>
      <c r="AI273" s="115"/>
    </row>
    <row r="274" spans="1:35" x14ac:dyDescent="0.2">
      <c r="A274" s="71"/>
      <c r="B274" s="71"/>
      <c r="C274" s="72"/>
      <c r="D274" s="71"/>
      <c r="E274" s="72"/>
      <c r="F274" s="72"/>
      <c r="G274" s="72"/>
      <c r="H274" s="72"/>
      <c r="I274" s="71"/>
      <c r="J274" s="130"/>
      <c r="K274" s="72"/>
      <c r="L274" s="73" t="b">
        <v>0</v>
      </c>
      <c r="M274" s="73" t="b">
        <v>0</v>
      </c>
      <c r="N274" s="73" t="b">
        <v>0</v>
      </c>
      <c r="O274" s="73" t="b">
        <v>0</v>
      </c>
      <c r="P274" s="73" t="b">
        <v>0</v>
      </c>
      <c r="Q274" s="73" t="b">
        <v>0</v>
      </c>
      <c r="R274" s="73" t="b">
        <v>0</v>
      </c>
      <c r="S274" s="73" t="b">
        <v>0</v>
      </c>
      <c r="T274" s="72"/>
      <c r="U274" s="72"/>
      <c r="V274" s="72"/>
      <c r="W274" s="72"/>
      <c r="X274" s="72"/>
      <c r="Y274" s="72"/>
      <c r="Z274" s="107"/>
      <c r="AA274" s="107"/>
      <c r="AB274" s="72"/>
      <c r="AC274" s="72"/>
      <c r="AD274" s="72"/>
      <c r="AE274" s="72"/>
      <c r="AF274" s="72"/>
      <c r="AG274" s="72"/>
      <c r="AH274" s="72"/>
      <c r="AI274" s="115"/>
    </row>
    <row r="275" spans="1:35" x14ac:dyDescent="0.2">
      <c r="A275" s="82"/>
      <c r="B275" s="82"/>
      <c r="C275" s="72"/>
      <c r="D275" s="71"/>
      <c r="E275" s="72"/>
      <c r="F275" s="72"/>
      <c r="G275" s="72"/>
      <c r="H275" s="72"/>
      <c r="I275" s="71"/>
      <c r="J275" s="71"/>
      <c r="K275" s="72"/>
      <c r="L275" s="73" t="b">
        <v>0</v>
      </c>
      <c r="M275" s="73" t="b">
        <v>0</v>
      </c>
      <c r="N275" s="73" t="b">
        <v>0</v>
      </c>
      <c r="O275" s="73" t="b">
        <v>0</v>
      </c>
      <c r="P275" s="73" t="b">
        <v>0</v>
      </c>
      <c r="Q275" s="73" t="b">
        <v>0</v>
      </c>
      <c r="R275" s="73" t="b">
        <v>0</v>
      </c>
      <c r="S275" s="73" t="b">
        <v>0</v>
      </c>
      <c r="T275" s="72"/>
      <c r="U275" s="72"/>
      <c r="V275" s="72"/>
      <c r="W275" s="72"/>
      <c r="X275" s="72"/>
      <c r="Y275" s="72"/>
      <c r="Z275" s="107"/>
      <c r="AA275" s="107"/>
      <c r="AB275" s="72"/>
      <c r="AC275" s="72"/>
      <c r="AD275" s="72"/>
      <c r="AE275" s="72"/>
      <c r="AF275" s="72"/>
      <c r="AG275" s="72"/>
      <c r="AH275" s="72"/>
      <c r="AI275" s="115"/>
    </row>
    <row r="276" spans="1:35" x14ac:dyDescent="0.2">
      <c r="A276" s="82"/>
      <c r="B276" s="82"/>
      <c r="C276" s="72"/>
      <c r="D276" s="71"/>
      <c r="E276" s="72"/>
      <c r="F276" s="72"/>
      <c r="G276" s="72"/>
      <c r="H276" s="72"/>
      <c r="I276" s="71"/>
      <c r="J276" s="71"/>
      <c r="K276" s="72"/>
      <c r="L276" s="73" t="b">
        <v>0</v>
      </c>
      <c r="M276" s="73" t="b">
        <v>0</v>
      </c>
      <c r="N276" s="73" t="b">
        <v>0</v>
      </c>
      <c r="O276" s="73" t="b">
        <v>0</v>
      </c>
      <c r="P276" s="73" t="b">
        <v>0</v>
      </c>
      <c r="Q276" s="73" t="b">
        <v>0</v>
      </c>
      <c r="R276" s="73" t="b">
        <v>0</v>
      </c>
      <c r="S276" s="73" t="b">
        <v>0</v>
      </c>
      <c r="T276" s="72"/>
      <c r="U276" s="72"/>
      <c r="V276" s="72"/>
      <c r="W276" s="72"/>
      <c r="X276" s="72"/>
      <c r="Y276" s="72"/>
      <c r="Z276" s="107"/>
      <c r="AA276" s="107"/>
      <c r="AB276" s="72"/>
      <c r="AC276" s="72"/>
      <c r="AD276" s="72"/>
      <c r="AE276" s="72"/>
      <c r="AF276" s="72"/>
      <c r="AG276" s="72"/>
      <c r="AH276" s="72"/>
      <c r="AI276" s="115"/>
    </row>
    <row r="277" spans="1:35" x14ac:dyDescent="0.2">
      <c r="A277" s="132" t="s">
        <v>95</v>
      </c>
      <c r="B277" s="130" t="s">
        <v>294</v>
      </c>
      <c r="C277" s="131" t="s">
        <v>1013</v>
      </c>
      <c r="D277" s="132" t="s">
        <v>300</v>
      </c>
      <c r="E277" s="131"/>
      <c r="F277" s="131" t="s">
        <v>896</v>
      </c>
      <c r="G277" s="131" t="s">
        <v>897</v>
      </c>
      <c r="H277" s="131">
        <v>2</v>
      </c>
      <c r="I277" s="132" t="s">
        <v>898</v>
      </c>
      <c r="J277" s="132" t="s">
        <v>292</v>
      </c>
      <c r="K277" s="131">
        <v>1</v>
      </c>
      <c r="L277" s="133" t="b">
        <v>1</v>
      </c>
      <c r="M277" s="133" t="b">
        <v>0</v>
      </c>
      <c r="N277" s="133" t="b">
        <v>0</v>
      </c>
      <c r="O277" s="133" t="b">
        <v>0</v>
      </c>
      <c r="P277" s="133" t="b">
        <v>0</v>
      </c>
      <c r="Q277" s="133" t="b">
        <v>0</v>
      </c>
      <c r="R277" s="133" t="b">
        <v>0</v>
      </c>
      <c r="S277" s="133" t="b">
        <v>0</v>
      </c>
      <c r="T277" s="131"/>
      <c r="U277" s="131"/>
      <c r="V277" s="131"/>
      <c r="W277" s="131"/>
      <c r="X277" s="131"/>
      <c r="Y277" s="131"/>
      <c r="Z277" s="134"/>
      <c r="AA277" s="134"/>
      <c r="AB277" s="131"/>
      <c r="AC277" s="131"/>
      <c r="AD277" s="131"/>
      <c r="AE277" s="131"/>
      <c r="AF277" s="131"/>
      <c r="AG277" s="131"/>
      <c r="AH277" s="131"/>
      <c r="AI277" s="135"/>
    </row>
    <row r="278" spans="1:35" x14ac:dyDescent="0.2">
      <c r="A278" s="82" t="s">
        <v>95</v>
      </c>
      <c r="B278" s="82" t="s">
        <v>205</v>
      </c>
      <c r="C278" s="72" t="s">
        <v>955</v>
      </c>
      <c r="D278" s="71" t="s">
        <v>171</v>
      </c>
      <c r="E278" s="72"/>
      <c r="F278" s="72" t="s">
        <v>896</v>
      </c>
      <c r="G278" s="72" t="s">
        <v>983</v>
      </c>
      <c r="H278" s="72">
        <v>2</v>
      </c>
      <c r="I278" s="71" t="s">
        <v>898</v>
      </c>
      <c r="J278" s="71" t="s">
        <v>170</v>
      </c>
      <c r="K278" s="72">
        <v>1</v>
      </c>
      <c r="L278" s="73" t="b">
        <v>1</v>
      </c>
      <c r="M278" s="133" t="b">
        <v>0</v>
      </c>
      <c r="N278" s="133" t="b">
        <v>0</v>
      </c>
      <c r="O278" s="133" t="b">
        <v>0</v>
      </c>
      <c r="P278" s="133" t="b">
        <v>0</v>
      </c>
      <c r="Q278" s="133" t="b">
        <v>0</v>
      </c>
      <c r="R278" s="133" t="b">
        <v>0</v>
      </c>
      <c r="S278" s="133" t="b">
        <v>0</v>
      </c>
      <c r="T278" s="131"/>
      <c r="U278" s="131"/>
      <c r="V278" s="131"/>
      <c r="W278" s="131"/>
      <c r="X278" s="131"/>
      <c r="Y278" s="131"/>
      <c r="Z278" s="134"/>
      <c r="AA278" s="134"/>
      <c r="AB278" s="131"/>
      <c r="AC278" s="131"/>
      <c r="AD278" s="131"/>
      <c r="AE278" s="131"/>
      <c r="AF278" s="131"/>
      <c r="AG278" s="131"/>
      <c r="AH278" s="131"/>
      <c r="AI278" s="135"/>
    </row>
    <row r="279" spans="1:35" x14ac:dyDescent="0.2">
      <c r="A279" s="82" t="s">
        <v>95</v>
      </c>
      <c r="B279" s="82" t="s">
        <v>139</v>
      </c>
      <c r="C279" s="72" t="s">
        <v>956</v>
      </c>
      <c r="D279" s="71" t="s">
        <v>303</v>
      </c>
      <c r="E279" s="72"/>
      <c r="F279" s="72" t="s">
        <v>896</v>
      </c>
      <c r="G279" s="72" t="s">
        <v>983</v>
      </c>
      <c r="H279" s="72">
        <v>2</v>
      </c>
      <c r="I279" s="71" t="s">
        <v>898</v>
      </c>
      <c r="J279" s="71" t="s">
        <v>302</v>
      </c>
      <c r="K279" s="72">
        <v>1</v>
      </c>
      <c r="L279" s="73" t="b">
        <v>1</v>
      </c>
      <c r="M279" s="133" t="b">
        <v>0</v>
      </c>
      <c r="N279" s="133" t="b">
        <v>0</v>
      </c>
      <c r="O279" s="133" t="b">
        <v>0</v>
      </c>
      <c r="P279" s="133" t="b">
        <v>0</v>
      </c>
      <c r="Q279" s="133" t="b">
        <v>0</v>
      </c>
      <c r="R279" s="133" t="b">
        <v>0</v>
      </c>
      <c r="S279" s="133" t="b">
        <v>0</v>
      </c>
      <c r="T279" s="131"/>
      <c r="U279" s="131"/>
      <c r="V279" s="131"/>
      <c r="W279" s="131"/>
      <c r="X279" s="131"/>
      <c r="Y279" s="131"/>
      <c r="Z279" s="134"/>
      <c r="AA279" s="134"/>
      <c r="AB279" s="131"/>
      <c r="AC279" s="131"/>
      <c r="AD279" s="131"/>
      <c r="AE279" s="131"/>
      <c r="AF279" s="131"/>
      <c r="AG279" s="131"/>
      <c r="AH279" s="131"/>
      <c r="AI279" s="135"/>
    </row>
    <row r="280" spans="1:35" x14ac:dyDescent="0.2">
      <c r="A280" s="82" t="s">
        <v>95</v>
      </c>
      <c r="B280" s="82" t="s">
        <v>238</v>
      </c>
      <c r="C280" s="72" t="s">
        <v>914</v>
      </c>
      <c r="D280" s="71" t="s">
        <v>357</v>
      </c>
      <c r="E280" s="72"/>
      <c r="F280" s="72" t="s">
        <v>896</v>
      </c>
      <c r="G280" s="72" t="s">
        <v>983</v>
      </c>
      <c r="H280" s="72">
        <v>2</v>
      </c>
      <c r="I280" s="71" t="s">
        <v>898</v>
      </c>
      <c r="J280" s="71" t="s">
        <v>463</v>
      </c>
      <c r="K280" s="72">
        <v>1</v>
      </c>
      <c r="L280" s="73" t="b">
        <v>1</v>
      </c>
      <c r="M280" s="133" t="b">
        <v>0</v>
      </c>
      <c r="N280" s="133" t="b">
        <v>0</v>
      </c>
      <c r="O280" s="133" t="b">
        <v>0</v>
      </c>
      <c r="P280" s="133" t="b">
        <v>0</v>
      </c>
      <c r="Q280" s="133" t="b">
        <v>0</v>
      </c>
      <c r="R280" s="133" t="b">
        <v>0</v>
      </c>
      <c r="S280" s="133" t="b">
        <v>0</v>
      </c>
      <c r="T280" s="131"/>
      <c r="U280" s="131"/>
      <c r="V280" s="131"/>
      <c r="W280" s="131"/>
      <c r="X280" s="131"/>
      <c r="Y280" s="131"/>
      <c r="Z280" s="134"/>
      <c r="AA280" s="134"/>
      <c r="AB280" s="131"/>
      <c r="AC280" s="131"/>
      <c r="AD280" s="131"/>
      <c r="AE280" s="131"/>
      <c r="AF280" s="131"/>
      <c r="AG280" s="131"/>
      <c r="AH280" s="131"/>
      <c r="AI280" s="135"/>
    </row>
    <row r="281" spans="1:35" x14ac:dyDescent="0.2">
      <c r="A281" s="82" t="s">
        <v>95</v>
      </c>
      <c r="B281" s="82" t="s">
        <v>238</v>
      </c>
      <c r="C281" s="72" t="s">
        <v>914</v>
      </c>
      <c r="D281" s="71" t="s">
        <v>357</v>
      </c>
      <c r="E281" s="72"/>
      <c r="F281" s="72" t="s">
        <v>896</v>
      </c>
      <c r="G281" s="72" t="s">
        <v>983</v>
      </c>
      <c r="H281" s="72">
        <v>2</v>
      </c>
      <c r="I281" s="71" t="s">
        <v>898</v>
      </c>
      <c r="J281" s="71" t="s">
        <v>463</v>
      </c>
      <c r="K281" s="72">
        <v>1</v>
      </c>
      <c r="L281" s="73" t="b">
        <v>1</v>
      </c>
      <c r="M281" s="133" t="b">
        <v>0</v>
      </c>
      <c r="N281" s="133" t="b">
        <v>0</v>
      </c>
      <c r="O281" s="133" t="b">
        <v>0</v>
      </c>
      <c r="P281" s="133" t="b">
        <v>0</v>
      </c>
      <c r="Q281" s="133" t="b">
        <v>0</v>
      </c>
      <c r="R281" s="133" t="b">
        <v>0</v>
      </c>
      <c r="S281" s="133" t="b">
        <v>0</v>
      </c>
      <c r="T281" s="131"/>
      <c r="U281" s="131"/>
      <c r="V281" s="131"/>
      <c r="W281" s="131"/>
      <c r="X281" s="131"/>
      <c r="Y281" s="131"/>
      <c r="Z281" s="134"/>
      <c r="AA281" s="134"/>
      <c r="AB281" s="131"/>
      <c r="AC281" s="131"/>
      <c r="AD281" s="131"/>
      <c r="AE281" s="131"/>
      <c r="AF281" s="131"/>
      <c r="AG281" s="131"/>
      <c r="AH281" s="131"/>
      <c r="AI281" s="135"/>
    </row>
    <row r="282" spans="1:35" x14ac:dyDescent="0.2">
      <c r="A282" s="82" t="s">
        <v>95</v>
      </c>
      <c r="B282" s="82" t="s">
        <v>88</v>
      </c>
      <c r="C282" s="72" t="s">
        <v>928</v>
      </c>
      <c r="D282" s="71" t="s">
        <v>87</v>
      </c>
      <c r="E282" s="72"/>
      <c r="F282" s="72" t="s">
        <v>896</v>
      </c>
      <c r="G282" s="72" t="s">
        <v>983</v>
      </c>
      <c r="H282" s="72">
        <v>2</v>
      </c>
      <c r="I282" s="71" t="s">
        <v>898</v>
      </c>
      <c r="J282" s="71" t="s">
        <v>94</v>
      </c>
      <c r="K282" s="72">
        <f>Table3[[#This Row],[Column8]] - 1</f>
        <v>1</v>
      </c>
      <c r="L282" s="73" t="b">
        <v>1</v>
      </c>
      <c r="M282" s="133" t="b">
        <v>0</v>
      </c>
      <c r="N282" s="133" t="b">
        <v>0</v>
      </c>
      <c r="O282" s="133" t="b">
        <v>0</v>
      </c>
      <c r="P282" s="133" t="b">
        <v>0</v>
      </c>
      <c r="Q282" s="133" t="b">
        <v>0</v>
      </c>
      <c r="R282" s="133" t="b">
        <v>0</v>
      </c>
      <c r="S282" s="133" t="b">
        <v>0</v>
      </c>
      <c r="T282" s="131"/>
      <c r="U282" s="131"/>
      <c r="V282" s="131"/>
      <c r="W282" s="131"/>
      <c r="X282" s="131"/>
      <c r="Y282" s="131"/>
      <c r="Z282" s="134"/>
      <c r="AA282" s="134"/>
      <c r="AB282" s="131"/>
      <c r="AC282" s="131"/>
      <c r="AD282" s="131"/>
      <c r="AE282" s="131"/>
      <c r="AF282" s="131"/>
      <c r="AG282" s="131"/>
      <c r="AH282" s="131"/>
      <c r="AI282" s="135"/>
    </row>
    <row r="283" spans="1:35" x14ac:dyDescent="0.2">
      <c r="A283" s="82"/>
      <c r="B283" s="82"/>
      <c r="C283" s="72"/>
      <c r="D283" s="71"/>
      <c r="E283" s="72"/>
      <c r="F283" s="72"/>
      <c r="G283" s="72"/>
      <c r="H283" s="72"/>
      <c r="I283" s="71"/>
      <c r="J283" s="71"/>
      <c r="K283" s="72"/>
      <c r="L283" s="73" t="b">
        <v>0</v>
      </c>
      <c r="M283" s="133" t="b">
        <v>0</v>
      </c>
      <c r="N283" s="133" t="b">
        <v>0</v>
      </c>
      <c r="O283" s="133" t="b">
        <v>0</v>
      </c>
      <c r="P283" s="133" t="b">
        <v>0</v>
      </c>
      <c r="Q283" s="133" t="b">
        <v>0</v>
      </c>
      <c r="R283" s="133" t="b">
        <v>0</v>
      </c>
      <c r="S283" s="133" t="b">
        <v>0</v>
      </c>
      <c r="T283" s="131"/>
      <c r="U283" s="131"/>
      <c r="V283" s="131"/>
      <c r="W283" s="131"/>
      <c r="X283" s="131"/>
      <c r="Y283" s="131"/>
      <c r="Z283" s="134"/>
      <c r="AA283" s="134"/>
      <c r="AB283" s="131"/>
      <c r="AC283" s="131"/>
      <c r="AD283" s="131"/>
      <c r="AE283" s="131"/>
      <c r="AF283" s="131"/>
      <c r="AG283" s="131"/>
      <c r="AH283" s="131"/>
      <c r="AI283" s="135"/>
    </row>
    <row r="284" spans="1:35" x14ac:dyDescent="0.2">
      <c r="A284" s="82" t="s">
        <v>95</v>
      </c>
      <c r="B284" s="82" t="s">
        <v>294</v>
      </c>
      <c r="C284" s="72" t="s">
        <v>1019</v>
      </c>
      <c r="D284" s="71" t="s">
        <v>457</v>
      </c>
      <c r="E284" s="72"/>
      <c r="F284" s="72" t="s">
        <v>896</v>
      </c>
      <c r="G284" s="72" t="s">
        <v>983</v>
      </c>
      <c r="H284" s="72">
        <v>2</v>
      </c>
      <c r="I284" s="71" t="s">
        <v>898</v>
      </c>
      <c r="J284" s="71" t="s">
        <v>456</v>
      </c>
      <c r="K284" s="72">
        <f>Table3[[#This Row],[Column8]] - 1</f>
        <v>1</v>
      </c>
      <c r="L284" s="73" t="b">
        <v>1</v>
      </c>
      <c r="M284" s="133" t="b">
        <v>0</v>
      </c>
      <c r="N284" s="133" t="b">
        <v>0</v>
      </c>
      <c r="O284" s="133" t="b">
        <v>0</v>
      </c>
      <c r="P284" s="133" t="b">
        <v>0</v>
      </c>
      <c r="Q284" s="133" t="b">
        <v>0</v>
      </c>
      <c r="R284" s="133" t="b">
        <v>0</v>
      </c>
      <c r="S284" s="133" t="b">
        <v>0</v>
      </c>
      <c r="T284" s="131"/>
      <c r="U284" s="131"/>
      <c r="V284" s="131"/>
      <c r="W284" s="131"/>
      <c r="X284" s="131"/>
      <c r="Y284" s="131"/>
      <c r="Z284" s="134"/>
      <c r="AA284" s="134"/>
      <c r="AB284" s="131"/>
      <c r="AC284" s="131"/>
      <c r="AD284" s="131"/>
      <c r="AE284" s="131"/>
      <c r="AF284" s="131"/>
      <c r="AG284" s="131"/>
      <c r="AH284" s="131"/>
      <c r="AI284" s="135"/>
    </row>
    <row r="285" spans="1:35" x14ac:dyDescent="0.2">
      <c r="A285" s="82" t="s">
        <v>95</v>
      </c>
      <c r="B285" s="82" t="s">
        <v>139</v>
      </c>
      <c r="C285" s="72" t="s">
        <v>1004</v>
      </c>
      <c r="D285" s="71" t="s">
        <v>366</v>
      </c>
      <c r="E285" s="72"/>
      <c r="F285" s="72" t="s">
        <v>896</v>
      </c>
      <c r="G285" s="72" t="s">
        <v>983</v>
      </c>
      <c r="H285" s="72">
        <v>2</v>
      </c>
      <c r="I285" s="71" t="s">
        <v>898</v>
      </c>
      <c r="J285" s="71" t="s">
        <v>448</v>
      </c>
      <c r="K285" s="72">
        <f>Table3[[#This Row],[Column8]] - 1</f>
        <v>1</v>
      </c>
      <c r="L285" s="73" t="b">
        <v>1</v>
      </c>
      <c r="M285" s="133" t="b">
        <v>0</v>
      </c>
      <c r="N285" s="133" t="b">
        <v>0</v>
      </c>
      <c r="O285" s="133" t="b">
        <v>0</v>
      </c>
      <c r="P285" s="133" t="b">
        <v>0</v>
      </c>
      <c r="Q285" s="133" t="b">
        <v>0</v>
      </c>
      <c r="R285" s="133" t="b">
        <v>0</v>
      </c>
      <c r="S285" s="133" t="b">
        <v>0</v>
      </c>
      <c r="T285" s="131"/>
      <c r="U285" s="131"/>
      <c r="V285" s="131"/>
      <c r="W285" s="131"/>
      <c r="X285" s="131"/>
      <c r="Y285" s="131"/>
      <c r="Z285" s="134"/>
      <c r="AA285" s="134"/>
      <c r="AB285" s="131"/>
      <c r="AC285" s="131"/>
      <c r="AD285" s="131"/>
      <c r="AE285" s="131"/>
      <c r="AF285" s="131"/>
      <c r="AG285" s="131"/>
      <c r="AH285" s="131"/>
      <c r="AI285" s="135"/>
    </row>
    <row r="286" spans="1:35" x14ac:dyDescent="0.2">
      <c r="A286" s="82" t="s">
        <v>95</v>
      </c>
      <c r="B286" s="82" t="s">
        <v>139</v>
      </c>
      <c r="C286" s="72" t="s">
        <v>1004</v>
      </c>
      <c r="D286" s="71" t="s">
        <v>366</v>
      </c>
      <c r="E286" s="72"/>
      <c r="F286" s="72" t="s">
        <v>896</v>
      </c>
      <c r="G286" s="72" t="s">
        <v>983</v>
      </c>
      <c r="H286" s="72">
        <v>2</v>
      </c>
      <c r="I286" s="71" t="s">
        <v>898</v>
      </c>
      <c r="J286" s="71" t="s">
        <v>386</v>
      </c>
      <c r="K286" s="72">
        <f>Table3[[#This Row],[Column8]] - 1</f>
        <v>1</v>
      </c>
      <c r="L286" s="73" t="b">
        <v>1</v>
      </c>
      <c r="M286" s="133" t="b">
        <v>0</v>
      </c>
      <c r="N286" s="133" t="b">
        <v>0</v>
      </c>
      <c r="O286" s="133" t="b">
        <v>0</v>
      </c>
      <c r="P286" s="133" t="b">
        <v>0</v>
      </c>
      <c r="Q286" s="133" t="b">
        <v>0</v>
      </c>
      <c r="R286" s="133" t="b">
        <v>0</v>
      </c>
      <c r="S286" s="133" t="b">
        <v>0</v>
      </c>
      <c r="T286" s="131"/>
      <c r="U286" s="131"/>
      <c r="V286" s="131"/>
      <c r="W286" s="131"/>
      <c r="X286" s="131"/>
      <c r="Y286" s="131"/>
      <c r="Z286" s="134"/>
      <c r="AA286" s="134"/>
      <c r="AB286" s="131"/>
      <c r="AC286" s="131"/>
      <c r="AD286" s="131"/>
      <c r="AE286" s="131"/>
      <c r="AF286" s="131"/>
      <c r="AG286" s="131"/>
      <c r="AH286" s="131"/>
      <c r="AI286" s="135"/>
    </row>
    <row r="287" spans="1:35" x14ac:dyDescent="0.2">
      <c r="A287" s="82" t="s">
        <v>95</v>
      </c>
      <c r="B287" s="82" t="s">
        <v>139</v>
      </c>
      <c r="C287" s="72" t="s">
        <v>1001</v>
      </c>
      <c r="D287" s="71" t="s">
        <v>142</v>
      </c>
      <c r="E287" s="72"/>
      <c r="F287" s="72" t="s">
        <v>896</v>
      </c>
      <c r="G287" s="72" t="s">
        <v>897</v>
      </c>
      <c r="H287" s="72">
        <v>2</v>
      </c>
      <c r="I287" s="71" t="s">
        <v>898</v>
      </c>
      <c r="J287" s="71" t="s">
        <v>146</v>
      </c>
      <c r="K287" s="72">
        <f>Table3[[#This Row],[Column8]] - 1</f>
        <v>1</v>
      </c>
      <c r="L287" s="73" t="b">
        <v>1</v>
      </c>
      <c r="M287" s="133" t="b">
        <v>0</v>
      </c>
      <c r="N287" s="133" t="b">
        <v>0</v>
      </c>
      <c r="O287" s="133" t="b">
        <v>0</v>
      </c>
      <c r="P287" s="133" t="b">
        <v>0</v>
      </c>
      <c r="Q287" s="133" t="b">
        <v>0</v>
      </c>
      <c r="R287" s="133" t="b">
        <v>0</v>
      </c>
      <c r="S287" s="133" t="b">
        <v>0</v>
      </c>
      <c r="T287" s="131"/>
      <c r="U287" s="131"/>
      <c r="V287" s="131"/>
      <c r="W287" s="131"/>
      <c r="X287" s="131"/>
      <c r="Y287" s="131"/>
      <c r="Z287" s="134"/>
      <c r="AA287" s="134"/>
      <c r="AB287" s="131"/>
      <c r="AC287" s="131"/>
      <c r="AD287" s="131"/>
      <c r="AE287" s="131"/>
      <c r="AF287" s="131"/>
      <c r="AG287" s="131"/>
      <c r="AH287" s="131"/>
      <c r="AI287" s="135"/>
    </row>
    <row r="288" spans="1:35" x14ac:dyDescent="0.2">
      <c r="A288" s="82" t="s">
        <v>95</v>
      </c>
      <c r="B288" s="82" t="s">
        <v>139</v>
      </c>
      <c r="C288" s="72" t="s">
        <v>1001</v>
      </c>
      <c r="D288" s="71" t="s">
        <v>142</v>
      </c>
      <c r="E288" s="72"/>
      <c r="F288" s="72" t="s">
        <v>896</v>
      </c>
      <c r="G288" s="72" t="s">
        <v>897</v>
      </c>
      <c r="H288" s="72">
        <v>2</v>
      </c>
      <c r="I288" s="71" t="s">
        <v>898</v>
      </c>
      <c r="J288" s="71" t="s">
        <v>137</v>
      </c>
      <c r="K288" s="72">
        <f>Table3[[#This Row],[Column8]] - 1</f>
        <v>1</v>
      </c>
      <c r="L288" s="73" t="b">
        <v>1</v>
      </c>
      <c r="M288" s="133" t="b">
        <v>0</v>
      </c>
      <c r="N288" s="133" t="b">
        <v>0</v>
      </c>
      <c r="O288" s="133" t="b">
        <v>0</v>
      </c>
      <c r="P288" s="133" t="b">
        <v>0</v>
      </c>
      <c r="Q288" s="133" t="b">
        <v>0</v>
      </c>
      <c r="R288" s="133" t="b">
        <v>0</v>
      </c>
      <c r="S288" s="133" t="b">
        <v>0</v>
      </c>
      <c r="T288" s="131"/>
      <c r="U288" s="131"/>
      <c r="V288" s="131"/>
      <c r="W288" s="131"/>
      <c r="X288" s="131"/>
      <c r="Y288" s="131"/>
      <c r="Z288" s="134"/>
      <c r="AA288" s="134"/>
      <c r="AB288" s="131"/>
      <c r="AC288" s="131"/>
      <c r="AD288" s="131"/>
      <c r="AE288" s="131"/>
      <c r="AF288" s="131"/>
      <c r="AG288" s="131"/>
      <c r="AH288" s="131"/>
      <c r="AI288" s="135"/>
    </row>
    <row r="289" spans="1:35" x14ac:dyDescent="0.2">
      <c r="A289" s="82"/>
      <c r="B289" s="82"/>
      <c r="C289" s="72"/>
      <c r="D289" s="71"/>
      <c r="E289" s="72"/>
      <c r="F289" s="72"/>
      <c r="G289" s="72"/>
      <c r="H289" s="72"/>
      <c r="I289" s="71"/>
      <c r="J289" s="71"/>
      <c r="K289" s="72"/>
      <c r="L289" s="73" t="b">
        <v>0</v>
      </c>
      <c r="M289" s="73" t="b">
        <v>0</v>
      </c>
      <c r="N289" s="73" t="b">
        <v>0</v>
      </c>
      <c r="O289" s="73" t="b">
        <v>0</v>
      </c>
      <c r="P289" s="73" t="b">
        <v>0</v>
      </c>
      <c r="Q289" s="73" t="b">
        <v>0</v>
      </c>
      <c r="R289" s="73" t="b">
        <v>0</v>
      </c>
      <c r="S289" s="73" t="b">
        <v>0</v>
      </c>
      <c r="T289" s="72"/>
      <c r="U289" s="72"/>
      <c r="V289" s="72"/>
      <c r="W289" s="72"/>
      <c r="X289" s="72"/>
      <c r="Y289" s="72"/>
      <c r="Z289" s="107"/>
      <c r="AA289" s="107"/>
      <c r="AB289" s="72"/>
      <c r="AC289" s="72"/>
      <c r="AD289" s="72"/>
      <c r="AE289" s="72"/>
      <c r="AF289" s="72"/>
      <c r="AG289" s="72"/>
      <c r="AH289" s="72"/>
      <c r="AI289" s="115"/>
    </row>
    <row r="290" spans="1:35" x14ac:dyDescent="0.2">
      <c r="A290" s="82" t="s">
        <v>95</v>
      </c>
      <c r="B290" s="82" t="s">
        <v>139</v>
      </c>
      <c r="C290" s="72" t="s">
        <v>956</v>
      </c>
      <c r="D290" s="71" t="s">
        <v>303</v>
      </c>
      <c r="E290" s="72"/>
      <c r="F290" s="72" t="s">
        <v>896</v>
      </c>
      <c r="G290" s="72" t="s">
        <v>983</v>
      </c>
      <c r="H290" s="72">
        <v>2</v>
      </c>
      <c r="I290" s="71" t="s">
        <v>898</v>
      </c>
      <c r="J290" s="71" t="s">
        <v>302</v>
      </c>
      <c r="K290" s="72">
        <v>1</v>
      </c>
      <c r="L290" s="73" t="b">
        <v>1</v>
      </c>
      <c r="M290" s="73" t="b">
        <v>0</v>
      </c>
      <c r="N290" s="73" t="b">
        <v>0</v>
      </c>
      <c r="O290" s="73" t="b">
        <v>0</v>
      </c>
      <c r="P290" s="73" t="b">
        <v>0</v>
      </c>
      <c r="Q290" s="73" t="b">
        <v>0</v>
      </c>
      <c r="R290" s="73" t="b">
        <v>0</v>
      </c>
      <c r="S290" s="73" t="b">
        <v>0</v>
      </c>
      <c r="T290" s="72"/>
      <c r="U290" s="72"/>
      <c r="V290" s="72"/>
      <c r="W290" s="72"/>
      <c r="X290" s="72"/>
      <c r="Y290" s="72"/>
      <c r="Z290" s="107"/>
      <c r="AA290" s="107"/>
      <c r="AB290" s="72"/>
      <c r="AC290" s="72"/>
      <c r="AD290" s="72"/>
      <c r="AE290" s="72"/>
      <c r="AF290" s="72"/>
      <c r="AG290" s="72"/>
      <c r="AH290" s="72"/>
      <c r="AI290" s="115"/>
    </row>
    <row r="291" spans="1:35" x14ac:dyDescent="0.2">
      <c r="A291" s="82" t="s">
        <v>95</v>
      </c>
      <c r="B291" s="82" t="s">
        <v>238</v>
      </c>
      <c r="C291" s="72" t="s">
        <v>914</v>
      </c>
      <c r="D291" s="71" t="s">
        <v>357</v>
      </c>
      <c r="E291" s="72"/>
      <c r="F291" s="72" t="s">
        <v>896</v>
      </c>
      <c r="G291" s="72" t="s">
        <v>983</v>
      </c>
      <c r="H291" s="72">
        <v>2</v>
      </c>
      <c r="I291" s="71" t="s">
        <v>898</v>
      </c>
      <c r="J291" s="71" t="s">
        <v>463</v>
      </c>
      <c r="K291" s="72">
        <v>1</v>
      </c>
      <c r="L291" s="73" t="b">
        <v>1</v>
      </c>
      <c r="M291" s="73" t="b">
        <v>0</v>
      </c>
      <c r="N291" s="73" t="b">
        <v>0</v>
      </c>
      <c r="O291" s="73" t="b">
        <v>0</v>
      </c>
      <c r="P291" s="73" t="b">
        <v>0</v>
      </c>
      <c r="Q291" s="73" t="b">
        <v>0</v>
      </c>
      <c r="R291" s="73" t="b">
        <v>0</v>
      </c>
      <c r="S291" s="73" t="b">
        <v>0</v>
      </c>
      <c r="T291" s="72"/>
      <c r="U291" s="72"/>
      <c r="V291" s="72"/>
      <c r="W291" s="72"/>
      <c r="X291" s="72"/>
      <c r="Y291" s="72"/>
      <c r="Z291" s="107"/>
      <c r="AA291" s="107"/>
      <c r="AB291" s="72"/>
      <c r="AC291" s="72"/>
      <c r="AD291" s="72"/>
      <c r="AE291" s="72"/>
      <c r="AF291" s="72"/>
      <c r="AG291" s="72"/>
      <c r="AH291" s="72"/>
      <c r="AI291" s="115"/>
    </row>
    <row r="292" spans="1:35" x14ac:dyDescent="0.2">
      <c r="A292" s="82" t="s">
        <v>95</v>
      </c>
      <c r="B292" s="82" t="s">
        <v>238</v>
      </c>
      <c r="C292" s="72" t="s">
        <v>914</v>
      </c>
      <c r="D292" s="71" t="s">
        <v>357</v>
      </c>
      <c r="E292" s="72"/>
      <c r="F292" s="72" t="s">
        <v>896</v>
      </c>
      <c r="G292" s="72" t="s">
        <v>983</v>
      </c>
      <c r="H292" s="72">
        <v>2</v>
      </c>
      <c r="I292" s="71" t="s">
        <v>898</v>
      </c>
      <c r="J292" s="71" t="s">
        <v>463</v>
      </c>
      <c r="K292" s="72">
        <v>1</v>
      </c>
      <c r="L292" s="73" t="b">
        <v>1</v>
      </c>
      <c r="M292" s="73" t="b">
        <v>0</v>
      </c>
      <c r="N292" s="73" t="b">
        <v>0</v>
      </c>
      <c r="O292" s="73" t="b">
        <v>0</v>
      </c>
      <c r="P292" s="73" t="b">
        <v>0</v>
      </c>
      <c r="Q292" s="73" t="b">
        <v>0</v>
      </c>
      <c r="R292" s="73" t="b">
        <v>0</v>
      </c>
      <c r="S292" s="73" t="b">
        <v>0</v>
      </c>
      <c r="T292" s="72"/>
      <c r="U292" s="72"/>
      <c r="V292" s="72"/>
      <c r="W292" s="72"/>
      <c r="X292" s="72"/>
      <c r="Y292" s="72"/>
      <c r="Z292" s="107"/>
      <c r="AA292" s="107"/>
      <c r="AB292" s="72"/>
      <c r="AC292" s="72"/>
      <c r="AD292" s="72"/>
      <c r="AE292" s="72"/>
      <c r="AF292" s="72"/>
      <c r="AG292" s="72"/>
      <c r="AH292" s="72"/>
      <c r="AI292" s="115"/>
    </row>
    <row r="293" spans="1:35" x14ac:dyDescent="0.2">
      <c r="A293" s="82" t="s">
        <v>95</v>
      </c>
      <c r="B293" s="82" t="s">
        <v>88</v>
      </c>
      <c r="C293" s="72" t="s">
        <v>928</v>
      </c>
      <c r="D293" s="71" t="s">
        <v>87</v>
      </c>
      <c r="E293" s="72"/>
      <c r="F293" s="72" t="s">
        <v>896</v>
      </c>
      <c r="G293" s="72" t="s">
        <v>983</v>
      </c>
      <c r="H293" s="72">
        <v>2</v>
      </c>
      <c r="I293" s="71" t="s">
        <v>898</v>
      </c>
      <c r="J293" s="71" t="s">
        <v>94</v>
      </c>
      <c r="K293" s="72">
        <f>Table3[[#This Row],[Column8]] - 1</f>
        <v>1</v>
      </c>
      <c r="L293" s="73" t="b">
        <v>1</v>
      </c>
      <c r="M293" s="73" t="b">
        <v>0</v>
      </c>
      <c r="N293" s="73" t="b">
        <v>0</v>
      </c>
      <c r="O293" s="73" t="b">
        <v>0</v>
      </c>
      <c r="P293" s="73" t="b">
        <v>0</v>
      </c>
      <c r="Q293" s="73" t="b">
        <v>0</v>
      </c>
      <c r="R293" s="73" t="b">
        <v>0</v>
      </c>
      <c r="S293" s="73" t="b">
        <v>0</v>
      </c>
      <c r="T293" s="72"/>
      <c r="U293" s="72"/>
      <c r="V293" s="72"/>
      <c r="W293" s="72"/>
      <c r="X293" s="72"/>
      <c r="Y293" s="72"/>
      <c r="Z293" s="107"/>
      <c r="AA293" s="107"/>
      <c r="AB293" s="72"/>
      <c r="AC293" s="72"/>
      <c r="AD293" s="72"/>
      <c r="AE293" s="72"/>
      <c r="AF293" s="72"/>
      <c r="AG293" s="72"/>
      <c r="AH293" s="72"/>
      <c r="AI293" s="115"/>
    </row>
    <row r="294" spans="1:35" x14ac:dyDescent="0.2">
      <c r="A294" s="82"/>
      <c r="B294" s="82"/>
      <c r="C294" s="72"/>
      <c r="D294" s="71"/>
      <c r="E294" s="72"/>
      <c r="F294" s="72"/>
      <c r="G294" s="72" t="s">
        <v>863</v>
      </c>
      <c r="H294" s="72"/>
      <c r="I294" s="71"/>
      <c r="J294" s="71"/>
      <c r="K294" s="72"/>
      <c r="L294" s="73" t="b">
        <v>0</v>
      </c>
      <c r="M294" s="73" t="b">
        <v>0</v>
      </c>
      <c r="N294" s="73" t="b">
        <v>0</v>
      </c>
      <c r="O294" s="73" t="b">
        <v>0</v>
      </c>
      <c r="P294" s="73" t="b">
        <v>0</v>
      </c>
      <c r="Q294" s="73" t="b">
        <v>0</v>
      </c>
      <c r="R294" s="73" t="b">
        <v>0</v>
      </c>
      <c r="S294" s="73" t="b">
        <v>0</v>
      </c>
      <c r="T294" s="72"/>
      <c r="U294" s="72"/>
      <c r="V294" s="72"/>
      <c r="W294" s="72"/>
      <c r="X294" s="72"/>
      <c r="Y294" s="72"/>
      <c r="Z294" s="107"/>
      <c r="AA294" s="107"/>
      <c r="AB294" s="72"/>
      <c r="AC294" s="72"/>
      <c r="AD294" s="72"/>
      <c r="AE294" s="72"/>
      <c r="AF294" s="72"/>
      <c r="AG294" s="72"/>
      <c r="AH294" s="72"/>
      <c r="AI294" s="115"/>
    </row>
    <row r="295" spans="1:35" x14ac:dyDescent="0.2">
      <c r="A295" s="82" t="s">
        <v>95</v>
      </c>
      <c r="B295" s="82" t="s">
        <v>294</v>
      </c>
      <c r="C295" s="72" t="s">
        <v>1019</v>
      </c>
      <c r="D295" s="71" t="s">
        <v>457</v>
      </c>
      <c r="E295" s="72"/>
      <c r="F295" s="72" t="s">
        <v>896</v>
      </c>
      <c r="G295" s="72" t="s">
        <v>983</v>
      </c>
      <c r="H295" s="72">
        <v>2</v>
      </c>
      <c r="I295" s="71" t="s">
        <v>898</v>
      </c>
      <c r="J295" s="71" t="s">
        <v>456</v>
      </c>
      <c r="K295" s="72">
        <f>Table3[[#This Row],[Column8]] - 1</f>
        <v>1</v>
      </c>
      <c r="L295" s="73" t="b">
        <v>1</v>
      </c>
      <c r="M295" s="73" t="b">
        <v>0</v>
      </c>
      <c r="N295" s="73" t="b">
        <v>0</v>
      </c>
      <c r="O295" s="73" t="b">
        <v>0</v>
      </c>
      <c r="P295" s="73" t="b">
        <v>0</v>
      </c>
      <c r="Q295" s="73" t="b">
        <v>0</v>
      </c>
      <c r="R295" s="73" t="b">
        <v>0</v>
      </c>
      <c r="S295" s="73" t="b">
        <v>0</v>
      </c>
      <c r="T295" s="72"/>
      <c r="U295" s="72"/>
      <c r="V295" s="72"/>
      <c r="W295" s="72"/>
      <c r="X295" s="72"/>
      <c r="Y295" s="72"/>
      <c r="Z295" s="107"/>
      <c r="AA295" s="107"/>
      <c r="AB295" s="72"/>
      <c r="AC295" s="72"/>
      <c r="AD295" s="72"/>
      <c r="AE295" s="72"/>
      <c r="AF295" s="72"/>
      <c r="AG295" s="72"/>
      <c r="AH295" s="72"/>
      <c r="AI295" s="115"/>
    </row>
    <row r="296" spans="1:35" x14ac:dyDescent="0.2">
      <c r="A296" s="82" t="s">
        <v>95</v>
      </c>
      <c r="B296" s="82" t="s">
        <v>139</v>
      </c>
      <c r="C296" s="72" t="s">
        <v>1004</v>
      </c>
      <c r="D296" s="71" t="s">
        <v>366</v>
      </c>
      <c r="E296" s="72"/>
      <c r="F296" s="72" t="s">
        <v>896</v>
      </c>
      <c r="G296" s="72" t="s">
        <v>983</v>
      </c>
      <c r="H296" s="72">
        <v>2</v>
      </c>
      <c r="I296" s="71" t="s">
        <v>898</v>
      </c>
      <c r="J296" s="71" t="s">
        <v>448</v>
      </c>
      <c r="K296" s="72">
        <f>Table3[[#This Row],[Column8]] - 1</f>
        <v>1</v>
      </c>
      <c r="L296" s="73" t="b">
        <v>1</v>
      </c>
      <c r="M296" s="73" t="b">
        <v>0</v>
      </c>
      <c r="N296" s="73" t="b">
        <v>0</v>
      </c>
      <c r="O296" s="73" t="b">
        <v>0</v>
      </c>
      <c r="P296" s="73" t="b">
        <v>0</v>
      </c>
      <c r="Q296" s="73" t="b">
        <v>0</v>
      </c>
      <c r="R296" s="73" t="b">
        <v>0</v>
      </c>
      <c r="S296" s="73" t="b">
        <v>0</v>
      </c>
      <c r="T296" s="72"/>
      <c r="U296" s="72"/>
      <c r="V296" s="72"/>
      <c r="W296" s="72"/>
      <c r="X296" s="72"/>
      <c r="Y296" s="72"/>
      <c r="Z296" s="107"/>
      <c r="AA296" s="107"/>
      <c r="AB296" s="72"/>
      <c r="AC296" s="72"/>
      <c r="AD296" s="72"/>
      <c r="AE296" s="72"/>
      <c r="AF296" s="72"/>
      <c r="AG296" s="72"/>
      <c r="AH296" s="72"/>
      <c r="AI296" s="115"/>
    </row>
    <row r="297" spans="1:35" x14ac:dyDescent="0.2">
      <c r="A297" s="82" t="s">
        <v>95</v>
      </c>
      <c r="B297" s="82" t="s">
        <v>139</v>
      </c>
      <c r="C297" s="72" t="s">
        <v>1004</v>
      </c>
      <c r="D297" s="71" t="s">
        <v>366</v>
      </c>
      <c r="E297" s="72"/>
      <c r="F297" s="72" t="s">
        <v>896</v>
      </c>
      <c r="G297" s="72" t="s">
        <v>983</v>
      </c>
      <c r="H297" s="72">
        <v>2</v>
      </c>
      <c r="I297" s="71" t="s">
        <v>898</v>
      </c>
      <c r="J297" s="71" t="s">
        <v>386</v>
      </c>
      <c r="K297" s="72">
        <f>Table3[[#This Row],[Column8]] - 1</f>
        <v>1</v>
      </c>
      <c r="L297" s="73" t="b">
        <v>1</v>
      </c>
      <c r="M297" s="73" t="b">
        <v>0</v>
      </c>
      <c r="N297" s="73" t="b">
        <v>0</v>
      </c>
      <c r="O297" s="73" t="b">
        <v>0</v>
      </c>
      <c r="P297" s="73" t="b">
        <v>0</v>
      </c>
      <c r="Q297" s="73" t="b">
        <v>0</v>
      </c>
      <c r="R297" s="73" t="b">
        <v>0</v>
      </c>
      <c r="S297" s="73" t="b">
        <v>0</v>
      </c>
      <c r="T297" s="72"/>
      <c r="U297" s="72"/>
      <c r="V297" s="72"/>
      <c r="W297" s="72"/>
      <c r="X297" s="72"/>
      <c r="Y297" s="72"/>
      <c r="Z297" s="107"/>
      <c r="AA297" s="107"/>
      <c r="AB297" s="72"/>
      <c r="AC297" s="72"/>
      <c r="AD297" s="72"/>
      <c r="AE297" s="72"/>
      <c r="AF297" s="72"/>
      <c r="AG297" s="72"/>
      <c r="AH297" s="72"/>
      <c r="AI297" s="115"/>
    </row>
    <row r="298" spans="1:35" x14ac:dyDescent="0.2">
      <c r="A298" s="82" t="s">
        <v>95</v>
      </c>
      <c r="B298" s="82" t="s">
        <v>139</v>
      </c>
      <c r="C298" s="72" t="s">
        <v>1001</v>
      </c>
      <c r="D298" s="71" t="s">
        <v>142</v>
      </c>
      <c r="E298" s="72"/>
      <c r="F298" s="72" t="s">
        <v>896</v>
      </c>
      <c r="G298" s="72" t="s">
        <v>897</v>
      </c>
      <c r="H298" s="72">
        <v>2</v>
      </c>
      <c r="I298" s="71" t="s">
        <v>898</v>
      </c>
      <c r="J298" s="71" t="s">
        <v>146</v>
      </c>
      <c r="K298" s="72">
        <f>Table3[[#This Row],[Column8]] - 1</f>
        <v>1</v>
      </c>
      <c r="L298" s="73" t="b">
        <v>1</v>
      </c>
      <c r="M298" s="73" t="b">
        <v>0</v>
      </c>
      <c r="N298" s="73" t="b">
        <v>0</v>
      </c>
      <c r="O298" s="73" t="b">
        <v>0</v>
      </c>
      <c r="P298" s="73" t="b">
        <v>0</v>
      </c>
      <c r="Q298" s="73" t="b">
        <v>0</v>
      </c>
      <c r="R298" s="73" t="b">
        <v>0</v>
      </c>
      <c r="S298" s="73" t="b">
        <v>0</v>
      </c>
      <c r="T298" s="72"/>
      <c r="U298" s="72"/>
      <c r="V298" s="72"/>
      <c r="W298" s="72"/>
      <c r="X298" s="72"/>
      <c r="Y298" s="72"/>
      <c r="Z298" s="107"/>
      <c r="AA298" s="107"/>
      <c r="AB298" s="72"/>
      <c r="AC298" s="72"/>
      <c r="AD298" s="72"/>
      <c r="AE298" s="72"/>
      <c r="AF298" s="72"/>
      <c r="AG298" s="72"/>
      <c r="AH298" s="72"/>
      <c r="AI298" s="115"/>
    </row>
    <row r="299" spans="1:35" x14ac:dyDescent="0.2">
      <c r="A299" s="82" t="s">
        <v>95</v>
      </c>
      <c r="B299" s="82" t="s">
        <v>139</v>
      </c>
      <c r="C299" s="72" t="s">
        <v>1001</v>
      </c>
      <c r="D299" s="71" t="s">
        <v>142</v>
      </c>
      <c r="E299" s="72"/>
      <c r="F299" s="72" t="s">
        <v>896</v>
      </c>
      <c r="G299" s="72" t="s">
        <v>897</v>
      </c>
      <c r="H299" s="72">
        <v>2</v>
      </c>
      <c r="I299" s="71" t="s">
        <v>898</v>
      </c>
      <c r="J299" s="71" t="s">
        <v>137</v>
      </c>
      <c r="K299" s="72">
        <f>Table3[[#This Row],[Column8]] - 1</f>
        <v>1</v>
      </c>
      <c r="L299" s="73" t="b">
        <v>1</v>
      </c>
      <c r="M299" s="73" t="b">
        <v>0</v>
      </c>
      <c r="N299" s="73" t="b">
        <v>0</v>
      </c>
      <c r="O299" s="73" t="b">
        <v>0</v>
      </c>
      <c r="P299" s="73" t="b">
        <v>0</v>
      </c>
      <c r="Q299" s="73" t="b">
        <v>0</v>
      </c>
      <c r="R299" s="73" t="b">
        <v>0</v>
      </c>
      <c r="S299" s="73" t="b">
        <v>0</v>
      </c>
      <c r="T299" s="72"/>
      <c r="U299" s="72"/>
      <c r="V299" s="72"/>
      <c r="W299" s="72"/>
      <c r="X299" s="72"/>
      <c r="Y299" s="72"/>
      <c r="Z299" s="107"/>
      <c r="AA299" s="107"/>
      <c r="AB299" s="72"/>
      <c r="AC299" s="72"/>
      <c r="AD299" s="72"/>
      <c r="AE299" s="72"/>
      <c r="AF299" s="72"/>
      <c r="AG299" s="72"/>
      <c r="AH299" s="72"/>
      <c r="AI299" s="115"/>
    </row>
    <row r="300" spans="1:35" x14ac:dyDescent="0.2">
      <c r="A300" s="82"/>
      <c r="B300" s="82"/>
      <c r="C300" s="72"/>
      <c r="D300" s="71"/>
      <c r="E300" s="72"/>
      <c r="F300" s="72"/>
      <c r="G300" s="72"/>
      <c r="H300" s="72"/>
      <c r="I300" s="71"/>
      <c r="J300" s="71"/>
      <c r="K300" s="72"/>
      <c r="L300" s="73" t="b">
        <v>0</v>
      </c>
      <c r="M300" s="73" t="b">
        <v>0</v>
      </c>
      <c r="N300" s="73" t="b">
        <v>0</v>
      </c>
      <c r="O300" s="73" t="b">
        <v>0</v>
      </c>
      <c r="P300" s="73" t="b">
        <v>0</v>
      </c>
      <c r="Q300" s="73" t="b">
        <v>0</v>
      </c>
      <c r="R300" s="73" t="b">
        <v>0</v>
      </c>
      <c r="S300" s="73" t="b">
        <v>0</v>
      </c>
      <c r="T300" s="72"/>
      <c r="U300" s="72"/>
      <c r="V300" s="72"/>
      <c r="W300" s="72"/>
      <c r="X300" s="72"/>
      <c r="Y300" s="72"/>
      <c r="Z300" s="107"/>
      <c r="AA300" s="107"/>
      <c r="AB300" s="72"/>
      <c r="AC300" s="72"/>
      <c r="AD300" s="72"/>
      <c r="AE300" s="72"/>
      <c r="AF300" s="72"/>
      <c r="AG300" s="72"/>
      <c r="AH300" s="72"/>
      <c r="AI300" s="115"/>
    </row>
    <row r="301" spans="1:35" x14ac:dyDescent="0.2">
      <c r="A301" s="130" t="s">
        <v>132</v>
      </c>
      <c r="B301" s="130" t="s">
        <v>131</v>
      </c>
      <c r="C301" s="131"/>
      <c r="D301" s="132" t="s">
        <v>1072</v>
      </c>
      <c r="E301" s="131"/>
      <c r="F301" s="131" t="s">
        <v>896</v>
      </c>
      <c r="G301" s="131" t="s">
        <v>983</v>
      </c>
      <c r="H301" s="131">
        <v>1</v>
      </c>
      <c r="I301" s="132"/>
      <c r="J301" s="132" t="s">
        <v>1073</v>
      </c>
      <c r="K301" s="131"/>
      <c r="L301" s="133" t="b">
        <v>0</v>
      </c>
      <c r="M301" s="133" t="b">
        <v>0</v>
      </c>
      <c r="N301" s="133" t="b">
        <v>0</v>
      </c>
      <c r="O301" s="133" t="b">
        <v>0</v>
      </c>
      <c r="P301" s="133" t="b">
        <v>0</v>
      </c>
      <c r="Q301" s="133" t="b">
        <v>0</v>
      </c>
      <c r="R301" s="133" t="b">
        <v>0</v>
      </c>
      <c r="S301" s="133" t="b">
        <v>0</v>
      </c>
      <c r="T301" s="131"/>
      <c r="U301" s="131"/>
      <c r="V301" s="131"/>
      <c r="W301" s="131"/>
      <c r="X301" s="131"/>
      <c r="Y301" s="131"/>
      <c r="Z301" s="134"/>
      <c r="AA301" s="134"/>
      <c r="AB301" s="131"/>
      <c r="AC301" s="131"/>
      <c r="AD301" s="131"/>
      <c r="AE301" s="131"/>
      <c r="AF301" s="131"/>
      <c r="AG301" s="131"/>
      <c r="AH301" s="131"/>
      <c r="AI301" s="135"/>
    </row>
    <row r="302" spans="1:35" x14ac:dyDescent="0.2">
      <c r="A302" s="130" t="s">
        <v>132</v>
      </c>
      <c r="B302" s="130" t="s">
        <v>131</v>
      </c>
      <c r="C302" s="131" t="s">
        <v>1069</v>
      </c>
      <c r="D302" s="132" t="s">
        <v>130</v>
      </c>
      <c r="E302" s="131"/>
      <c r="F302" s="131" t="s">
        <v>896</v>
      </c>
      <c r="G302" s="131" t="s">
        <v>983</v>
      </c>
      <c r="H302" s="131">
        <v>2</v>
      </c>
      <c r="I302" s="132"/>
      <c r="J302" s="132" t="s">
        <v>136</v>
      </c>
      <c r="K302" s="131"/>
      <c r="L302" s="133" t="b">
        <v>0</v>
      </c>
      <c r="M302" s="133" t="b">
        <v>0</v>
      </c>
      <c r="N302" s="133" t="b">
        <v>0</v>
      </c>
      <c r="O302" s="133" t="b">
        <v>0</v>
      </c>
      <c r="P302" s="133" t="b">
        <v>0</v>
      </c>
      <c r="Q302" s="133" t="b">
        <v>0</v>
      </c>
      <c r="R302" s="133" t="b">
        <v>0</v>
      </c>
      <c r="S302" s="133" t="b">
        <v>0</v>
      </c>
      <c r="T302" s="131"/>
      <c r="U302" s="131"/>
      <c r="V302" s="131"/>
      <c r="W302" s="131"/>
      <c r="X302" s="131"/>
      <c r="Y302" s="131"/>
      <c r="Z302" s="134"/>
      <c r="AA302" s="134"/>
      <c r="AB302" s="131"/>
      <c r="AC302" s="131"/>
      <c r="AD302" s="131"/>
      <c r="AE302" s="131"/>
      <c r="AF302" s="131"/>
      <c r="AG302" s="131"/>
      <c r="AH302" s="131"/>
      <c r="AI302" s="135"/>
    </row>
    <row r="303" spans="1:35" x14ac:dyDescent="0.2">
      <c r="A303" s="82" t="s">
        <v>132</v>
      </c>
      <c r="B303" s="82" t="s">
        <v>131</v>
      </c>
      <c r="C303" s="72" t="s">
        <v>1074</v>
      </c>
      <c r="D303" s="71" t="s">
        <v>1072</v>
      </c>
      <c r="E303" s="72"/>
      <c r="F303" s="72" t="s">
        <v>896</v>
      </c>
      <c r="G303" s="131" t="s">
        <v>983</v>
      </c>
      <c r="H303" s="72">
        <v>2</v>
      </c>
      <c r="I303" s="71"/>
      <c r="J303" s="71" t="s">
        <v>469</v>
      </c>
      <c r="K303" s="72"/>
      <c r="L303" s="73" t="b">
        <v>0</v>
      </c>
      <c r="M303" s="73" t="b">
        <v>0</v>
      </c>
      <c r="N303" s="73" t="b">
        <v>0</v>
      </c>
      <c r="O303" s="73" t="b">
        <v>0</v>
      </c>
      <c r="P303" s="73" t="b">
        <v>0</v>
      </c>
      <c r="Q303" s="73" t="b">
        <v>0</v>
      </c>
      <c r="R303" s="73" t="b">
        <v>0</v>
      </c>
      <c r="S303" s="73" t="b">
        <v>0</v>
      </c>
      <c r="T303" s="72"/>
      <c r="U303" s="72"/>
      <c r="V303" s="72"/>
      <c r="W303" s="72"/>
      <c r="X303" s="72"/>
      <c r="Y303" s="72"/>
      <c r="Z303" s="107"/>
      <c r="AA303" s="107"/>
      <c r="AB303" s="72"/>
      <c r="AC303" s="72"/>
      <c r="AD303" s="72"/>
      <c r="AE303" s="72"/>
      <c r="AF303" s="72"/>
      <c r="AG303" s="72"/>
      <c r="AH303" s="72"/>
      <c r="AI303" s="115"/>
    </row>
    <row r="304" spans="1:35" x14ac:dyDescent="0.2">
      <c r="A304" s="82" t="s">
        <v>132</v>
      </c>
      <c r="B304" s="82" t="s">
        <v>131</v>
      </c>
      <c r="C304" s="72" t="s">
        <v>1075</v>
      </c>
      <c r="D304" s="71" t="s">
        <v>589</v>
      </c>
      <c r="E304" s="72"/>
      <c r="F304" s="72" t="s">
        <v>896</v>
      </c>
      <c r="G304" s="131" t="s">
        <v>983</v>
      </c>
      <c r="H304" s="72">
        <v>2</v>
      </c>
      <c r="I304" s="71"/>
      <c r="J304" s="71" t="s">
        <v>591</v>
      </c>
      <c r="K304" s="72"/>
      <c r="L304" s="73" t="b">
        <v>0</v>
      </c>
      <c r="M304" s="73" t="b">
        <v>0</v>
      </c>
      <c r="N304" s="73" t="b">
        <v>0</v>
      </c>
      <c r="O304" s="73" t="b">
        <v>0</v>
      </c>
      <c r="P304" s="73" t="b">
        <v>0</v>
      </c>
      <c r="Q304" s="73" t="b">
        <v>0</v>
      </c>
      <c r="R304" s="73" t="b">
        <v>0</v>
      </c>
      <c r="S304" s="73" t="b">
        <v>0</v>
      </c>
      <c r="T304" s="72"/>
      <c r="U304" s="72"/>
      <c r="V304" s="72"/>
      <c r="W304" s="72"/>
      <c r="X304" s="72"/>
      <c r="Y304" s="72"/>
      <c r="Z304" s="107"/>
      <c r="AA304" s="107"/>
      <c r="AB304" s="72"/>
      <c r="AC304" s="72"/>
      <c r="AD304" s="72"/>
      <c r="AE304" s="72"/>
      <c r="AF304" s="72"/>
      <c r="AG304" s="72"/>
      <c r="AH304" s="72"/>
      <c r="AI304" s="115"/>
    </row>
    <row r="305" spans="1:35" x14ac:dyDescent="0.2">
      <c r="A305" s="130" t="s">
        <v>132</v>
      </c>
      <c r="B305" s="130" t="s">
        <v>131</v>
      </c>
      <c r="C305" s="131" t="s">
        <v>1065</v>
      </c>
      <c r="D305" s="132" t="s">
        <v>768</v>
      </c>
      <c r="E305" s="131"/>
      <c r="F305" s="131" t="s">
        <v>896</v>
      </c>
      <c r="G305" s="131" t="s">
        <v>983</v>
      </c>
      <c r="H305" s="131">
        <v>2</v>
      </c>
      <c r="I305" s="132"/>
      <c r="J305" s="132" t="s">
        <v>770</v>
      </c>
      <c r="K305" s="131"/>
      <c r="L305" s="133" t="b">
        <v>0</v>
      </c>
      <c r="M305" s="133" t="b">
        <v>0</v>
      </c>
      <c r="N305" s="133" t="b">
        <v>0</v>
      </c>
      <c r="O305" s="133" t="b">
        <v>0</v>
      </c>
      <c r="P305" s="133" t="b">
        <v>0</v>
      </c>
      <c r="Q305" s="133" t="b">
        <v>0</v>
      </c>
      <c r="R305" s="133" t="b">
        <v>0</v>
      </c>
      <c r="S305" s="133" t="b">
        <v>0</v>
      </c>
      <c r="T305" s="131"/>
      <c r="U305" s="131"/>
      <c r="V305" s="131"/>
      <c r="W305" s="131"/>
      <c r="X305" s="131"/>
      <c r="Y305" s="131"/>
      <c r="Z305" s="134"/>
      <c r="AA305" s="134"/>
      <c r="AB305" s="131"/>
      <c r="AC305" s="131"/>
      <c r="AD305" s="131"/>
      <c r="AE305" s="131"/>
      <c r="AF305" s="131"/>
      <c r="AG305" s="131"/>
      <c r="AH305" s="131"/>
      <c r="AI305" s="135"/>
    </row>
    <row r="306" spans="1:35" x14ac:dyDescent="0.2">
      <c r="A306" s="130" t="s">
        <v>132</v>
      </c>
      <c r="B306" s="130" t="s">
        <v>653</v>
      </c>
      <c r="C306" s="131"/>
      <c r="D306" s="132" t="s">
        <v>653</v>
      </c>
      <c r="E306" s="131"/>
      <c r="F306" s="131" t="s">
        <v>896</v>
      </c>
      <c r="G306" s="131" t="s">
        <v>983</v>
      </c>
      <c r="H306" s="131">
        <v>1</v>
      </c>
      <c r="I306" s="132"/>
      <c r="J306" s="132" t="s">
        <v>1076</v>
      </c>
      <c r="K306" s="131"/>
      <c r="L306" s="133" t="b">
        <v>0</v>
      </c>
      <c r="M306" s="133" t="b">
        <v>0</v>
      </c>
      <c r="N306" s="133" t="b">
        <v>0</v>
      </c>
      <c r="O306" s="133" t="b">
        <v>0</v>
      </c>
      <c r="P306" s="133" t="b">
        <v>0</v>
      </c>
      <c r="Q306" s="133" t="b">
        <v>0</v>
      </c>
      <c r="R306" s="133" t="b">
        <v>0</v>
      </c>
      <c r="S306" s="133" t="b">
        <v>0</v>
      </c>
      <c r="T306" s="131"/>
      <c r="U306" s="131"/>
      <c r="V306" s="131"/>
      <c r="W306" s="131"/>
      <c r="X306" s="131"/>
      <c r="Y306" s="131"/>
      <c r="Z306" s="134"/>
      <c r="AA306" s="134"/>
      <c r="AB306" s="131"/>
      <c r="AC306" s="131"/>
      <c r="AD306" s="131"/>
      <c r="AE306" s="131"/>
      <c r="AF306" s="131"/>
      <c r="AG306" s="131"/>
      <c r="AH306" s="131"/>
      <c r="AI306" s="135"/>
    </row>
    <row r="307" spans="1:35" x14ac:dyDescent="0.2">
      <c r="A307" s="130" t="s">
        <v>132</v>
      </c>
      <c r="B307" s="130" t="s">
        <v>653</v>
      </c>
      <c r="C307" s="131" t="s">
        <v>1062</v>
      </c>
      <c r="D307" s="132" t="s">
        <v>652</v>
      </c>
      <c r="E307" s="131"/>
      <c r="F307" s="131" t="s">
        <v>896</v>
      </c>
      <c r="G307" s="131" t="s">
        <v>983</v>
      </c>
      <c r="H307" s="131">
        <v>2</v>
      </c>
      <c r="I307" s="132"/>
      <c r="J307" s="132" t="s">
        <v>654</v>
      </c>
      <c r="K307" s="131"/>
      <c r="L307" s="133" t="b">
        <v>0</v>
      </c>
      <c r="M307" s="133" t="b">
        <v>0</v>
      </c>
      <c r="N307" s="133" t="b">
        <v>0</v>
      </c>
      <c r="O307" s="133" t="b">
        <v>0</v>
      </c>
      <c r="P307" s="133" t="b">
        <v>0</v>
      </c>
      <c r="Q307" s="133" t="b">
        <v>0</v>
      </c>
      <c r="R307" s="133" t="b">
        <v>0</v>
      </c>
      <c r="S307" s="133" t="b">
        <v>0</v>
      </c>
      <c r="T307" s="131"/>
      <c r="U307" s="131"/>
      <c r="V307" s="131"/>
      <c r="W307" s="131"/>
      <c r="X307" s="131"/>
      <c r="Y307" s="131"/>
      <c r="Z307" s="134"/>
      <c r="AA307" s="134"/>
      <c r="AB307" s="131"/>
      <c r="AC307" s="131"/>
      <c r="AD307" s="131"/>
      <c r="AE307" s="131"/>
      <c r="AF307" s="131"/>
      <c r="AG307" s="131"/>
      <c r="AH307" s="131"/>
      <c r="AI307" s="135"/>
    </row>
    <row r="308" spans="1:35" x14ac:dyDescent="0.2">
      <c r="A308" s="82" t="s">
        <v>132</v>
      </c>
      <c r="B308" s="82" t="s">
        <v>653</v>
      </c>
      <c r="C308" s="72" t="s">
        <v>1077</v>
      </c>
      <c r="D308" s="71" t="s">
        <v>763</v>
      </c>
      <c r="E308" s="72"/>
      <c r="F308" s="72" t="s">
        <v>896</v>
      </c>
      <c r="G308" s="131" t="s">
        <v>983</v>
      </c>
      <c r="H308" s="72">
        <v>2</v>
      </c>
      <c r="I308" s="71"/>
      <c r="J308" s="71" t="s">
        <v>771</v>
      </c>
      <c r="K308" s="72">
        <f>Table3[[#This Row],[Column8]] - 1</f>
        <v>1</v>
      </c>
      <c r="L308" s="73" t="b">
        <v>1</v>
      </c>
      <c r="M308" s="73" t="b">
        <v>0</v>
      </c>
      <c r="N308" s="73" t="b">
        <v>0</v>
      </c>
      <c r="O308" s="73" t="b">
        <v>0</v>
      </c>
      <c r="P308" s="73" t="b">
        <v>0</v>
      </c>
      <c r="Q308" s="73" t="b">
        <v>0</v>
      </c>
      <c r="R308" s="73" t="b">
        <v>0</v>
      </c>
      <c r="S308" s="73" t="b">
        <v>0</v>
      </c>
      <c r="T308" s="72"/>
      <c r="U308" s="72"/>
      <c r="V308" s="72"/>
      <c r="W308" s="72"/>
      <c r="X308" s="72"/>
      <c r="Y308" s="72"/>
      <c r="Z308" s="107"/>
      <c r="AA308" s="107"/>
      <c r="AB308" s="72"/>
      <c r="AC308" s="72"/>
      <c r="AD308" s="72"/>
      <c r="AE308" s="72"/>
      <c r="AF308" s="72"/>
      <c r="AG308" s="72"/>
      <c r="AH308" s="72"/>
      <c r="AI308" s="115"/>
    </row>
    <row r="309" spans="1:35" x14ac:dyDescent="0.2">
      <c r="A309" s="82" t="s">
        <v>132</v>
      </c>
      <c r="B309" s="82" t="s">
        <v>653</v>
      </c>
      <c r="C309" s="72" t="s">
        <v>1078</v>
      </c>
      <c r="D309" s="71" t="s">
        <v>800</v>
      </c>
      <c r="E309" s="72"/>
      <c r="F309" s="72" t="s">
        <v>896</v>
      </c>
      <c r="G309" s="131" t="s">
        <v>983</v>
      </c>
      <c r="H309" s="72">
        <v>2</v>
      </c>
      <c r="I309" s="71"/>
      <c r="J309" s="71" t="s">
        <v>802</v>
      </c>
      <c r="K309" s="72">
        <f>Table3[[#This Row],[Column8]] - 1</f>
        <v>1</v>
      </c>
      <c r="L309" s="73" t="b">
        <v>1</v>
      </c>
      <c r="M309" s="73" t="b">
        <v>0</v>
      </c>
      <c r="N309" s="73" t="b">
        <v>0</v>
      </c>
      <c r="O309" s="73" t="b">
        <v>0</v>
      </c>
      <c r="P309" s="73" t="b">
        <v>0</v>
      </c>
      <c r="Q309" s="73" t="b">
        <v>0</v>
      </c>
      <c r="R309" s="73" t="b">
        <v>0</v>
      </c>
      <c r="S309" s="73" t="b">
        <v>0</v>
      </c>
      <c r="T309" s="72"/>
      <c r="U309" s="72"/>
      <c r="V309" s="72"/>
      <c r="W309" s="72"/>
      <c r="X309" s="72"/>
      <c r="Y309" s="72"/>
      <c r="Z309" s="107"/>
      <c r="AA309" s="107"/>
      <c r="AB309" s="72"/>
      <c r="AC309" s="72"/>
      <c r="AD309" s="72"/>
      <c r="AE309" s="72"/>
      <c r="AF309" s="72"/>
      <c r="AG309" s="72"/>
      <c r="AH309" s="72"/>
      <c r="AI309" s="115"/>
    </row>
    <row r="310" spans="1:35" x14ac:dyDescent="0.2">
      <c r="A310" s="82" t="s">
        <v>132</v>
      </c>
      <c r="B310" s="82" t="s">
        <v>786</v>
      </c>
      <c r="C310" s="72"/>
      <c r="D310" s="71" t="s">
        <v>786</v>
      </c>
      <c r="E310" s="72"/>
      <c r="F310" s="72" t="s">
        <v>896</v>
      </c>
      <c r="G310" s="131" t="s">
        <v>983</v>
      </c>
      <c r="H310" s="72">
        <v>1</v>
      </c>
      <c r="I310" s="71" t="s">
        <v>898</v>
      </c>
      <c r="J310" s="71" t="s">
        <v>1079</v>
      </c>
      <c r="K310" s="72"/>
      <c r="L310" s="73" t="b">
        <v>0</v>
      </c>
      <c r="M310" s="73" t="b">
        <v>0</v>
      </c>
      <c r="N310" s="73" t="b">
        <v>0</v>
      </c>
      <c r="O310" s="73" t="b">
        <v>0</v>
      </c>
      <c r="P310" s="73" t="b">
        <v>0</v>
      </c>
      <c r="Q310" s="73" t="b">
        <v>0</v>
      </c>
      <c r="R310" s="73" t="b">
        <v>0</v>
      </c>
      <c r="S310" s="73" t="b">
        <v>0</v>
      </c>
      <c r="T310" s="72"/>
      <c r="U310" s="72"/>
      <c r="V310" s="72"/>
      <c r="W310" s="72"/>
      <c r="X310" s="72"/>
      <c r="Y310" s="72"/>
      <c r="Z310" s="107"/>
      <c r="AA310" s="107"/>
      <c r="AB310" s="72"/>
      <c r="AC310" s="72"/>
      <c r="AD310" s="72"/>
      <c r="AE310" s="72"/>
      <c r="AF310" s="72"/>
      <c r="AG310" s="72"/>
      <c r="AH310" s="72"/>
      <c r="AI310" s="115"/>
    </row>
    <row r="311" spans="1:35" x14ac:dyDescent="0.2">
      <c r="A311" s="82" t="s">
        <v>132</v>
      </c>
      <c r="B311" s="82" t="s">
        <v>786</v>
      </c>
      <c r="C311" s="72" t="s">
        <v>1080</v>
      </c>
      <c r="D311" s="71" t="s">
        <v>785</v>
      </c>
      <c r="E311" s="72"/>
      <c r="F311" s="72" t="s">
        <v>896</v>
      </c>
      <c r="G311" s="131" t="s">
        <v>983</v>
      </c>
      <c r="H311" s="72">
        <v>2</v>
      </c>
      <c r="I311" s="71" t="s">
        <v>898</v>
      </c>
      <c r="J311" s="71" t="s">
        <v>788</v>
      </c>
      <c r="K311" s="72">
        <f>Table3[[#This Row],[Column8]] - 1</f>
        <v>1</v>
      </c>
      <c r="L311" s="73" t="b">
        <v>1</v>
      </c>
      <c r="M311" s="73" t="b">
        <v>0</v>
      </c>
      <c r="N311" s="73" t="b">
        <v>0</v>
      </c>
      <c r="O311" s="73" t="b">
        <v>0</v>
      </c>
      <c r="P311" s="73" t="b">
        <v>0</v>
      </c>
      <c r="Q311" s="73" t="b">
        <v>0</v>
      </c>
      <c r="R311" s="73" t="b">
        <v>0</v>
      </c>
      <c r="S311" s="73" t="b">
        <v>0</v>
      </c>
      <c r="T311" s="72"/>
      <c r="U311" s="72"/>
      <c r="V311" s="72"/>
      <c r="W311" s="72"/>
      <c r="X311" s="72"/>
      <c r="Y311" s="72"/>
      <c r="Z311" s="107"/>
      <c r="AA311" s="107"/>
      <c r="AB311" s="72"/>
      <c r="AC311" s="72"/>
      <c r="AD311" s="72"/>
      <c r="AE311" s="72"/>
      <c r="AF311" s="72"/>
      <c r="AG311" s="72"/>
      <c r="AH311" s="72"/>
      <c r="AI311" s="115"/>
    </row>
    <row r="312" spans="1:35" x14ac:dyDescent="0.2">
      <c r="A312" s="130" t="s">
        <v>132</v>
      </c>
      <c r="B312" s="130" t="s">
        <v>786</v>
      </c>
      <c r="C312" s="131" t="s">
        <v>1081</v>
      </c>
      <c r="D312" s="132" t="s">
        <v>741</v>
      </c>
      <c r="E312" s="131"/>
      <c r="F312" s="131" t="s">
        <v>896</v>
      </c>
      <c r="G312" s="131" t="s">
        <v>983</v>
      </c>
      <c r="H312" s="131">
        <v>2</v>
      </c>
      <c r="I312" s="132"/>
      <c r="J312" s="132" t="s">
        <v>599</v>
      </c>
      <c r="K312" s="131">
        <f>Table3[[#This Row],[Column8]] - 1</f>
        <v>1</v>
      </c>
      <c r="L312" s="133" t="b">
        <v>1</v>
      </c>
      <c r="M312" s="133" t="b">
        <v>0</v>
      </c>
      <c r="N312" s="133" t="b">
        <v>0</v>
      </c>
      <c r="O312" s="133" t="b">
        <v>0</v>
      </c>
      <c r="P312" s="133" t="b">
        <v>0</v>
      </c>
      <c r="Q312" s="133" t="b">
        <v>0</v>
      </c>
      <c r="R312" s="133" t="b">
        <v>0</v>
      </c>
      <c r="S312" s="133" t="b">
        <v>0</v>
      </c>
      <c r="T312" s="131"/>
      <c r="U312" s="131"/>
      <c r="V312" s="131"/>
      <c r="W312" s="131"/>
      <c r="X312" s="131"/>
      <c r="Y312" s="131"/>
      <c r="Z312" s="134"/>
      <c r="AA312" s="134"/>
      <c r="AB312" s="131"/>
      <c r="AC312" s="131"/>
      <c r="AD312" s="131"/>
      <c r="AE312" s="131"/>
      <c r="AF312" s="131"/>
      <c r="AG312" s="131"/>
      <c r="AH312" s="131"/>
      <c r="AI312" s="135"/>
    </row>
    <row r="313" spans="1:35" x14ac:dyDescent="0.2">
      <c r="A313" s="82" t="s">
        <v>132</v>
      </c>
      <c r="B313" s="82" t="s">
        <v>595</v>
      </c>
      <c r="C313" s="72"/>
      <c r="D313" s="71" t="s">
        <v>595</v>
      </c>
      <c r="E313" s="72"/>
      <c r="F313" s="72" t="s">
        <v>896</v>
      </c>
      <c r="G313" s="131" t="s">
        <v>983</v>
      </c>
      <c r="H313" s="72">
        <v>1</v>
      </c>
      <c r="I313" s="71"/>
      <c r="J313" s="71" t="s">
        <v>1082</v>
      </c>
      <c r="K313" s="72"/>
      <c r="L313" s="73" t="b">
        <v>0</v>
      </c>
      <c r="M313" s="73" t="b">
        <v>0</v>
      </c>
      <c r="N313" s="73" t="b">
        <v>0</v>
      </c>
      <c r="O313" s="73" t="b">
        <v>0</v>
      </c>
      <c r="P313" s="73" t="b">
        <v>0</v>
      </c>
      <c r="Q313" s="73" t="b">
        <v>0</v>
      </c>
      <c r="R313" s="73" t="b">
        <v>0</v>
      </c>
      <c r="S313" s="73" t="b">
        <v>0</v>
      </c>
      <c r="T313" s="72"/>
      <c r="U313" s="72"/>
      <c r="V313" s="72"/>
      <c r="W313" s="72"/>
      <c r="X313" s="72"/>
      <c r="Y313" s="72"/>
      <c r="Z313" s="107"/>
      <c r="AA313" s="107"/>
      <c r="AB313" s="72"/>
      <c r="AC313" s="72"/>
      <c r="AD313" s="72"/>
      <c r="AE313" s="72"/>
      <c r="AF313" s="72"/>
      <c r="AG313" s="72"/>
      <c r="AH313" s="72"/>
      <c r="AI313" s="115"/>
    </row>
    <row r="314" spans="1:35" x14ac:dyDescent="0.2">
      <c r="A314" s="82" t="s">
        <v>132</v>
      </c>
      <c r="B314" s="82" t="s">
        <v>595</v>
      </c>
      <c r="C314" s="72" t="s">
        <v>1083</v>
      </c>
      <c r="D314" s="71" t="s">
        <v>595</v>
      </c>
      <c r="E314" s="72"/>
      <c r="F314" s="72" t="s">
        <v>896</v>
      </c>
      <c r="G314" s="131" t="s">
        <v>983</v>
      </c>
      <c r="H314" s="72">
        <v>2</v>
      </c>
      <c r="I314" s="71"/>
      <c r="J314" s="71" t="s">
        <v>598</v>
      </c>
      <c r="K314" s="72"/>
      <c r="L314" s="73" t="b">
        <v>0</v>
      </c>
      <c r="M314" s="73" t="b">
        <v>0</v>
      </c>
      <c r="N314" s="73" t="b">
        <v>0</v>
      </c>
      <c r="O314" s="73" t="b">
        <v>0</v>
      </c>
      <c r="P314" s="73" t="b">
        <v>0</v>
      </c>
      <c r="Q314" s="73" t="b">
        <v>0</v>
      </c>
      <c r="R314" s="73" t="b">
        <v>0</v>
      </c>
      <c r="S314" s="73" t="b">
        <v>0</v>
      </c>
      <c r="T314" s="72"/>
      <c r="U314" s="72"/>
      <c r="V314" s="72"/>
      <c r="W314" s="72"/>
      <c r="X314" s="72"/>
      <c r="Y314" s="72"/>
      <c r="Z314" s="107"/>
      <c r="AA314" s="107"/>
      <c r="AB314" s="72"/>
      <c r="AC314" s="72"/>
      <c r="AD314" s="72"/>
      <c r="AE314" s="72"/>
      <c r="AF314" s="72"/>
      <c r="AG314" s="72"/>
      <c r="AH314" s="72"/>
      <c r="AI314" s="115"/>
    </row>
    <row r="315" spans="1:35" x14ac:dyDescent="0.2">
      <c r="A315" s="130"/>
      <c r="B315" s="130"/>
      <c r="C315" s="131"/>
      <c r="D315" s="132"/>
      <c r="E315" s="131"/>
      <c r="F315" s="131"/>
      <c r="G315" s="131"/>
      <c r="H315" s="131"/>
      <c r="I315" s="132"/>
      <c r="J315" s="132"/>
      <c r="K315" s="131"/>
      <c r="L315" s="133" t="b">
        <v>0</v>
      </c>
      <c r="M315" s="133" t="b">
        <v>0</v>
      </c>
      <c r="N315" s="133" t="b">
        <v>0</v>
      </c>
      <c r="O315" s="133" t="b">
        <v>0</v>
      </c>
      <c r="P315" s="133" t="b">
        <v>0</v>
      </c>
      <c r="Q315" s="133" t="b">
        <v>0</v>
      </c>
      <c r="R315" s="133" t="b">
        <v>0</v>
      </c>
      <c r="S315" s="133" t="b">
        <v>0</v>
      </c>
      <c r="T315" s="131"/>
      <c r="U315" s="131"/>
      <c r="V315" s="131"/>
      <c r="W315" s="131"/>
      <c r="X315" s="131"/>
      <c r="Y315" s="131"/>
      <c r="Z315" s="134"/>
      <c r="AA315" s="134"/>
      <c r="AB315" s="131"/>
      <c r="AC315" s="131"/>
      <c r="AD315" s="131"/>
      <c r="AE315" s="131"/>
      <c r="AF315" s="131"/>
      <c r="AG315" s="131"/>
      <c r="AH315" s="131"/>
      <c r="AI315" s="135"/>
    </row>
    <row r="316" spans="1:35" x14ac:dyDescent="0.2">
      <c r="A316" s="130" t="s">
        <v>95</v>
      </c>
      <c r="B316" s="130" t="s">
        <v>451</v>
      </c>
      <c r="C316" s="131" t="s">
        <v>1084</v>
      </c>
      <c r="D316" s="132" t="s">
        <v>1085</v>
      </c>
      <c r="E316" s="131"/>
      <c r="F316" s="131" t="s">
        <v>896</v>
      </c>
      <c r="G316" s="131" t="s">
        <v>897</v>
      </c>
      <c r="H316" s="131">
        <v>1</v>
      </c>
      <c r="I316" s="132"/>
      <c r="J316" s="132"/>
      <c r="K316" s="131"/>
      <c r="L316" s="133" t="b">
        <v>0</v>
      </c>
      <c r="M316" s="133" t="b">
        <v>0</v>
      </c>
      <c r="N316" s="133" t="b">
        <v>0</v>
      </c>
      <c r="O316" s="133" t="b">
        <v>0</v>
      </c>
      <c r="P316" s="133" t="b">
        <v>0</v>
      </c>
      <c r="Q316" s="133" t="b">
        <v>0</v>
      </c>
      <c r="R316" s="133" t="b">
        <v>0</v>
      </c>
      <c r="S316" s="133" t="b">
        <v>0</v>
      </c>
      <c r="T316" s="131"/>
      <c r="U316" s="131"/>
      <c r="V316" s="131"/>
      <c r="W316" s="131"/>
      <c r="X316" s="131"/>
      <c r="Y316" s="131"/>
      <c r="Z316" s="134"/>
      <c r="AA316" s="134"/>
      <c r="AB316" s="131"/>
      <c r="AC316" s="131"/>
      <c r="AD316" s="131"/>
      <c r="AE316" s="131"/>
      <c r="AF316" s="131"/>
      <c r="AG316" s="131"/>
      <c r="AH316" s="131"/>
      <c r="AI316" s="135"/>
    </row>
    <row r="317" spans="1:35" x14ac:dyDescent="0.2">
      <c r="A317" s="130" t="s">
        <v>95</v>
      </c>
      <c r="B317" s="130" t="s">
        <v>1086</v>
      </c>
      <c r="C317" s="200" t="s">
        <v>1043</v>
      </c>
      <c r="D317" s="132" t="s">
        <v>1087</v>
      </c>
      <c r="E317" s="131"/>
      <c r="F317" s="131" t="s">
        <v>896</v>
      </c>
      <c r="G317" s="131" t="s">
        <v>897</v>
      </c>
      <c r="H317" s="131">
        <v>1</v>
      </c>
      <c r="I317" s="132"/>
      <c r="J317" s="132" t="s">
        <v>292</v>
      </c>
      <c r="K317" s="131">
        <v>1</v>
      </c>
      <c r="L317" s="133" t="b">
        <v>1</v>
      </c>
      <c r="M317" s="133" t="b">
        <v>0</v>
      </c>
      <c r="N317" s="133" t="b">
        <v>0</v>
      </c>
      <c r="O317" s="133" t="b">
        <v>0</v>
      </c>
      <c r="P317" s="133" t="b">
        <v>0</v>
      </c>
      <c r="Q317" s="133" t="b">
        <v>0</v>
      </c>
      <c r="R317" s="133" t="b">
        <v>0</v>
      </c>
      <c r="S317" s="133" t="b">
        <v>0</v>
      </c>
      <c r="T317" s="131"/>
      <c r="U317" s="131"/>
      <c r="V317" s="131"/>
      <c r="W317" s="131"/>
      <c r="X317" s="131"/>
      <c r="Y317" s="131"/>
      <c r="Z317" s="134"/>
      <c r="AA317" s="134"/>
      <c r="AB317" s="131"/>
      <c r="AC317" s="131"/>
      <c r="AD317" s="131"/>
      <c r="AE317" s="131"/>
      <c r="AF317" s="131"/>
      <c r="AG317" s="131"/>
      <c r="AH317" s="131"/>
      <c r="AI317" s="135"/>
    </row>
    <row r="318" spans="1:35" x14ac:dyDescent="0.2">
      <c r="A318" s="130" t="s">
        <v>95</v>
      </c>
      <c r="B318" s="130" t="s">
        <v>451</v>
      </c>
      <c r="C318" s="131" t="s">
        <v>1039</v>
      </c>
      <c r="D318" s="132" t="s">
        <v>757</v>
      </c>
      <c r="E318" s="131"/>
      <c r="F318" s="131" t="s">
        <v>896</v>
      </c>
      <c r="G318" s="131" t="s">
        <v>983</v>
      </c>
      <c r="H318" s="131">
        <v>1</v>
      </c>
      <c r="I318" s="132"/>
      <c r="J318" s="132" t="s">
        <v>756</v>
      </c>
      <c r="K318" s="131">
        <v>1</v>
      </c>
      <c r="L318" s="133" t="b">
        <v>1</v>
      </c>
      <c r="M318" s="133" t="b">
        <v>0</v>
      </c>
      <c r="N318" s="133" t="b">
        <v>0</v>
      </c>
      <c r="O318" s="133" t="b">
        <v>0</v>
      </c>
      <c r="P318" s="133" t="b">
        <v>0</v>
      </c>
      <c r="Q318" s="133" t="b">
        <v>0</v>
      </c>
      <c r="R318" s="133" t="b">
        <v>0</v>
      </c>
      <c r="S318" s="133" t="b">
        <v>0</v>
      </c>
      <c r="T318" s="131"/>
      <c r="U318" s="131"/>
      <c r="V318" s="131"/>
      <c r="W318" s="131"/>
      <c r="X318" s="131"/>
      <c r="Y318" s="131"/>
      <c r="Z318" s="134"/>
      <c r="AA318" s="134"/>
      <c r="AB318" s="131"/>
      <c r="AC318" s="131"/>
      <c r="AD318" s="131"/>
      <c r="AE318" s="131"/>
      <c r="AF318" s="131"/>
      <c r="AG318" s="131"/>
      <c r="AH318" s="131"/>
      <c r="AI318" s="135"/>
    </row>
    <row r="319" spans="1:35" x14ac:dyDescent="0.2">
      <c r="A319" s="130" t="s">
        <v>95</v>
      </c>
      <c r="B319" s="82" t="s">
        <v>139</v>
      </c>
      <c r="C319" s="72"/>
      <c r="D319" s="71" t="s">
        <v>142</v>
      </c>
      <c r="E319" s="72"/>
      <c r="F319" s="72" t="s">
        <v>896</v>
      </c>
      <c r="G319" s="72" t="s">
        <v>897</v>
      </c>
      <c r="H319" s="72">
        <v>2</v>
      </c>
      <c r="I319" s="71" t="s">
        <v>898</v>
      </c>
      <c r="J319" s="71" t="s">
        <v>1088</v>
      </c>
      <c r="K319" s="72">
        <v>8</v>
      </c>
      <c r="L319" s="73" t="b">
        <v>1</v>
      </c>
      <c r="M319" s="73" t="b">
        <v>0</v>
      </c>
      <c r="N319" s="73" t="b">
        <v>0</v>
      </c>
      <c r="O319" s="73" t="b">
        <v>0</v>
      </c>
      <c r="P319" s="73" t="b">
        <v>0</v>
      </c>
      <c r="Q319" s="73" t="b">
        <v>0</v>
      </c>
      <c r="R319" s="73" t="b">
        <v>0</v>
      </c>
      <c r="S319" s="73" t="b">
        <v>0</v>
      </c>
      <c r="T319" s="72"/>
      <c r="U319" s="72"/>
      <c r="V319" s="72"/>
      <c r="W319" s="72"/>
      <c r="X319" s="72"/>
      <c r="Y319" s="72"/>
      <c r="Z319" s="107"/>
      <c r="AA319" s="107"/>
      <c r="AB319" s="72"/>
      <c r="AC319" s="72"/>
      <c r="AD319" s="72"/>
      <c r="AE319" s="72"/>
      <c r="AF319" s="72"/>
      <c r="AG319" s="72"/>
      <c r="AH319" s="72"/>
      <c r="AI319" s="115"/>
    </row>
    <row r="320" spans="1:35" x14ac:dyDescent="0.2">
      <c r="A320" s="130" t="s">
        <v>95</v>
      </c>
      <c r="B320" s="82" t="s">
        <v>139</v>
      </c>
      <c r="C320" s="131"/>
      <c r="D320" s="132" t="s">
        <v>142</v>
      </c>
      <c r="E320" s="131"/>
      <c r="F320" s="131" t="s">
        <v>896</v>
      </c>
      <c r="G320" s="131" t="s">
        <v>897</v>
      </c>
      <c r="H320" s="131">
        <v>2</v>
      </c>
      <c r="I320" s="132" t="s">
        <v>898</v>
      </c>
      <c r="J320" s="132" t="s">
        <v>1089</v>
      </c>
      <c r="K320" s="131">
        <v>8</v>
      </c>
      <c r="L320" s="133" t="b">
        <v>1</v>
      </c>
      <c r="M320" s="133" t="b">
        <v>0</v>
      </c>
      <c r="N320" s="133" t="b">
        <v>0</v>
      </c>
      <c r="O320" s="133" t="b">
        <v>0</v>
      </c>
      <c r="P320" s="133" t="b">
        <v>0</v>
      </c>
      <c r="Q320" s="133" t="b">
        <v>0</v>
      </c>
      <c r="R320" s="133" t="b">
        <v>0</v>
      </c>
      <c r="S320" s="133" t="b">
        <v>0</v>
      </c>
      <c r="T320" s="131"/>
      <c r="U320" s="131"/>
      <c r="V320" s="131"/>
      <c r="W320" s="131"/>
      <c r="X320" s="131"/>
      <c r="Y320" s="131"/>
      <c r="Z320" s="134"/>
      <c r="AA320" s="134"/>
      <c r="AB320" s="131"/>
      <c r="AC320" s="131"/>
      <c r="AD320" s="131"/>
      <c r="AE320" s="131"/>
      <c r="AF320" s="131"/>
      <c r="AG320" s="131"/>
      <c r="AH320" s="131"/>
      <c r="AI320" s="135"/>
    </row>
    <row r="321" spans="1:35" x14ac:dyDescent="0.2">
      <c r="A321" s="130" t="s">
        <v>95</v>
      </c>
      <c r="B321" s="82" t="s">
        <v>139</v>
      </c>
      <c r="C321" s="72"/>
      <c r="D321" s="71" t="s">
        <v>142</v>
      </c>
      <c r="E321" s="72"/>
      <c r="F321" s="72" t="s">
        <v>896</v>
      </c>
      <c r="G321" s="72" t="s">
        <v>897</v>
      </c>
      <c r="H321" s="72">
        <v>2</v>
      </c>
      <c r="I321" s="71" t="s">
        <v>898</v>
      </c>
      <c r="J321" s="71" t="s">
        <v>1090</v>
      </c>
      <c r="K321" s="72">
        <v>1</v>
      </c>
      <c r="L321" s="73" t="b">
        <v>1</v>
      </c>
      <c r="M321" s="73" t="b">
        <v>0</v>
      </c>
      <c r="N321" s="73" t="b">
        <v>0</v>
      </c>
      <c r="O321" s="73" t="b">
        <v>0</v>
      </c>
      <c r="P321" s="73" t="b">
        <v>0</v>
      </c>
      <c r="Q321" s="73" t="b">
        <v>0</v>
      </c>
      <c r="R321" s="73" t="b">
        <v>0</v>
      </c>
      <c r="S321" s="73" t="b">
        <v>0</v>
      </c>
      <c r="T321" s="72"/>
      <c r="U321" s="72"/>
      <c r="V321" s="72"/>
      <c r="W321" s="72"/>
      <c r="X321" s="72"/>
      <c r="Y321" s="72"/>
      <c r="Z321" s="107"/>
      <c r="AA321" s="107"/>
      <c r="AB321" s="72"/>
      <c r="AC321" s="72"/>
      <c r="AD321" s="72"/>
      <c r="AE321" s="72"/>
      <c r="AF321" s="72"/>
      <c r="AG321" s="72"/>
      <c r="AH321" s="72"/>
      <c r="AI321" s="115"/>
    </row>
    <row r="322" spans="1:35" x14ac:dyDescent="0.2">
      <c r="A322" s="130" t="s">
        <v>95</v>
      </c>
      <c r="B322" s="82" t="s">
        <v>139</v>
      </c>
      <c r="C322" s="131"/>
      <c r="D322" s="132" t="s">
        <v>142</v>
      </c>
      <c r="E322" s="131"/>
      <c r="F322" s="131" t="s">
        <v>896</v>
      </c>
      <c r="G322" s="131" t="s">
        <v>897</v>
      </c>
      <c r="H322" s="131">
        <v>2</v>
      </c>
      <c r="I322" s="132" t="s">
        <v>898</v>
      </c>
      <c r="J322" s="132" t="s">
        <v>1091</v>
      </c>
      <c r="K322" s="131">
        <v>1</v>
      </c>
      <c r="L322" s="133" t="b">
        <v>1</v>
      </c>
      <c r="M322" s="133" t="b">
        <v>0</v>
      </c>
      <c r="N322" s="133" t="b">
        <v>0</v>
      </c>
      <c r="O322" s="133" t="b">
        <v>0</v>
      </c>
      <c r="P322" s="133" t="b">
        <v>0</v>
      </c>
      <c r="Q322" s="133" t="b">
        <v>0</v>
      </c>
      <c r="R322" s="133" t="b">
        <v>0</v>
      </c>
      <c r="S322" s="133" t="b">
        <v>0</v>
      </c>
      <c r="T322" s="131"/>
      <c r="U322" s="131"/>
      <c r="V322" s="131"/>
      <c r="W322" s="131"/>
      <c r="X322" s="131"/>
      <c r="Y322" s="131"/>
      <c r="Z322" s="134"/>
      <c r="AA322" s="134"/>
      <c r="AB322" s="131"/>
      <c r="AC322" s="131"/>
      <c r="AD322" s="131"/>
      <c r="AE322" s="131"/>
      <c r="AF322" s="131"/>
      <c r="AG322" s="131"/>
      <c r="AH322" s="131"/>
      <c r="AI322" s="135"/>
    </row>
    <row r="323" spans="1:35" x14ac:dyDescent="0.2">
      <c r="A323" s="130" t="s">
        <v>95</v>
      </c>
      <c r="B323" s="82" t="s">
        <v>139</v>
      </c>
      <c r="C323" s="72"/>
      <c r="D323" s="71" t="s">
        <v>142</v>
      </c>
      <c r="E323" s="72"/>
      <c r="F323" s="72" t="s">
        <v>896</v>
      </c>
      <c r="G323" s="72" t="s">
        <v>897</v>
      </c>
      <c r="H323" s="72">
        <v>2</v>
      </c>
      <c r="I323" s="71" t="s">
        <v>898</v>
      </c>
      <c r="J323" s="71" t="s">
        <v>1092</v>
      </c>
      <c r="K323" s="72">
        <v>1</v>
      </c>
      <c r="L323" s="73" t="b">
        <v>1</v>
      </c>
      <c r="M323" s="73" t="b">
        <v>0</v>
      </c>
      <c r="N323" s="73" t="b">
        <v>0</v>
      </c>
      <c r="O323" s="73" t="b">
        <v>0</v>
      </c>
      <c r="P323" s="73" t="b">
        <v>0</v>
      </c>
      <c r="Q323" s="73" t="b">
        <v>0</v>
      </c>
      <c r="R323" s="73" t="b">
        <v>0</v>
      </c>
      <c r="S323" s="73" t="b">
        <v>0</v>
      </c>
      <c r="T323" s="72"/>
      <c r="U323" s="72"/>
      <c r="V323" s="72"/>
      <c r="W323" s="72"/>
      <c r="X323" s="72"/>
      <c r="Y323" s="72"/>
      <c r="Z323" s="107"/>
      <c r="AA323" s="107"/>
      <c r="AB323" s="72"/>
      <c r="AC323" s="72"/>
      <c r="AD323" s="72"/>
      <c r="AE323" s="72"/>
      <c r="AF323" s="72"/>
      <c r="AG323" s="72"/>
      <c r="AH323" s="72"/>
      <c r="AI323" s="115"/>
    </row>
    <row r="324" spans="1:35" x14ac:dyDescent="0.2">
      <c r="A324" s="130" t="s">
        <v>95</v>
      </c>
      <c r="B324" s="82" t="s">
        <v>139</v>
      </c>
      <c r="C324" s="131"/>
      <c r="D324" s="71" t="s">
        <v>142</v>
      </c>
      <c r="E324" s="72"/>
      <c r="F324" s="72" t="s">
        <v>896</v>
      </c>
      <c r="G324" s="72" t="s">
        <v>897</v>
      </c>
      <c r="H324" s="72">
        <v>2</v>
      </c>
      <c r="I324" s="71" t="s">
        <v>898</v>
      </c>
      <c r="J324" s="71" t="s">
        <v>1093</v>
      </c>
      <c r="K324" s="131">
        <v>1</v>
      </c>
      <c r="L324" s="133" t="b">
        <v>1</v>
      </c>
      <c r="M324" s="133" t="b">
        <v>0</v>
      </c>
      <c r="N324" s="133" t="b">
        <v>0</v>
      </c>
      <c r="O324" s="133" t="b">
        <v>0</v>
      </c>
      <c r="P324" s="133" t="b">
        <v>0</v>
      </c>
      <c r="Q324" s="133" t="b">
        <v>0</v>
      </c>
      <c r="R324" s="133" t="b">
        <v>0</v>
      </c>
      <c r="S324" s="133" t="b">
        <v>0</v>
      </c>
      <c r="T324" s="131"/>
      <c r="U324" s="131"/>
      <c r="V324" s="131"/>
      <c r="W324" s="131"/>
      <c r="X324" s="131"/>
      <c r="Y324" s="131"/>
      <c r="Z324" s="134"/>
      <c r="AA324" s="134"/>
      <c r="AB324" s="131"/>
      <c r="AC324" s="131"/>
      <c r="AD324" s="131"/>
      <c r="AE324" s="131"/>
      <c r="AF324" s="131"/>
      <c r="AG324" s="131"/>
      <c r="AH324" s="131"/>
      <c r="AI324" s="135"/>
    </row>
    <row r="325" spans="1:35" x14ac:dyDescent="0.2">
      <c r="A325" s="130" t="s">
        <v>95</v>
      </c>
      <c r="B325" s="82" t="s">
        <v>139</v>
      </c>
      <c r="C325" s="72"/>
      <c r="D325" s="132" t="s">
        <v>142</v>
      </c>
      <c r="E325" s="131"/>
      <c r="F325" s="131" t="s">
        <v>896</v>
      </c>
      <c r="G325" s="131" t="s">
        <v>897</v>
      </c>
      <c r="H325" s="131">
        <v>2</v>
      </c>
      <c r="I325" s="132" t="s">
        <v>898</v>
      </c>
      <c r="J325" s="132" t="s">
        <v>1094</v>
      </c>
      <c r="K325" s="72">
        <v>1</v>
      </c>
      <c r="L325" s="73" t="b">
        <v>1</v>
      </c>
      <c r="M325" s="73" t="b">
        <v>0</v>
      </c>
      <c r="N325" s="73" t="b">
        <v>0</v>
      </c>
      <c r="O325" s="73" t="b">
        <v>0</v>
      </c>
      <c r="P325" s="73" t="b">
        <v>0</v>
      </c>
      <c r="Q325" s="73" t="b">
        <v>0</v>
      </c>
      <c r="R325" s="73" t="b">
        <v>0</v>
      </c>
      <c r="S325" s="73" t="b">
        <v>0</v>
      </c>
      <c r="T325" s="72"/>
      <c r="U325" s="72"/>
      <c r="V325" s="72"/>
      <c r="W325" s="72"/>
      <c r="X325" s="72"/>
      <c r="Y325" s="72"/>
      <c r="Z325" s="107"/>
      <c r="AA325" s="107"/>
      <c r="AB325" s="72"/>
      <c r="AC325" s="72"/>
      <c r="AD325" s="72"/>
      <c r="AE325" s="72"/>
      <c r="AF325" s="72"/>
      <c r="AG325" s="72"/>
      <c r="AH325" s="72"/>
      <c r="AI325" s="115"/>
    </row>
    <row r="326" spans="1:35" x14ac:dyDescent="0.2">
      <c r="A326" s="130" t="s">
        <v>95</v>
      </c>
      <c r="B326" s="130" t="s">
        <v>1095</v>
      </c>
      <c r="C326" s="131"/>
      <c r="D326" s="132" t="s">
        <v>642</v>
      </c>
      <c r="E326" s="131"/>
      <c r="F326" s="131" t="s">
        <v>896</v>
      </c>
      <c r="G326" s="131" t="s">
        <v>897</v>
      </c>
      <c r="H326" s="131">
        <v>1</v>
      </c>
      <c r="I326" s="132" t="s">
        <v>898</v>
      </c>
      <c r="J326" s="132" t="s">
        <v>1096</v>
      </c>
      <c r="K326" s="131">
        <v>1</v>
      </c>
      <c r="L326" s="133" t="b">
        <v>1</v>
      </c>
      <c r="M326" s="133" t="b">
        <v>0</v>
      </c>
      <c r="N326" s="133" t="b">
        <v>0</v>
      </c>
      <c r="O326" s="133" t="b">
        <v>0</v>
      </c>
      <c r="P326" s="133" t="b">
        <v>0</v>
      </c>
      <c r="Q326" s="133" t="b">
        <v>0</v>
      </c>
      <c r="R326" s="133" t="b">
        <v>0</v>
      </c>
      <c r="S326" s="133" t="b">
        <v>0</v>
      </c>
      <c r="T326" s="131"/>
      <c r="U326" s="131"/>
      <c r="V326" s="131"/>
      <c r="W326" s="131"/>
      <c r="X326" s="131"/>
      <c r="Y326" s="131"/>
      <c r="Z326" s="134"/>
      <c r="AA326" s="134"/>
      <c r="AB326" s="131"/>
      <c r="AC326" s="131"/>
      <c r="AD326" s="131"/>
      <c r="AE326" s="131"/>
      <c r="AF326" s="131"/>
      <c r="AG326" s="131"/>
      <c r="AH326" s="131"/>
      <c r="AI326" s="135"/>
    </row>
    <row r="327" spans="1:35" x14ac:dyDescent="0.2">
      <c r="A327" s="130" t="s">
        <v>95</v>
      </c>
      <c r="B327" s="130" t="s">
        <v>1095</v>
      </c>
      <c r="C327" s="131"/>
      <c r="D327" s="132" t="s">
        <v>642</v>
      </c>
      <c r="E327" s="131"/>
      <c r="F327" s="131" t="s">
        <v>896</v>
      </c>
      <c r="G327" s="131" t="s">
        <v>897</v>
      </c>
      <c r="H327" s="131">
        <v>1</v>
      </c>
      <c r="I327" s="132" t="s">
        <v>898</v>
      </c>
      <c r="J327" s="132" t="s">
        <v>1097</v>
      </c>
      <c r="K327" s="131">
        <v>1</v>
      </c>
      <c r="L327" s="133" t="b">
        <v>0</v>
      </c>
      <c r="M327" s="133" t="b">
        <v>0</v>
      </c>
      <c r="N327" s="133" t="b">
        <v>0</v>
      </c>
      <c r="O327" s="133" t="b">
        <v>0</v>
      </c>
      <c r="P327" s="133" t="b">
        <v>0</v>
      </c>
      <c r="Q327" s="133" t="b">
        <v>0</v>
      </c>
      <c r="R327" s="133" t="b">
        <v>0</v>
      </c>
      <c r="S327" s="133" t="b">
        <v>0</v>
      </c>
      <c r="T327" s="131"/>
      <c r="U327" s="131"/>
      <c r="V327" s="131"/>
      <c r="W327" s="131"/>
      <c r="X327" s="131"/>
      <c r="Y327" s="131"/>
      <c r="Z327" s="134"/>
      <c r="AA327" s="134"/>
      <c r="AB327" s="131"/>
      <c r="AC327" s="131"/>
      <c r="AD327" s="131"/>
      <c r="AE327" s="131"/>
      <c r="AF327" s="131"/>
      <c r="AG327" s="131"/>
      <c r="AH327" s="131"/>
      <c r="AI327" s="135"/>
    </row>
    <row r="328" spans="1:35" x14ac:dyDescent="0.2">
      <c r="A328" s="130" t="s">
        <v>95</v>
      </c>
      <c r="B328" s="130" t="s">
        <v>1095</v>
      </c>
      <c r="C328" s="131"/>
      <c r="D328" s="132" t="s">
        <v>642</v>
      </c>
      <c r="E328" s="131"/>
      <c r="F328" s="131" t="s">
        <v>896</v>
      </c>
      <c r="G328" s="131" t="s">
        <v>897</v>
      </c>
      <c r="H328" s="131">
        <v>1</v>
      </c>
      <c r="I328" s="132" t="s">
        <v>898</v>
      </c>
      <c r="J328" s="132" t="s">
        <v>1098</v>
      </c>
      <c r="K328" s="131">
        <v>1</v>
      </c>
      <c r="L328" s="133" t="b">
        <v>0</v>
      </c>
      <c r="M328" s="133" t="b">
        <v>0</v>
      </c>
      <c r="N328" s="133" t="b">
        <v>0</v>
      </c>
      <c r="O328" s="133" t="b">
        <v>0</v>
      </c>
      <c r="P328" s="133" t="b">
        <v>0</v>
      </c>
      <c r="Q328" s="133" t="b">
        <v>0</v>
      </c>
      <c r="R328" s="133" t="b">
        <v>0</v>
      </c>
      <c r="S328" s="133" t="b">
        <v>0</v>
      </c>
      <c r="T328" s="131"/>
      <c r="U328" s="131"/>
      <c r="V328" s="131"/>
      <c r="W328" s="131"/>
      <c r="X328" s="131"/>
      <c r="Y328" s="131"/>
      <c r="Z328" s="134"/>
      <c r="AA328" s="134"/>
      <c r="AB328" s="131"/>
      <c r="AC328" s="131"/>
      <c r="AD328" s="131"/>
      <c r="AE328" s="131"/>
      <c r="AF328" s="131"/>
      <c r="AG328" s="131"/>
      <c r="AH328" s="131"/>
      <c r="AI328" s="135"/>
    </row>
    <row r="329" spans="1:35" x14ac:dyDescent="0.2">
      <c r="A329" s="87"/>
      <c r="B329" s="87"/>
      <c r="C329" s="88"/>
      <c r="D329" s="87"/>
      <c r="E329" s="88"/>
      <c r="F329" s="88"/>
      <c r="G329" s="88"/>
      <c r="H329" s="88"/>
      <c r="I329" s="87"/>
      <c r="J329" s="87"/>
      <c r="K329" s="88"/>
      <c r="L329" s="87"/>
      <c r="M329" s="87"/>
      <c r="N329" s="87"/>
      <c r="O329" s="87"/>
      <c r="P329" s="87"/>
      <c r="Q329" s="87"/>
      <c r="R329" s="87"/>
      <c r="S329" s="87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</row>
    <row r="330" spans="1:35" x14ac:dyDescent="0.2">
      <c r="A330" s="87"/>
      <c r="B330" s="87"/>
      <c r="C330" s="88"/>
      <c r="D330" s="87"/>
      <c r="E330" s="88"/>
      <c r="F330" s="88"/>
      <c r="G330" s="88"/>
      <c r="H330" s="88"/>
      <c r="I330" s="87"/>
      <c r="J330" s="87"/>
      <c r="K330" s="88"/>
      <c r="L330" s="87"/>
      <c r="M330" s="87"/>
      <c r="N330" s="87"/>
      <c r="O330" s="87"/>
      <c r="P330" s="87"/>
      <c r="Q330" s="87"/>
      <c r="R330" s="87"/>
      <c r="S330" s="87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</row>
    <row r="331" spans="1:35" x14ac:dyDescent="0.2">
      <c r="A331" s="87"/>
      <c r="B331" s="87"/>
      <c r="C331" s="88"/>
      <c r="D331" s="87"/>
      <c r="E331" s="88"/>
      <c r="F331" s="88"/>
      <c r="G331" s="88"/>
      <c r="H331" s="88"/>
      <c r="I331" s="87"/>
      <c r="J331" s="87"/>
      <c r="K331" s="88"/>
      <c r="L331" s="87"/>
      <c r="M331" s="87"/>
      <c r="N331" s="87"/>
      <c r="O331" s="87"/>
      <c r="P331" s="87"/>
      <c r="Q331" s="87"/>
      <c r="R331" s="87"/>
      <c r="S331" s="87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</row>
    <row r="332" spans="1:35" x14ac:dyDescent="0.2">
      <c r="A332" s="87"/>
      <c r="B332" s="87"/>
      <c r="C332" s="88"/>
      <c r="D332" s="87"/>
      <c r="E332" s="88"/>
      <c r="F332" s="88"/>
      <c r="G332" s="88"/>
      <c r="H332" s="88"/>
      <c r="I332" s="87"/>
      <c r="J332" s="87"/>
      <c r="K332" s="88"/>
      <c r="L332" s="87"/>
      <c r="M332" s="87"/>
      <c r="N332" s="87"/>
      <c r="O332" s="87"/>
      <c r="P332" s="87"/>
      <c r="Q332" s="87"/>
      <c r="R332" s="87"/>
      <c r="S332" s="87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</row>
    <row r="333" spans="1:35" x14ac:dyDescent="0.2">
      <c r="C333" s="64"/>
      <c r="D333" s="63"/>
      <c r="E333" s="64"/>
      <c r="F333" s="64"/>
      <c r="G333" s="64"/>
      <c r="H333" s="64"/>
      <c r="I333" s="63"/>
      <c r="J333" s="63"/>
      <c r="K333" s="64"/>
      <c r="L333" s="63"/>
      <c r="M333" s="63"/>
      <c r="N333" s="63"/>
      <c r="O333" s="63"/>
      <c r="P333" s="63"/>
      <c r="Q333" s="63"/>
      <c r="R333" s="63"/>
      <c r="S333" s="63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</row>
    <row r="334" spans="1:35" x14ac:dyDescent="0.2">
      <c r="C334" s="64"/>
      <c r="D334" s="63"/>
      <c r="E334" s="64"/>
      <c r="F334" s="64"/>
      <c r="G334" s="64"/>
      <c r="H334" s="64"/>
      <c r="I334" s="63"/>
      <c r="J334" s="63"/>
      <c r="K334" s="64"/>
      <c r="L334" s="63"/>
      <c r="M334" s="63"/>
      <c r="N334" s="63"/>
      <c r="O334" s="63"/>
      <c r="P334" s="63"/>
      <c r="Q334" s="63"/>
      <c r="R334" s="63"/>
      <c r="S334" s="63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  <c r="AI334" s="64"/>
    </row>
    <row r="335" spans="1:35" x14ac:dyDescent="0.2">
      <c r="C335" s="64"/>
      <c r="D335" s="63"/>
      <c r="E335" s="64"/>
      <c r="F335" s="64"/>
      <c r="G335" s="64"/>
      <c r="H335" s="64"/>
      <c r="I335" s="63"/>
      <c r="J335" s="63"/>
      <c r="K335" s="64"/>
      <c r="L335" s="63"/>
      <c r="M335" s="63"/>
      <c r="N335" s="63"/>
      <c r="O335" s="63"/>
      <c r="P335" s="63"/>
      <c r="Q335" s="63"/>
      <c r="R335" s="63"/>
      <c r="S335" s="63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  <c r="AI335" s="64"/>
    </row>
    <row r="336" spans="1:35" x14ac:dyDescent="0.2">
      <c r="C336" s="64"/>
      <c r="D336" s="63"/>
      <c r="E336" s="64"/>
      <c r="F336" s="64"/>
      <c r="G336" s="64"/>
      <c r="H336" s="64"/>
      <c r="I336" s="63"/>
      <c r="J336" s="63"/>
      <c r="K336" s="64"/>
      <c r="L336" s="63"/>
      <c r="M336" s="63"/>
      <c r="N336" s="63"/>
      <c r="O336" s="63"/>
      <c r="P336" s="63"/>
      <c r="Q336" s="63"/>
      <c r="R336" s="63"/>
      <c r="S336" s="63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</row>
    <row r="337" spans="3:35" x14ac:dyDescent="0.2">
      <c r="C337" s="64"/>
      <c r="D337" s="63"/>
      <c r="E337" s="64"/>
      <c r="F337" s="64"/>
      <c r="G337" s="64"/>
      <c r="H337" s="64"/>
      <c r="I337" s="63"/>
      <c r="J337" s="63"/>
      <c r="K337" s="64"/>
      <c r="L337" s="63"/>
      <c r="M337" s="63"/>
      <c r="N337" s="63"/>
      <c r="O337" s="63"/>
      <c r="P337" s="63"/>
      <c r="Q337" s="63"/>
      <c r="R337" s="63"/>
      <c r="S337" s="63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</row>
    <row r="338" spans="3:35" x14ac:dyDescent="0.2">
      <c r="C338" s="64"/>
      <c r="D338" s="63"/>
      <c r="E338" s="64"/>
      <c r="F338" s="64"/>
      <c r="G338" s="64"/>
      <c r="H338" s="64"/>
      <c r="I338" s="63"/>
      <c r="J338" s="63"/>
      <c r="K338" s="64"/>
      <c r="L338" s="63"/>
      <c r="M338" s="63"/>
      <c r="N338" s="63"/>
      <c r="O338" s="63"/>
      <c r="P338" s="63"/>
      <c r="Q338" s="63"/>
      <c r="R338" s="63"/>
      <c r="S338" s="63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4"/>
    </row>
  </sheetData>
  <mergeCells count="6">
    <mergeCell ref="A1:AI1"/>
    <mergeCell ref="A2:G2"/>
    <mergeCell ref="H2:K2"/>
    <mergeCell ref="L2:S2"/>
    <mergeCell ref="T2:W2"/>
    <mergeCell ref="X2:AD2"/>
  </mergeCells>
  <phoneticPr fontId="12" type="noConversion"/>
  <conditionalFormatting sqref="C317">
    <cfRule type="expression" dxfId="0" priority="1">
      <formula>$H317="Obsolete"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0C4D-4570-495E-BB6A-6E4956C65A61}">
  <dimension ref="A1:BL21"/>
  <sheetViews>
    <sheetView topLeftCell="A5" workbookViewId="0"/>
  </sheetViews>
  <sheetFormatPr baseColWidth="10" defaultColWidth="8.83203125" defaultRowHeight="16" x14ac:dyDescent="0.2"/>
  <sheetData>
    <row r="1" spans="1:64" x14ac:dyDescent="0.2">
      <c r="A1" s="168" t="s">
        <v>0</v>
      </c>
      <c r="B1" s="169" t="s">
        <v>1</v>
      </c>
      <c r="C1" s="169" t="s">
        <v>2</v>
      </c>
      <c r="D1" s="169" t="s">
        <v>3</v>
      </c>
      <c r="E1" s="170" t="s">
        <v>7</v>
      </c>
      <c r="F1" s="170" t="s">
        <v>1099</v>
      </c>
      <c r="G1" s="170" t="s">
        <v>10</v>
      </c>
      <c r="H1" s="171" t="s">
        <v>12</v>
      </c>
      <c r="I1" s="172" t="s">
        <v>13</v>
      </c>
      <c r="J1" s="172" t="s">
        <v>14</v>
      </c>
      <c r="K1" s="172" t="s">
        <v>15</v>
      </c>
      <c r="L1" s="172" t="s">
        <v>16</v>
      </c>
      <c r="M1" s="172" t="s">
        <v>17</v>
      </c>
      <c r="N1" s="172" t="s">
        <v>18</v>
      </c>
      <c r="O1" s="172" t="s">
        <v>19</v>
      </c>
      <c r="P1" s="172" t="s">
        <v>20</v>
      </c>
      <c r="Q1" s="172" t="s">
        <v>21</v>
      </c>
      <c r="R1" s="172" t="s">
        <v>22</v>
      </c>
      <c r="S1" s="172" t="s">
        <v>23</v>
      </c>
      <c r="T1" s="172" t="s">
        <v>24</v>
      </c>
      <c r="U1" s="172" t="s">
        <v>25</v>
      </c>
      <c r="V1" s="172" t="s">
        <v>26</v>
      </c>
      <c r="W1" s="172" t="s">
        <v>27</v>
      </c>
      <c r="X1" s="172" t="s">
        <v>28</v>
      </c>
      <c r="Y1" s="172" t="s">
        <v>29</v>
      </c>
      <c r="Z1" s="172" t="s">
        <v>30</v>
      </c>
      <c r="AA1" s="172" t="s">
        <v>31</v>
      </c>
      <c r="AB1" s="172" t="s">
        <v>32</v>
      </c>
      <c r="AC1" s="172" t="s">
        <v>33</v>
      </c>
      <c r="AD1" s="172" t="s">
        <v>34</v>
      </c>
      <c r="AE1" s="172" t="s">
        <v>35</v>
      </c>
      <c r="AF1" s="172" t="s">
        <v>36</v>
      </c>
      <c r="AG1" s="172" t="s">
        <v>37</v>
      </c>
      <c r="AH1" s="172" t="s">
        <v>38</v>
      </c>
      <c r="AI1" s="172" t="s">
        <v>39</v>
      </c>
      <c r="AJ1" s="172" t="s">
        <v>40</v>
      </c>
      <c r="AK1" s="172" t="s">
        <v>41</v>
      </c>
      <c r="AL1" s="172" t="s">
        <v>42</v>
      </c>
      <c r="AM1" s="172" t="s">
        <v>43</v>
      </c>
      <c r="AN1" s="172" t="s">
        <v>44</v>
      </c>
      <c r="AO1" s="172" t="s">
        <v>45</v>
      </c>
      <c r="AP1" s="172" t="s">
        <v>46</v>
      </c>
      <c r="AQ1" s="172" t="s">
        <v>47</v>
      </c>
      <c r="AR1" s="172" t="s">
        <v>48</v>
      </c>
      <c r="AS1" s="172" t="s">
        <v>49</v>
      </c>
      <c r="AT1" s="172" t="s">
        <v>50</v>
      </c>
      <c r="AU1" s="172" t="s">
        <v>51</v>
      </c>
      <c r="AV1" s="172" t="s">
        <v>52</v>
      </c>
      <c r="AW1" s="172" t="s">
        <v>53</v>
      </c>
      <c r="AX1" s="172" t="s">
        <v>54</v>
      </c>
      <c r="AY1" s="172" t="s">
        <v>55</v>
      </c>
      <c r="AZ1" s="172" t="s">
        <v>56</v>
      </c>
      <c r="BA1" s="172" t="s">
        <v>57</v>
      </c>
      <c r="BB1" s="172" t="s">
        <v>58</v>
      </c>
      <c r="BC1" s="172" t="s">
        <v>59</v>
      </c>
      <c r="BD1" s="172" t="s">
        <v>60</v>
      </c>
      <c r="BE1" s="172" t="s">
        <v>61</v>
      </c>
      <c r="BF1" s="172" t="s">
        <v>62</v>
      </c>
      <c r="BG1" s="172" t="s">
        <v>63</v>
      </c>
      <c r="BH1" s="172" t="s">
        <v>64</v>
      </c>
      <c r="BI1" s="172" t="s">
        <v>65</v>
      </c>
      <c r="BJ1" s="172" t="s">
        <v>66</v>
      </c>
      <c r="BK1" s="172" t="s">
        <v>67</v>
      </c>
      <c r="BL1" s="172" t="s">
        <v>68</v>
      </c>
    </row>
    <row r="2" spans="1:64" x14ac:dyDescent="0.2">
      <c r="A2" t="s">
        <v>576</v>
      </c>
      <c r="B2" s="167" t="s">
        <v>571</v>
      </c>
      <c r="C2" s="166" t="s">
        <v>117</v>
      </c>
      <c r="D2" s="166" t="s">
        <v>118</v>
      </c>
      <c r="E2" s="166" t="s">
        <v>561</v>
      </c>
      <c r="G2" t="s">
        <v>1100</v>
      </c>
      <c r="H2" t="s">
        <v>1101</v>
      </c>
      <c r="I2" t="s">
        <v>557</v>
      </c>
    </row>
    <row r="3" spans="1:64" x14ac:dyDescent="0.2">
      <c r="A3" t="s">
        <v>572</v>
      </c>
      <c r="B3" s="167" t="s">
        <v>571</v>
      </c>
      <c r="C3" s="166" t="s">
        <v>117</v>
      </c>
      <c r="D3" s="166" t="s">
        <v>118</v>
      </c>
      <c r="E3" s="166" t="s">
        <v>119</v>
      </c>
      <c r="G3" t="s">
        <v>1102</v>
      </c>
      <c r="H3" t="s">
        <v>1103</v>
      </c>
      <c r="I3" t="s">
        <v>574</v>
      </c>
      <c r="J3" t="s">
        <v>575</v>
      </c>
    </row>
    <row r="4" spans="1:64" ht="119" x14ac:dyDescent="0.2">
      <c r="A4" s="139" t="s">
        <v>509</v>
      </c>
      <c r="B4" s="167" t="s">
        <v>511</v>
      </c>
      <c r="C4" s="166" t="s">
        <v>117</v>
      </c>
      <c r="D4" s="166" t="s">
        <v>118</v>
      </c>
      <c r="E4" s="166" t="s">
        <v>119</v>
      </c>
      <c r="G4" t="s">
        <v>1104</v>
      </c>
      <c r="H4" t="s">
        <v>1105</v>
      </c>
      <c r="I4" t="s">
        <v>556</v>
      </c>
      <c r="J4" t="s">
        <v>557</v>
      </c>
    </row>
    <row r="5" spans="1:64" ht="102" x14ac:dyDescent="0.2">
      <c r="A5" s="139" t="s">
        <v>580</v>
      </c>
      <c r="B5" s="167" t="s">
        <v>571</v>
      </c>
      <c r="C5" s="166" t="s">
        <v>117</v>
      </c>
      <c r="D5" s="166" t="s">
        <v>118</v>
      </c>
      <c r="E5" s="166" t="s">
        <v>561</v>
      </c>
      <c r="G5" t="s">
        <v>1104</v>
      </c>
      <c r="H5" t="s">
        <v>1106</v>
      </c>
      <c r="I5" t="s">
        <v>556</v>
      </c>
      <c r="J5" t="s">
        <v>557</v>
      </c>
    </row>
    <row r="6" spans="1:64" x14ac:dyDescent="0.2">
      <c r="A6" t="s">
        <v>537</v>
      </c>
      <c r="B6" s="167" t="s">
        <v>511</v>
      </c>
      <c r="C6" s="166" t="s">
        <v>117</v>
      </c>
      <c r="D6" s="166" t="s">
        <v>118</v>
      </c>
      <c r="E6" s="166" t="s">
        <v>481</v>
      </c>
      <c r="G6" t="s">
        <v>1107</v>
      </c>
      <c r="H6" t="s">
        <v>1108</v>
      </c>
      <c r="I6" t="s">
        <v>477</v>
      </c>
    </row>
    <row r="7" spans="1:64" ht="102" x14ac:dyDescent="0.2">
      <c r="A7" s="139" t="s">
        <v>543</v>
      </c>
      <c r="B7" s="167" t="s">
        <v>511</v>
      </c>
      <c r="C7" s="166" t="s">
        <v>117</v>
      </c>
      <c r="D7" s="166" t="s">
        <v>118</v>
      </c>
      <c r="E7" s="166" t="s">
        <v>513</v>
      </c>
      <c r="G7" t="s">
        <v>1109</v>
      </c>
      <c r="H7" t="s">
        <v>1110</v>
      </c>
      <c r="I7" t="s">
        <v>479</v>
      </c>
      <c r="J7" t="s">
        <v>478</v>
      </c>
    </row>
    <row r="8" spans="1:64" ht="119" x14ac:dyDescent="0.2">
      <c r="A8" s="139" t="s">
        <v>125</v>
      </c>
      <c r="B8" s="167" t="s">
        <v>116</v>
      </c>
      <c r="C8" s="166" t="s">
        <v>117</v>
      </c>
      <c r="D8" s="166" t="s">
        <v>118</v>
      </c>
      <c r="E8" s="166" t="s">
        <v>119</v>
      </c>
      <c r="G8" t="s">
        <v>1111</v>
      </c>
      <c r="H8" t="s">
        <v>1112</v>
      </c>
      <c r="I8" t="s">
        <v>124</v>
      </c>
    </row>
    <row r="9" spans="1:64" x14ac:dyDescent="0.2">
      <c r="A9" t="s">
        <v>1113</v>
      </c>
      <c r="B9" s="167" t="s">
        <v>511</v>
      </c>
      <c r="C9" s="166" t="s">
        <v>527</v>
      </c>
      <c r="D9" s="166" t="s">
        <v>118</v>
      </c>
      <c r="E9" s="166" t="s">
        <v>474</v>
      </c>
      <c r="G9" t="s">
        <v>1111</v>
      </c>
      <c r="H9" t="s">
        <v>1114</v>
      </c>
      <c r="I9" t="s">
        <v>124</v>
      </c>
    </row>
    <row r="10" spans="1:64" x14ac:dyDescent="0.2">
      <c r="A10" t="s">
        <v>1115</v>
      </c>
      <c r="B10" s="167" t="s">
        <v>511</v>
      </c>
      <c r="C10" s="166" t="s">
        <v>117</v>
      </c>
      <c r="D10" s="166" t="s">
        <v>118</v>
      </c>
      <c r="E10" s="166" t="s">
        <v>513</v>
      </c>
      <c r="G10" t="s">
        <v>1116</v>
      </c>
      <c r="H10" t="s">
        <v>484</v>
      </c>
      <c r="I10" t="s">
        <v>516</v>
      </c>
      <c r="J10" t="s">
        <v>479</v>
      </c>
    </row>
    <row r="11" spans="1:64" x14ac:dyDescent="0.2">
      <c r="A11" t="s">
        <v>534</v>
      </c>
      <c r="B11" s="167" t="s">
        <v>511</v>
      </c>
      <c r="C11" s="166" t="s">
        <v>527</v>
      </c>
      <c r="D11" s="166" t="s">
        <v>118</v>
      </c>
      <c r="E11" s="166" t="s">
        <v>474</v>
      </c>
      <c r="G11" t="s">
        <v>1117</v>
      </c>
      <c r="H11" t="s">
        <v>1118</v>
      </c>
      <c r="I11" t="s">
        <v>484</v>
      </c>
      <c r="J11" t="s">
        <v>492</v>
      </c>
    </row>
    <row r="12" spans="1:64" x14ac:dyDescent="0.2">
      <c r="A12" t="s">
        <v>1119</v>
      </c>
      <c r="B12" s="167" t="s">
        <v>511</v>
      </c>
      <c r="C12" s="166" t="s">
        <v>527</v>
      </c>
      <c r="D12" s="166" t="s">
        <v>118</v>
      </c>
      <c r="E12" s="166" t="s">
        <v>481</v>
      </c>
      <c r="G12" t="s">
        <v>1120</v>
      </c>
      <c r="H12" t="s">
        <v>1121</v>
      </c>
      <c r="I12" t="s">
        <v>530</v>
      </c>
      <c r="J12" t="s">
        <v>490</v>
      </c>
    </row>
    <row r="13" spans="1:64" x14ac:dyDescent="0.2">
      <c r="A13" t="s">
        <v>472</v>
      </c>
      <c r="B13" s="167" t="s">
        <v>471</v>
      </c>
      <c r="C13" s="166" t="s">
        <v>117</v>
      </c>
      <c r="D13" s="166" t="s">
        <v>118</v>
      </c>
      <c r="E13" s="166" t="s">
        <v>474</v>
      </c>
      <c r="G13" t="s">
        <v>1122</v>
      </c>
      <c r="H13" t="s">
        <v>1123</v>
      </c>
      <c r="I13" t="s">
        <v>477</v>
      </c>
      <c r="J13" t="s">
        <v>478</v>
      </c>
      <c r="K13" t="s">
        <v>479</v>
      </c>
    </row>
    <row r="14" spans="1:64" x14ac:dyDescent="0.2">
      <c r="A14" t="s">
        <v>123</v>
      </c>
      <c r="B14" s="167" t="s">
        <v>471</v>
      </c>
      <c r="C14" s="166" t="s">
        <v>117</v>
      </c>
      <c r="D14" s="166" t="s">
        <v>118</v>
      </c>
      <c r="E14" s="166" t="s">
        <v>481</v>
      </c>
      <c r="G14" t="s">
        <v>1124</v>
      </c>
      <c r="H14" t="s">
        <v>1125</v>
      </c>
      <c r="I14" t="s">
        <v>484</v>
      </c>
      <c r="J14" t="s">
        <v>479</v>
      </c>
      <c r="K14" t="s">
        <v>485</v>
      </c>
    </row>
    <row r="15" spans="1:64" x14ac:dyDescent="0.2">
      <c r="A15" t="s">
        <v>558</v>
      </c>
      <c r="B15" s="167" t="s">
        <v>559</v>
      </c>
      <c r="C15" s="166" t="s">
        <v>117</v>
      </c>
      <c r="D15" s="166" t="s">
        <v>118</v>
      </c>
      <c r="E15" s="166" t="s">
        <v>561</v>
      </c>
      <c r="G15" t="s">
        <v>1126</v>
      </c>
      <c r="H15" t="s">
        <v>1127</v>
      </c>
      <c r="I15" t="s">
        <v>124</v>
      </c>
      <c r="J15" t="s">
        <v>478</v>
      </c>
      <c r="K15" t="s">
        <v>565</v>
      </c>
      <c r="L15" t="s">
        <v>162</v>
      </c>
    </row>
    <row r="16" spans="1:64" x14ac:dyDescent="0.2">
      <c r="A16" t="s">
        <v>546</v>
      </c>
      <c r="B16" s="167" t="s">
        <v>511</v>
      </c>
      <c r="C16" s="166" t="s">
        <v>117</v>
      </c>
      <c r="D16" s="166" t="s">
        <v>118</v>
      </c>
      <c r="E16" s="166" t="s">
        <v>519</v>
      </c>
      <c r="G16" t="s">
        <v>1128</v>
      </c>
      <c r="H16" t="s">
        <v>1129</v>
      </c>
      <c r="I16" t="s">
        <v>549</v>
      </c>
      <c r="J16" t="s">
        <v>550</v>
      </c>
      <c r="K16" t="s">
        <v>479</v>
      </c>
    </row>
    <row r="17" spans="1:11" x14ac:dyDescent="0.2">
      <c r="A17" t="s">
        <v>1130</v>
      </c>
      <c r="B17" s="167" t="s">
        <v>471</v>
      </c>
      <c r="C17" s="166" t="s">
        <v>117</v>
      </c>
      <c r="D17" s="166" t="s">
        <v>118</v>
      </c>
      <c r="E17" s="166" t="s">
        <v>474</v>
      </c>
      <c r="G17" t="s">
        <v>1131</v>
      </c>
      <c r="H17" t="s">
        <v>1118</v>
      </c>
      <c r="I17" t="s">
        <v>479</v>
      </c>
      <c r="J17" t="s">
        <v>498</v>
      </c>
    </row>
    <row r="18" spans="1:11" x14ac:dyDescent="0.2">
      <c r="A18" t="s">
        <v>517</v>
      </c>
      <c r="B18" s="167" t="s">
        <v>511</v>
      </c>
      <c r="C18" s="166" t="s">
        <v>117</v>
      </c>
      <c r="D18" s="166" t="s">
        <v>118</v>
      </c>
      <c r="E18" s="166" t="s">
        <v>519</v>
      </c>
      <c r="G18" t="s">
        <v>1132</v>
      </c>
      <c r="H18" t="s">
        <v>1133</v>
      </c>
      <c r="I18" t="s">
        <v>478</v>
      </c>
      <c r="J18" t="s">
        <v>516</v>
      </c>
      <c r="K18" t="s">
        <v>479</v>
      </c>
    </row>
    <row r="19" spans="1:11" x14ac:dyDescent="0.2">
      <c r="A19" t="s">
        <v>521</v>
      </c>
      <c r="B19" s="167" t="s">
        <v>511</v>
      </c>
      <c r="C19" s="166" t="s">
        <v>117</v>
      </c>
      <c r="D19" s="166" t="s">
        <v>118</v>
      </c>
      <c r="E19" s="166" t="s">
        <v>503</v>
      </c>
      <c r="G19" t="s">
        <v>1134</v>
      </c>
      <c r="H19" t="s">
        <v>1135</v>
      </c>
      <c r="I19" t="s">
        <v>525</v>
      </c>
      <c r="J19" t="s">
        <v>526</v>
      </c>
    </row>
    <row r="20" spans="1:11" x14ac:dyDescent="0.2">
      <c r="A20" t="s">
        <v>115</v>
      </c>
      <c r="B20" s="167" t="s">
        <v>116</v>
      </c>
      <c r="C20" s="166" t="s">
        <v>117</v>
      </c>
      <c r="D20" s="166" t="s">
        <v>118</v>
      </c>
      <c r="E20" s="166" t="s">
        <v>119</v>
      </c>
      <c r="G20" t="s">
        <v>1111</v>
      </c>
      <c r="H20" t="s">
        <v>490</v>
      </c>
      <c r="I20" t="s">
        <v>124</v>
      </c>
    </row>
    <row r="21" spans="1:11" x14ac:dyDescent="0.2">
      <c r="A21" t="s">
        <v>1136</v>
      </c>
      <c r="B21" s="167" t="s">
        <v>471</v>
      </c>
      <c r="C21" s="166" t="s">
        <v>117</v>
      </c>
      <c r="D21" s="166" t="s">
        <v>118</v>
      </c>
      <c r="E21" s="166" t="s">
        <v>474</v>
      </c>
      <c r="G21" t="s">
        <v>1137</v>
      </c>
      <c r="H21" t="s">
        <v>1138</v>
      </c>
      <c r="I21" t="s">
        <v>490</v>
      </c>
      <c r="J21" t="s">
        <v>491</v>
      </c>
      <c r="K21" t="s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5762-48E2-544D-B4DC-18F2D106C34D}">
  <dimension ref="A1:AI390"/>
  <sheetViews>
    <sheetView workbookViewId="0"/>
  </sheetViews>
  <sheetFormatPr baseColWidth="10" defaultColWidth="10.83203125" defaultRowHeight="16" x14ac:dyDescent="0.2"/>
  <cols>
    <col min="1" max="1" width="21" style="1" customWidth="1"/>
    <col min="2" max="2" width="15.6640625" style="1" bestFit="1" customWidth="1"/>
    <col min="3" max="3" width="8.5" style="52" customWidth="1"/>
    <col min="4" max="4" width="33.83203125" style="1" bestFit="1" customWidth="1"/>
    <col min="5" max="5" width="7" style="52" customWidth="1"/>
    <col min="6" max="6" width="11.1640625" style="52" customWidth="1"/>
    <col min="7" max="7" width="9.1640625" style="52" customWidth="1"/>
    <col min="8" max="8" width="5.6640625" style="52" customWidth="1"/>
    <col min="9" max="9" width="12.83203125" style="1" customWidth="1"/>
    <col min="10" max="10" width="36" style="1" customWidth="1"/>
    <col min="11" max="11" width="6" style="52" customWidth="1"/>
    <col min="12" max="19" width="7.33203125" style="1" customWidth="1"/>
    <col min="20" max="20" width="21.6640625" style="52" customWidth="1"/>
    <col min="21" max="23" width="7.83203125" style="52" customWidth="1"/>
    <col min="24" max="24" width="13.6640625" style="52" customWidth="1"/>
    <col min="25" max="25" width="16.6640625" style="52" customWidth="1"/>
    <col min="26" max="26" width="9.1640625" style="52" customWidth="1"/>
    <col min="27" max="35" width="8.33203125" style="52" customWidth="1"/>
    <col min="36" max="16384" width="10.83203125" style="1"/>
  </cols>
  <sheetData>
    <row r="1" spans="1:35" ht="53.25" customHeight="1" x14ac:dyDescent="0.2">
      <c r="A1" s="295"/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5"/>
      <c r="AC1" s="295"/>
      <c r="AD1" s="295"/>
      <c r="AE1" s="295"/>
      <c r="AF1" s="295"/>
      <c r="AG1" s="295"/>
      <c r="AH1" s="295"/>
      <c r="AI1" s="296"/>
    </row>
    <row r="2" spans="1:35" ht="18" customHeight="1" x14ac:dyDescent="0.2">
      <c r="A2" s="297"/>
      <c r="B2" s="297"/>
      <c r="C2" s="297"/>
      <c r="D2" s="297"/>
      <c r="E2" s="297"/>
      <c r="F2" s="297"/>
      <c r="G2" s="297"/>
      <c r="H2" s="298"/>
      <c r="I2" s="298"/>
      <c r="J2" s="298"/>
      <c r="K2" s="298"/>
      <c r="L2" s="299"/>
      <c r="M2" s="299"/>
      <c r="N2" s="299"/>
      <c r="O2" s="299"/>
      <c r="P2" s="299"/>
      <c r="Q2" s="299"/>
      <c r="R2" s="299"/>
      <c r="S2" s="299"/>
      <c r="T2" s="300"/>
      <c r="U2" s="300"/>
      <c r="V2" s="300"/>
      <c r="W2" s="300"/>
      <c r="X2" s="301"/>
      <c r="Y2" s="301"/>
      <c r="Z2" s="301"/>
      <c r="AA2" s="301"/>
      <c r="AB2" s="301"/>
      <c r="AC2" s="301"/>
      <c r="AD2" s="301"/>
      <c r="AE2" s="90"/>
      <c r="AF2" s="90"/>
      <c r="AG2" s="90"/>
      <c r="AH2" s="90"/>
      <c r="AI2" s="90"/>
    </row>
    <row r="3" spans="1:35" ht="39" customHeight="1" x14ac:dyDescent="0.2">
      <c r="A3" s="91" t="s">
        <v>827</v>
      </c>
      <c r="B3" s="91" t="s">
        <v>828</v>
      </c>
      <c r="C3" s="92" t="s">
        <v>829</v>
      </c>
      <c r="D3" s="91" t="s">
        <v>830</v>
      </c>
      <c r="E3" s="93" t="s">
        <v>831</v>
      </c>
      <c r="F3" s="94" t="s">
        <v>832</v>
      </c>
      <c r="G3" s="95" t="s">
        <v>833</v>
      </c>
      <c r="H3" s="96" t="s">
        <v>834</v>
      </c>
      <c r="I3" s="97" t="s">
        <v>835</v>
      </c>
      <c r="J3" s="97" t="s">
        <v>836</v>
      </c>
      <c r="K3" s="98" t="s">
        <v>837</v>
      </c>
      <c r="L3" s="99" t="s">
        <v>838</v>
      </c>
      <c r="M3" s="99" t="s">
        <v>839</v>
      </c>
      <c r="N3" s="100" t="s">
        <v>840</v>
      </c>
      <c r="O3" s="99" t="s">
        <v>841</v>
      </c>
      <c r="P3" s="100" t="s">
        <v>842</v>
      </c>
      <c r="Q3" s="100" t="s">
        <v>843</v>
      </c>
      <c r="R3" s="99" t="s">
        <v>844</v>
      </c>
      <c r="S3" s="101" t="s">
        <v>845</v>
      </c>
      <c r="T3" s="102" t="s">
        <v>846</v>
      </c>
      <c r="U3" s="102" t="s">
        <v>847</v>
      </c>
      <c r="V3" s="102" t="s">
        <v>848</v>
      </c>
      <c r="W3" s="102" t="s">
        <v>849</v>
      </c>
      <c r="X3" s="103" t="s">
        <v>850</v>
      </c>
      <c r="Y3" s="103" t="s">
        <v>851</v>
      </c>
      <c r="Z3" s="103" t="s">
        <v>852</v>
      </c>
      <c r="AA3" s="103" t="s">
        <v>853</v>
      </c>
      <c r="AB3" s="103" t="s">
        <v>854</v>
      </c>
      <c r="AC3" s="103" t="s">
        <v>855</v>
      </c>
      <c r="AD3" s="103" t="s">
        <v>856</v>
      </c>
      <c r="AE3" s="104"/>
      <c r="AF3" s="104"/>
      <c r="AG3" s="104"/>
      <c r="AH3" s="104"/>
      <c r="AI3" s="104"/>
    </row>
    <row r="4" spans="1:35" ht="18" customHeight="1" x14ac:dyDescent="0.2">
      <c r="A4" s="105" t="s">
        <v>1139</v>
      </c>
      <c r="B4" s="105" t="s">
        <v>1140</v>
      </c>
      <c r="C4" s="69" t="s">
        <v>858</v>
      </c>
      <c r="D4" s="25" t="s">
        <v>859</v>
      </c>
      <c r="E4" s="69" t="s">
        <v>889</v>
      </c>
      <c r="F4" s="69" t="s">
        <v>888</v>
      </c>
      <c r="G4" s="69" t="s">
        <v>860</v>
      </c>
      <c r="H4" s="69" t="s">
        <v>861</v>
      </c>
      <c r="I4" s="25" t="s">
        <v>862</v>
      </c>
      <c r="J4" s="25" t="s">
        <v>863</v>
      </c>
      <c r="K4" s="69" t="s">
        <v>864</v>
      </c>
      <c r="L4" s="106" t="s">
        <v>865</v>
      </c>
      <c r="M4" s="106" t="s">
        <v>1141</v>
      </c>
      <c r="N4" s="106" t="s">
        <v>866</v>
      </c>
      <c r="O4" s="106" t="s">
        <v>867</v>
      </c>
      <c r="P4" s="106" t="s">
        <v>1142</v>
      </c>
      <c r="Q4" s="106" t="s">
        <v>1143</v>
      </c>
      <c r="R4" s="106" t="s">
        <v>1144</v>
      </c>
      <c r="S4" s="106" t="s">
        <v>868</v>
      </c>
      <c r="T4" s="69" t="s">
        <v>869</v>
      </c>
      <c r="U4" s="69" t="s">
        <v>1145</v>
      </c>
      <c r="V4" s="69" t="s">
        <v>1146</v>
      </c>
      <c r="W4" s="69" t="s">
        <v>1147</v>
      </c>
      <c r="X4" s="69" t="s">
        <v>1148</v>
      </c>
      <c r="Y4" s="69" t="s">
        <v>1149</v>
      </c>
      <c r="Z4" s="69" t="s">
        <v>1150</v>
      </c>
      <c r="AA4" s="69" t="s">
        <v>1151</v>
      </c>
      <c r="AB4" s="69" t="s">
        <v>872</v>
      </c>
      <c r="AC4" s="69" t="s">
        <v>873</v>
      </c>
      <c r="AD4" s="69" t="s">
        <v>874</v>
      </c>
      <c r="AE4" s="69" t="s">
        <v>1152</v>
      </c>
      <c r="AF4" s="69" t="s">
        <v>1153</v>
      </c>
      <c r="AG4" s="69" t="s">
        <v>1154</v>
      </c>
      <c r="AH4" s="69" t="s">
        <v>1155</v>
      </c>
      <c r="AI4" s="69" t="s">
        <v>875</v>
      </c>
    </row>
    <row r="5" spans="1:35" s="68" customFormat="1" x14ac:dyDescent="0.2">
      <c r="A5" s="83" t="s">
        <v>89</v>
      </c>
      <c r="B5" s="83" t="s">
        <v>196</v>
      </c>
      <c r="C5" s="84" t="s">
        <v>1156</v>
      </c>
      <c r="D5" s="83" t="s">
        <v>196</v>
      </c>
      <c r="E5" s="84"/>
      <c r="F5" s="84" t="s">
        <v>979</v>
      </c>
      <c r="G5" s="84"/>
      <c r="H5" s="84"/>
      <c r="I5" s="83"/>
      <c r="J5" s="83"/>
      <c r="K5" s="84"/>
      <c r="L5" s="85" t="b">
        <v>0</v>
      </c>
      <c r="M5" s="85" t="b">
        <v>0</v>
      </c>
      <c r="N5" s="85" t="b">
        <v>0</v>
      </c>
      <c r="O5" s="85" t="b">
        <v>0</v>
      </c>
      <c r="P5" s="85" t="b">
        <v>0</v>
      </c>
      <c r="Q5" s="85" t="b">
        <v>0</v>
      </c>
      <c r="R5" s="85" t="b">
        <v>0</v>
      </c>
      <c r="S5" s="85" t="b">
        <v>0</v>
      </c>
      <c r="T5" s="84"/>
      <c r="U5" s="84"/>
      <c r="V5" s="84"/>
      <c r="W5" s="84"/>
      <c r="X5" s="84"/>
      <c r="Y5" s="84"/>
      <c r="Z5" s="113"/>
      <c r="AA5" s="113"/>
      <c r="AB5" s="84"/>
      <c r="AC5" s="84"/>
      <c r="AD5" s="84"/>
      <c r="AE5" s="84"/>
      <c r="AF5" s="84"/>
      <c r="AG5" s="84"/>
      <c r="AH5" s="84"/>
      <c r="AI5" s="84" t="s">
        <v>98</v>
      </c>
    </row>
    <row r="6" spans="1:35" s="68" customFormat="1" x14ac:dyDescent="0.2">
      <c r="A6" s="83" t="s">
        <v>89</v>
      </c>
      <c r="B6" s="83" t="s">
        <v>98</v>
      </c>
      <c r="C6" s="84" t="s">
        <v>1157</v>
      </c>
      <c r="D6" s="83" t="s">
        <v>1158</v>
      </c>
      <c r="E6" s="84"/>
      <c r="F6" s="84" t="s">
        <v>979</v>
      </c>
      <c r="G6" s="84"/>
      <c r="H6" s="84"/>
      <c r="I6" s="83"/>
      <c r="J6" s="83"/>
      <c r="K6" s="84"/>
      <c r="L6" s="85" t="b">
        <v>0</v>
      </c>
      <c r="M6" s="85" t="b">
        <v>0</v>
      </c>
      <c r="N6" s="85" t="b">
        <v>0</v>
      </c>
      <c r="O6" s="85" t="b">
        <v>0</v>
      </c>
      <c r="P6" s="85" t="b">
        <v>0</v>
      </c>
      <c r="Q6" s="85" t="b">
        <v>0</v>
      </c>
      <c r="R6" s="85" t="b">
        <v>0</v>
      </c>
      <c r="S6" s="85" t="b">
        <v>0</v>
      </c>
      <c r="T6" s="84"/>
      <c r="U6" s="84"/>
      <c r="V6" s="84"/>
      <c r="W6" s="84"/>
      <c r="X6" s="84"/>
      <c r="Y6" s="84"/>
      <c r="Z6" s="113"/>
      <c r="AA6" s="113"/>
      <c r="AB6" s="84"/>
      <c r="AC6" s="84"/>
      <c r="AD6" s="84"/>
      <c r="AE6" s="84"/>
      <c r="AF6" s="84"/>
      <c r="AG6" s="84"/>
      <c r="AH6" s="84"/>
      <c r="AI6" s="84"/>
    </row>
    <row r="7" spans="1:35" s="68" customFormat="1" x14ac:dyDescent="0.2">
      <c r="A7" s="83" t="s">
        <v>89</v>
      </c>
      <c r="B7" s="83" t="s">
        <v>238</v>
      </c>
      <c r="C7" s="84" t="s">
        <v>1159</v>
      </c>
      <c r="D7" s="83" t="s">
        <v>1160</v>
      </c>
      <c r="E7" s="84"/>
      <c r="F7" s="84" t="s">
        <v>979</v>
      </c>
      <c r="G7" s="84"/>
      <c r="H7" s="84"/>
      <c r="I7" s="83"/>
      <c r="J7" s="83"/>
      <c r="K7" s="84"/>
      <c r="L7" s="85" t="b">
        <v>0</v>
      </c>
      <c r="M7" s="85" t="b">
        <v>0</v>
      </c>
      <c r="N7" s="85" t="b">
        <v>0</v>
      </c>
      <c r="O7" s="85" t="b">
        <v>0</v>
      </c>
      <c r="P7" s="85" t="b">
        <v>0</v>
      </c>
      <c r="Q7" s="85" t="b">
        <v>0</v>
      </c>
      <c r="R7" s="85" t="b">
        <v>0</v>
      </c>
      <c r="S7" s="85" t="b">
        <v>0</v>
      </c>
      <c r="T7" s="84"/>
      <c r="U7" s="84"/>
      <c r="V7" s="84"/>
      <c r="W7" s="84"/>
      <c r="X7" s="84"/>
      <c r="Y7" s="84"/>
      <c r="Z7" s="113"/>
      <c r="AA7" s="113"/>
      <c r="AB7" s="84"/>
      <c r="AC7" s="84"/>
      <c r="AD7" s="84"/>
      <c r="AE7" s="84"/>
      <c r="AF7" s="84"/>
      <c r="AG7" s="84"/>
      <c r="AH7" s="84"/>
      <c r="AI7" s="84"/>
    </row>
    <row r="8" spans="1:35" s="68" customFormat="1" x14ac:dyDescent="0.2">
      <c r="A8" s="83" t="s">
        <v>89</v>
      </c>
      <c r="B8" s="83" t="s">
        <v>238</v>
      </c>
      <c r="C8" s="84" t="s">
        <v>1161</v>
      </c>
      <c r="D8" s="83" t="s">
        <v>1162</v>
      </c>
      <c r="E8" s="84"/>
      <c r="F8" s="84" t="s">
        <v>979</v>
      </c>
      <c r="G8" s="84"/>
      <c r="H8" s="84"/>
      <c r="I8" s="83"/>
      <c r="J8" s="83"/>
      <c r="K8" s="84"/>
      <c r="L8" s="85" t="b">
        <v>0</v>
      </c>
      <c r="M8" s="85" t="b">
        <v>0</v>
      </c>
      <c r="N8" s="85" t="b">
        <v>0</v>
      </c>
      <c r="O8" s="85" t="b">
        <v>0</v>
      </c>
      <c r="P8" s="85" t="b">
        <v>0</v>
      </c>
      <c r="Q8" s="85" t="b">
        <v>0</v>
      </c>
      <c r="R8" s="85" t="b">
        <v>0</v>
      </c>
      <c r="S8" s="85" t="b">
        <v>0</v>
      </c>
      <c r="T8" s="84"/>
      <c r="U8" s="84"/>
      <c r="V8" s="84"/>
      <c r="W8" s="84"/>
      <c r="X8" s="84"/>
      <c r="Y8" s="84"/>
      <c r="Z8" s="113"/>
      <c r="AA8" s="113"/>
      <c r="AB8" s="84"/>
      <c r="AC8" s="84"/>
      <c r="AD8" s="84"/>
      <c r="AE8" s="84"/>
      <c r="AF8" s="84"/>
      <c r="AG8" s="84"/>
      <c r="AH8" s="84"/>
      <c r="AI8" s="84"/>
    </row>
    <row r="9" spans="1:35" s="68" customFormat="1" x14ac:dyDescent="0.2">
      <c r="A9" s="83" t="s">
        <v>89</v>
      </c>
      <c r="B9" s="83" t="s">
        <v>238</v>
      </c>
      <c r="C9" s="84" t="s">
        <v>1163</v>
      </c>
      <c r="D9" s="83" t="s">
        <v>1164</v>
      </c>
      <c r="E9" s="84"/>
      <c r="F9" s="84" t="s">
        <v>979</v>
      </c>
      <c r="G9" s="84"/>
      <c r="H9" s="84"/>
      <c r="I9" s="83"/>
      <c r="J9" s="83"/>
      <c r="K9" s="84"/>
      <c r="L9" s="85" t="b">
        <v>0</v>
      </c>
      <c r="M9" s="85" t="b">
        <v>0</v>
      </c>
      <c r="N9" s="85" t="b">
        <v>0</v>
      </c>
      <c r="O9" s="85" t="b">
        <v>0</v>
      </c>
      <c r="P9" s="85" t="b">
        <v>0</v>
      </c>
      <c r="Q9" s="85" t="b">
        <v>0</v>
      </c>
      <c r="R9" s="85" t="b">
        <v>0</v>
      </c>
      <c r="S9" s="85" t="b">
        <v>0</v>
      </c>
      <c r="T9" s="84"/>
      <c r="U9" s="84"/>
      <c r="V9" s="84"/>
      <c r="W9" s="84"/>
      <c r="X9" s="84"/>
      <c r="Y9" s="84"/>
      <c r="Z9" s="113"/>
      <c r="AA9" s="113"/>
      <c r="AB9" s="84"/>
      <c r="AC9" s="84"/>
      <c r="AD9" s="84"/>
      <c r="AE9" s="84"/>
      <c r="AF9" s="84"/>
      <c r="AG9" s="84"/>
      <c r="AH9" s="84"/>
      <c r="AI9" s="84"/>
    </row>
    <row r="10" spans="1:35" s="68" customFormat="1" x14ac:dyDescent="0.2">
      <c r="A10" s="83" t="s">
        <v>89</v>
      </c>
      <c r="B10" s="83" t="s">
        <v>238</v>
      </c>
      <c r="C10" s="84" t="s">
        <v>1165</v>
      </c>
      <c r="D10" s="83" t="s">
        <v>1166</v>
      </c>
      <c r="E10" s="84"/>
      <c r="F10" s="84" t="s">
        <v>979</v>
      </c>
      <c r="G10" s="84"/>
      <c r="H10" s="84"/>
      <c r="I10" s="83"/>
      <c r="J10" s="83"/>
      <c r="K10" s="84"/>
      <c r="L10" s="85" t="b">
        <v>0</v>
      </c>
      <c r="M10" s="85" t="b">
        <v>0</v>
      </c>
      <c r="N10" s="85" t="b">
        <v>0</v>
      </c>
      <c r="O10" s="85" t="b">
        <v>0</v>
      </c>
      <c r="P10" s="85" t="b">
        <v>0</v>
      </c>
      <c r="Q10" s="85" t="b">
        <v>0</v>
      </c>
      <c r="R10" s="85" t="b">
        <v>0</v>
      </c>
      <c r="S10" s="85" t="b">
        <v>0</v>
      </c>
      <c r="T10" s="84"/>
      <c r="U10" s="84"/>
      <c r="V10" s="84"/>
      <c r="W10" s="84"/>
      <c r="X10" s="84"/>
      <c r="Y10" s="84"/>
      <c r="Z10" s="113"/>
      <c r="AA10" s="113"/>
      <c r="AB10" s="84"/>
      <c r="AC10" s="84"/>
      <c r="AD10" s="84"/>
      <c r="AE10" s="84"/>
      <c r="AF10" s="84"/>
      <c r="AG10" s="84"/>
      <c r="AH10" s="84"/>
      <c r="AI10" s="84" t="s">
        <v>98</v>
      </c>
    </row>
    <row r="11" spans="1:35" s="68" customFormat="1" x14ac:dyDescent="0.2">
      <c r="A11" s="83" t="s">
        <v>89</v>
      </c>
      <c r="B11" s="83" t="s">
        <v>238</v>
      </c>
      <c r="C11" s="84" t="s">
        <v>1167</v>
      </c>
      <c r="D11" s="83" t="s">
        <v>1168</v>
      </c>
      <c r="E11" s="84"/>
      <c r="F11" s="84" t="s">
        <v>979</v>
      </c>
      <c r="G11" s="84"/>
      <c r="H11" s="84"/>
      <c r="I11" s="83"/>
      <c r="J11" s="83"/>
      <c r="K11" s="84"/>
      <c r="L11" s="85" t="b">
        <v>0</v>
      </c>
      <c r="M11" s="85" t="b">
        <v>0</v>
      </c>
      <c r="N11" s="85" t="b">
        <v>0</v>
      </c>
      <c r="O11" s="85" t="b">
        <v>0</v>
      </c>
      <c r="P11" s="85" t="b">
        <v>0</v>
      </c>
      <c r="Q11" s="85" t="b">
        <v>0</v>
      </c>
      <c r="R11" s="85" t="b">
        <v>0</v>
      </c>
      <c r="S11" s="85" t="b">
        <v>0</v>
      </c>
      <c r="T11" s="84"/>
      <c r="U11" s="84"/>
      <c r="V11" s="84"/>
      <c r="W11" s="84"/>
      <c r="X11" s="84"/>
      <c r="Y11" s="84"/>
      <c r="Z11" s="113"/>
      <c r="AA11" s="113"/>
      <c r="AB11" s="84"/>
      <c r="AC11" s="84"/>
      <c r="AD11" s="84"/>
      <c r="AE11" s="84"/>
      <c r="AF11" s="84"/>
      <c r="AG11" s="84"/>
      <c r="AH11" s="84"/>
      <c r="AI11" s="84" t="s">
        <v>98</v>
      </c>
    </row>
    <row r="12" spans="1:35" s="68" customFormat="1" x14ac:dyDescent="0.2">
      <c r="A12" s="83" t="s">
        <v>78</v>
      </c>
      <c r="B12" s="83" t="s">
        <v>402</v>
      </c>
      <c r="C12" s="84" t="s">
        <v>1169</v>
      </c>
      <c r="D12" s="83" t="s">
        <v>1170</v>
      </c>
      <c r="E12" s="84"/>
      <c r="F12" s="84" t="s">
        <v>979</v>
      </c>
      <c r="G12" s="84"/>
      <c r="H12" s="84"/>
      <c r="I12" s="83"/>
      <c r="J12" s="83"/>
      <c r="K12" s="84"/>
      <c r="L12" s="85" t="b">
        <v>0</v>
      </c>
      <c r="M12" s="85" t="b">
        <v>0</v>
      </c>
      <c r="N12" s="85" t="b">
        <v>0</v>
      </c>
      <c r="O12" s="85" t="b">
        <v>0</v>
      </c>
      <c r="P12" s="85" t="b">
        <v>0</v>
      </c>
      <c r="Q12" s="85" t="b">
        <v>0</v>
      </c>
      <c r="R12" s="85" t="b">
        <v>0</v>
      </c>
      <c r="S12" s="85" t="b">
        <v>0</v>
      </c>
      <c r="T12" s="84"/>
      <c r="U12" s="84"/>
      <c r="V12" s="84"/>
      <c r="W12" s="84"/>
      <c r="X12" s="84"/>
      <c r="Y12" s="84"/>
      <c r="Z12" s="113"/>
      <c r="AA12" s="113"/>
      <c r="AB12" s="84"/>
      <c r="AC12" s="84"/>
      <c r="AD12" s="84"/>
      <c r="AE12" s="84"/>
      <c r="AF12" s="84"/>
      <c r="AG12" s="84"/>
      <c r="AH12" s="84"/>
      <c r="AI12" s="84"/>
    </row>
    <row r="13" spans="1:35" s="68" customFormat="1" x14ac:dyDescent="0.2">
      <c r="A13" s="83" t="s">
        <v>78</v>
      </c>
      <c r="B13" s="83" t="s">
        <v>77</v>
      </c>
      <c r="C13" s="84" t="s">
        <v>1171</v>
      </c>
      <c r="D13" s="83" t="s">
        <v>1172</v>
      </c>
      <c r="E13" s="84"/>
      <c r="F13" s="84" t="s">
        <v>979</v>
      </c>
      <c r="G13" s="84"/>
      <c r="H13" s="84"/>
      <c r="I13" s="83"/>
      <c r="J13" s="83"/>
      <c r="K13" s="84"/>
      <c r="L13" s="85" t="b">
        <v>0</v>
      </c>
      <c r="M13" s="85" t="b">
        <v>0</v>
      </c>
      <c r="N13" s="85" t="b">
        <v>0</v>
      </c>
      <c r="O13" s="85" t="b">
        <v>0</v>
      </c>
      <c r="P13" s="85" t="b">
        <v>0</v>
      </c>
      <c r="Q13" s="85" t="b">
        <v>0</v>
      </c>
      <c r="R13" s="85" t="b">
        <v>0</v>
      </c>
      <c r="S13" s="85" t="b">
        <v>0</v>
      </c>
      <c r="T13" s="84"/>
      <c r="U13" s="84"/>
      <c r="V13" s="84"/>
      <c r="W13" s="84"/>
      <c r="X13" s="84"/>
      <c r="Y13" s="84"/>
      <c r="Z13" s="113"/>
      <c r="AA13" s="113"/>
      <c r="AB13" s="84"/>
      <c r="AC13" s="84"/>
      <c r="AD13" s="84"/>
      <c r="AE13" s="84"/>
      <c r="AF13" s="84"/>
      <c r="AG13" s="84"/>
      <c r="AH13" s="84"/>
      <c r="AI13" s="84"/>
    </row>
    <row r="14" spans="1:35" s="68" customFormat="1" x14ac:dyDescent="0.2">
      <c r="A14" s="83" t="s">
        <v>78</v>
      </c>
      <c r="B14" s="83" t="s">
        <v>77</v>
      </c>
      <c r="C14" s="84" t="s">
        <v>1173</v>
      </c>
      <c r="D14" s="83" t="s">
        <v>1174</v>
      </c>
      <c r="E14" s="84"/>
      <c r="F14" s="84" t="s">
        <v>1175</v>
      </c>
      <c r="G14" s="84"/>
      <c r="H14" s="84"/>
      <c r="I14" s="83"/>
      <c r="J14" s="83"/>
      <c r="K14" s="84"/>
      <c r="L14" s="85" t="b">
        <v>0</v>
      </c>
      <c r="M14" s="85" t="b">
        <v>0</v>
      </c>
      <c r="N14" s="85" t="b">
        <v>0</v>
      </c>
      <c r="O14" s="85" t="b">
        <v>0</v>
      </c>
      <c r="P14" s="85" t="b">
        <v>0</v>
      </c>
      <c r="Q14" s="85" t="b">
        <v>0</v>
      </c>
      <c r="R14" s="85" t="b">
        <v>0</v>
      </c>
      <c r="S14" s="85" t="b">
        <v>0</v>
      </c>
      <c r="T14" s="84"/>
      <c r="U14" s="84"/>
      <c r="V14" s="84"/>
      <c r="W14" s="84"/>
      <c r="X14" s="84"/>
      <c r="Y14" s="84"/>
      <c r="Z14" s="113"/>
      <c r="AA14" s="113"/>
      <c r="AB14" s="84"/>
      <c r="AC14" s="84"/>
      <c r="AD14" s="84"/>
      <c r="AE14" s="84"/>
      <c r="AF14" s="84"/>
      <c r="AG14" s="84"/>
      <c r="AH14" s="84"/>
      <c r="AI14" s="84"/>
    </row>
    <row r="15" spans="1:35" s="68" customFormat="1" x14ac:dyDescent="0.15">
      <c r="A15" s="83" t="s">
        <v>78</v>
      </c>
      <c r="B15" s="83" t="s">
        <v>205</v>
      </c>
      <c r="C15" s="84" t="s">
        <v>1176</v>
      </c>
      <c r="D15" s="83" t="s">
        <v>1177</v>
      </c>
      <c r="E15" s="84"/>
      <c r="F15" s="84" t="s">
        <v>979</v>
      </c>
      <c r="G15" s="84"/>
      <c r="H15" s="84"/>
      <c r="I15" s="83"/>
      <c r="J15" s="114"/>
      <c r="K15" s="84"/>
      <c r="L15" s="85" t="b">
        <v>0</v>
      </c>
      <c r="M15" s="85" t="b">
        <v>0</v>
      </c>
      <c r="N15" s="85" t="b">
        <v>0</v>
      </c>
      <c r="O15" s="85" t="b">
        <v>0</v>
      </c>
      <c r="P15" s="85" t="b">
        <v>0</v>
      </c>
      <c r="Q15" s="85" t="b">
        <v>0</v>
      </c>
      <c r="R15" s="85" t="b">
        <v>0</v>
      </c>
      <c r="S15" s="85" t="b">
        <v>0</v>
      </c>
      <c r="T15" s="84"/>
      <c r="U15" s="84"/>
      <c r="V15" s="84"/>
      <c r="W15" s="84"/>
      <c r="X15" s="84"/>
      <c r="Y15" s="84"/>
      <c r="Z15" s="113"/>
      <c r="AA15" s="113"/>
      <c r="AB15" s="84"/>
      <c r="AC15" s="84"/>
      <c r="AD15" s="84"/>
      <c r="AE15" s="84"/>
      <c r="AF15" s="84"/>
      <c r="AG15" s="84"/>
      <c r="AH15" s="84"/>
      <c r="AI15" s="84"/>
    </row>
    <row r="16" spans="1:35" s="68" customFormat="1" ht="17.25" customHeight="1" x14ac:dyDescent="0.2">
      <c r="A16" s="83" t="s">
        <v>176</v>
      </c>
      <c r="B16" s="83" t="s">
        <v>176</v>
      </c>
      <c r="C16" s="84" t="s">
        <v>1178</v>
      </c>
      <c r="D16" s="83" t="s">
        <v>1179</v>
      </c>
      <c r="E16" s="84"/>
      <c r="F16" s="84" t="s">
        <v>1175</v>
      </c>
      <c r="G16" s="84"/>
      <c r="H16" s="84"/>
      <c r="I16" s="83"/>
      <c r="J16" s="83"/>
      <c r="K16" s="84"/>
      <c r="L16" s="85" t="b">
        <v>0</v>
      </c>
      <c r="M16" s="85" t="b">
        <v>0</v>
      </c>
      <c r="N16" s="85" t="b">
        <v>0</v>
      </c>
      <c r="O16" s="85" t="b">
        <v>0</v>
      </c>
      <c r="P16" s="85" t="b">
        <v>0</v>
      </c>
      <c r="Q16" s="85" t="b">
        <v>0</v>
      </c>
      <c r="R16" s="85" t="b">
        <v>0</v>
      </c>
      <c r="S16" s="85" t="b">
        <v>0</v>
      </c>
      <c r="T16" s="84"/>
      <c r="U16" s="84"/>
      <c r="V16" s="84"/>
      <c r="W16" s="84"/>
      <c r="X16" s="84"/>
      <c r="Y16" s="84"/>
      <c r="Z16" s="113"/>
      <c r="AA16" s="113"/>
      <c r="AB16" s="84"/>
      <c r="AC16" s="84"/>
      <c r="AD16" s="84"/>
      <c r="AE16" s="84"/>
      <c r="AF16" s="84"/>
      <c r="AG16" s="84"/>
      <c r="AH16" s="84"/>
      <c r="AI16" s="84"/>
    </row>
    <row r="17" spans="1:35" s="68" customFormat="1" x14ac:dyDescent="0.2">
      <c r="A17" s="83" t="s">
        <v>176</v>
      </c>
      <c r="B17" s="83" t="s">
        <v>176</v>
      </c>
      <c r="C17" s="84" t="s">
        <v>1180</v>
      </c>
      <c r="D17" s="83" t="s">
        <v>1181</v>
      </c>
      <c r="E17" s="84"/>
      <c r="F17" s="84"/>
      <c r="G17" s="84"/>
      <c r="H17" s="84"/>
      <c r="I17" s="83"/>
      <c r="J17" s="83"/>
      <c r="K17" s="84"/>
      <c r="L17" s="85" t="b">
        <v>0</v>
      </c>
      <c r="M17" s="85" t="b">
        <v>0</v>
      </c>
      <c r="N17" s="85" t="b">
        <v>0</v>
      </c>
      <c r="O17" s="85" t="b">
        <v>0</v>
      </c>
      <c r="P17" s="85" t="b">
        <v>0</v>
      </c>
      <c r="Q17" s="85" t="b">
        <v>0</v>
      </c>
      <c r="R17" s="85" t="b">
        <v>0</v>
      </c>
      <c r="S17" s="85" t="b">
        <v>0</v>
      </c>
      <c r="T17" s="84"/>
      <c r="U17" s="84"/>
      <c r="V17" s="84"/>
      <c r="W17" s="84"/>
      <c r="X17" s="84"/>
      <c r="Y17" s="84"/>
      <c r="Z17" s="113"/>
      <c r="AA17" s="113"/>
      <c r="AB17" s="84"/>
      <c r="AC17" s="84"/>
      <c r="AD17" s="84"/>
      <c r="AE17" s="84"/>
      <c r="AF17" s="84"/>
      <c r="AG17" s="84"/>
      <c r="AH17" s="84"/>
      <c r="AI17" s="84"/>
    </row>
    <row r="18" spans="1:35" s="68" customFormat="1" x14ac:dyDescent="0.2">
      <c r="A18" s="83" t="s">
        <v>176</v>
      </c>
      <c r="B18" s="83" t="s">
        <v>176</v>
      </c>
      <c r="C18" s="84" t="s">
        <v>1182</v>
      </c>
      <c r="D18" s="83" t="s">
        <v>1183</v>
      </c>
      <c r="E18" s="84"/>
      <c r="F18" s="84" t="s">
        <v>979</v>
      </c>
      <c r="G18" s="84"/>
      <c r="H18" s="84"/>
      <c r="I18" s="83"/>
      <c r="J18" s="83"/>
      <c r="K18" s="84"/>
      <c r="L18" s="85" t="b">
        <v>0</v>
      </c>
      <c r="M18" s="85" t="b">
        <v>0</v>
      </c>
      <c r="N18" s="85" t="b">
        <v>0</v>
      </c>
      <c r="O18" s="85" t="b">
        <v>0</v>
      </c>
      <c r="P18" s="85" t="b">
        <v>0</v>
      </c>
      <c r="Q18" s="85" t="b">
        <v>0</v>
      </c>
      <c r="R18" s="85" t="b">
        <v>0</v>
      </c>
      <c r="S18" s="85" t="b">
        <v>0</v>
      </c>
      <c r="T18" s="84"/>
      <c r="U18" s="84"/>
      <c r="V18" s="84"/>
      <c r="W18" s="84"/>
      <c r="X18" s="84"/>
      <c r="Y18" s="84"/>
      <c r="Z18" s="113"/>
      <c r="AA18" s="113"/>
      <c r="AB18" s="84"/>
      <c r="AC18" s="84"/>
      <c r="AD18" s="84"/>
      <c r="AE18" s="84"/>
      <c r="AF18" s="84"/>
      <c r="AG18" s="84"/>
      <c r="AH18" s="84"/>
      <c r="AI18" s="84"/>
    </row>
    <row r="19" spans="1:35" s="68" customFormat="1" x14ac:dyDescent="0.2">
      <c r="A19" s="83" t="s">
        <v>176</v>
      </c>
      <c r="B19" s="83" t="s">
        <v>176</v>
      </c>
      <c r="C19" s="84" t="s">
        <v>1184</v>
      </c>
      <c r="D19" s="83" t="s">
        <v>1185</v>
      </c>
      <c r="E19" s="84"/>
      <c r="F19" s="84" t="s">
        <v>979</v>
      </c>
      <c r="G19" s="84"/>
      <c r="H19" s="84"/>
      <c r="I19" s="83"/>
      <c r="J19" s="83"/>
      <c r="K19" s="84"/>
      <c r="L19" s="85" t="b">
        <v>0</v>
      </c>
      <c r="M19" s="85" t="b">
        <v>0</v>
      </c>
      <c r="N19" s="85" t="b">
        <v>0</v>
      </c>
      <c r="O19" s="85" t="b">
        <v>0</v>
      </c>
      <c r="P19" s="85" t="b">
        <v>0</v>
      </c>
      <c r="Q19" s="85" t="b">
        <v>0</v>
      </c>
      <c r="R19" s="85" t="b">
        <v>0</v>
      </c>
      <c r="S19" s="85" t="b">
        <v>0</v>
      </c>
      <c r="T19" s="84"/>
      <c r="U19" s="84"/>
      <c r="V19" s="84"/>
      <c r="W19" s="84"/>
      <c r="X19" s="84"/>
      <c r="Y19" s="84"/>
      <c r="Z19" s="113"/>
      <c r="AA19" s="113"/>
      <c r="AB19" s="84"/>
      <c r="AC19" s="84"/>
      <c r="AD19" s="84"/>
      <c r="AE19" s="84"/>
      <c r="AF19" s="84"/>
      <c r="AG19" s="84"/>
      <c r="AH19" s="84"/>
      <c r="AI19" s="84"/>
    </row>
    <row r="20" spans="1:35" s="68" customFormat="1" x14ac:dyDescent="0.2">
      <c r="A20" s="83" t="s">
        <v>176</v>
      </c>
      <c r="B20" s="83" t="s">
        <v>176</v>
      </c>
      <c r="C20" s="84" t="s">
        <v>1186</v>
      </c>
      <c r="D20" s="83" t="s">
        <v>1187</v>
      </c>
      <c r="E20" s="84"/>
      <c r="F20" s="84" t="s">
        <v>979</v>
      </c>
      <c r="G20" s="84"/>
      <c r="H20" s="84"/>
      <c r="I20" s="83"/>
      <c r="J20" s="83"/>
      <c r="K20" s="84"/>
      <c r="L20" s="85" t="b">
        <v>0</v>
      </c>
      <c r="M20" s="85" t="b">
        <v>0</v>
      </c>
      <c r="N20" s="85" t="b">
        <v>0</v>
      </c>
      <c r="O20" s="85" t="b">
        <v>0</v>
      </c>
      <c r="P20" s="85" t="b">
        <v>0</v>
      </c>
      <c r="Q20" s="85" t="b">
        <v>0</v>
      </c>
      <c r="R20" s="85" t="b">
        <v>0</v>
      </c>
      <c r="S20" s="85" t="b">
        <v>0</v>
      </c>
      <c r="T20" s="84"/>
      <c r="U20" s="84"/>
      <c r="V20" s="84"/>
      <c r="W20" s="84"/>
      <c r="X20" s="84"/>
      <c r="Y20" s="84"/>
      <c r="Z20" s="113"/>
      <c r="AA20" s="113"/>
      <c r="AB20" s="84"/>
      <c r="AC20" s="84"/>
      <c r="AD20" s="84"/>
      <c r="AE20" s="84"/>
      <c r="AF20" s="84"/>
      <c r="AG20" s="84"/>
      <c r="AH20" s="84"/>
      <c r="AI20" s="84"/>
    </row>
    <row r="21" spans="1:35" s="68" customFormat="1" x14ac:dyDescent="0.2">
      <c r="A21" s="83" t="s">
        <v>176</v>
      </c>
      <c r="B21" s="83" t="s">
        <v>176</v>
      </c>
      <c r="C21" s="84" t="s">
        <v>1188</v>
      </c>
      <c r="D21" s="83" t="s">
        <v>1189</v>
      </c>
      <c r="E21" s="84"/>
      <c r="F21" s="84" t="s">
        <v>979</v>
      </c>
      <c r="G21" s="84"/>
      <c r="H21" s="84"/>
      <c r="I21" s="83"/>
      <c r="J21" s="83"/>
      <c r="K21" s="84"/>
      <c r="L21" s="85" t="b">
        <v>0</v>
      </c>
      <c r="M21" s="85" t="b">
        <v>0</v>
      </c>
      <c r="N21" s="85" t="b">
        <v>0</v>
      </c>
      <c r="O21" s="85" t="b">
        <v>0</v>
      </c>
      <c r="P21" s="85" t="b">
        <v>0</v>
      </c>
      <c r="Q21" s="85" t="b">
        <v>0</v>
      </c>
      <c r="R21" s="85" t="b">
        <v>0</v>
      </c>
      <c r="S21" s="85" t="b">
        <v>0</v>
      </c>
      <c r="T21" s="84"/>
      <c r="U21" s="84"/>
      <c r="V21" s="84"/>
      <c r="W21" s="84"/>
      <c r="X21" s="84"/>
      <c r="Y21" s="84"/>
      <c r="Z21" s="113"/>
      <c r="AA21" s="113"/>
      <c r="AB21" s="84"/>
      <c r="AC21" s="84"/>
      <c r="AD21" s="84"/>
      <c r="AE21" s="84"/>
      <c r="AF21" s="84"/>
      <c r="AG21" s="84"/>
      <c r="AH21" s="84"/>
      <c r="AI21" s="84"/>
    </row>
    <row r="22" spans="1:35" s="68" customFormat="1" x14ac:dyDescent="0.2">
      <c r="A22" s="86" t="s">
        <v>1190</v>
      </c>
      <c r="B22" s="86"/>
      <c r="C22" s="84" t="s">
        <v>1191</v>
      </c>
      <c r="D22" s="83" t="s">
        <v>1192</v>
      </c>
      <c r="E22" s="84"/>
      <c r="F22" s="84" t="s">
        <v>1175</v>
      </c>
      <c r="G22" s="84"/>
      <c r="H22" s="84"/>
      <c r="I22" s="83"/>
      <c r="J22" s="83"/>
      <c r="K22" s="84"/>
      <c r="L22" s="85" t="b">
        <v>0</v>
      </c>
      <c r="M22" s="85" t="b">
        <v>0</v>
      </c>
      <c r="N22" s="85" t="b">
        <v>0</v>
      </c>
      <c r="O22" s="85" t="b">
        <v>0</v>
      </c>
      <c r="P22" s="85" t="b">
        <v>0</v>
      </c>
      <c r="Q22" s="85" t="b">
        <v>0</v>
      </c>
      <c r="R22" s="85" t="b">
        <v>0</v>
      </c>
      <c r="S22" s="85" t="b">
        <v>0</v>
      </c>
      <c r="T22" s="84"/>
      <c r="U22" s="84"/>
      <c r="V22" s="84"/>
      <c r="W22" s="84"/>
      <c r="X22" s="84"/>
      <c r="Y22" s="84"/>
      <c r="Z22" s="113"/>
      <c r="AA22" s="113"/>
      <c r="AB22" s="84"/>
      <c r="AC22" s="84"/>
      <c r="AD22" s="84"/>
      <c r="AE22" s="84"/>
      <c r="AF22" s="84"/>
      <c r="AG22" s="84"/>
      <c r="AH22" s="84"/>
      <c r="AI22" s="84"/>
    </row>
    <row r="23" spans="1:35" s="68" customFormat="1" ht="17.25" customHeight="1" x14ac:dyDescent="0.2">
      <c r="A23" s="86"/>
      <c r="B23" s="86"/>
      <c r="C23" s="84" t="s">
        <v>1193</v>
      </c>
      <c r="D23" s="83" t="s">
        <v>1194</v>
      </c>
      <c r="E23" s="84"/>
      <c r="F23" s="84" t="s">
        <v>979</v>
      </c>
      <c r="G23" s="84"/>
      <c r="H23" s="84"/>
      <c r="I23" s="83"/>
      <c r="J23" s="83"/>
      <c r="K23" s="84"/>
      <c r="L23" s="85" t="b">
        <v>0</v>
      </c>
      <c r="M23" s="85" t="b">
        <v>0</v>
      </c>
      <c r="N23" s="85" t="b">
        <v>0</v>
      </c>
      <c r="O23" s="85" t="b">
        <v>0</v>
      </c>
      <c r="P23" s="85" t="b">
        <v>0</v>
      </c>
      <c r="Q23" s="85" t="b">
        <v>0</v>
      </c>
      <c r="R23" s="85" t="b">
        <v>0</v>
      </c>
      <c r="S23" s="85" t="b">
        <v>0</v>
      </c>
      <c r="T23" s="84"/>
      <c r="U23" s="84"/>
      <c r="V23" s="84"/>
      <c r="W23" s="84"/>
      <c r="X23" s="84"/>
      <c r="Y23" s="84"/>
      <c r="Z23" s="113"/>
      <c r="AA23" s="113"/>
      <c r="AB23" s="84"/>
      <c r="AC23" s="84"/>
      <c r="AD23" s="84"/>
      <c r="AE23" s="84"/>
      <c r="AF23" s="84"/>
      <c r="AG23" s="84"/>
      <c r="AH23" s="84"/>
      <c r="AI23" s="84"/>
    </row>
    <row r="24" spans="1:35" s="68" customFormat="1" x14ac:dyDescent="0.2">
      <c r="A24" s="86" t="s">
        <v>1190</v>
      </c>
      <c r="B24" s="86"/>
      <c r="C24" s="84" t="s">
        <v>1195</v>
      </c>
      <c r="D24" s="83" t="s">
        <v>1196</v>
      </c>
      <c r="E24" s="84"/>
      <c r="F24" s="84"/>
      <c r="G24" s="84"/>
      <c r="H24" s="84"/>
      <c r="I24" s="83"/>
      <c r="J24" s="83"/>
      <c r="K24" s="84"/>
      <c r="L24" s="85" t="b">
        <v>0</v>
      </c>
      <c r="M24" s="85" t="b">
        <v>0</v>
      </c>
      <c r="N24" s="85" t="b">
        <v>0</v>
      </c>
      <c r="O24" s="85" t="b">
        <v>0</v>
      </c>
      <c r="P24" s="85" t="b">
        <v>0</v>
      </c>
      <c r="Q24" s="85" t="b">
        <v>0</v>
      </c>
      <c r="R24" s="85" t="b">
        <v>0</v>
      </c>
      <c r="S24" s="85" t="b">
        <v>0</v>
      </c>
      <c r="T24" s="84"/>
      <c r="U24" s="84"/>
      <c r="V24" s="84"/>
      <c r="W24" s="84"/>
      <c r="X24" s="84"/>
      <c r="Y24" s="84"/>
      <c r="Z24" s="113"/>
      <c r="AA24" s="113"/>
      <c r="AB24" s="84"/>
      <c r="AC24" s="84"/>
      <c r="AD24" s="84"/>
      <c r="AE24" s="84"/>
      <c r="AF24" s="84"/>
      <c r="AG24" s="84"/>
      <c r="AH24" s="84"/>
      <c r="AI24" s="84"/>
    </row>
    <row r="25" spans="1:35" s="68" customFormat="1" x14ac:dyDescent="0.2">
      <c r="A25" s="86" t="s">
        <v>1190</v>
      </c>
      <c r="B25" s="86"/>
      <c r="C25" s="84" t="s">
        <v>1197</v>
      </c>
      <c r="D25" s="83" t="s">
        <v>1198</v>
      </c>
      <c r="E25" s="84"/>
      <c r="F25" s="84"/>
      <c r="G25" s="84"/>
      <c r="H25" s="84"/>
      <c r="I25" s="83"/>
      <c r="J25" s="83"/>
      <c r="K25" s="84"/>
      <c r="L25" s="85" t="b">
        <v>0</v>
      </c>
      <c r="M25" s="85" t="b">
        <v>0</v>
      </c>
      <c r="N25" s="85" t="b">
        <v>0</v>
      </c>
      <c r="O25" s="85" t="b">
        <v>0</v>
      </c>
      <c r="P25" s="85" t="b">
        <v>0</v>
      </c>
      <c r="Q25" s="85" t="b">
        <v>0</v>
      </c>
      <c r="R25" s="85" t="b">
        <v>0</v>
      </c>
      <c r="S25" s="85" t="b">
        <v>0</v>
      </c>
      <c r="T25" s="84"/>
      <c r="U25" s="84"/>
      <c r="V25" s="84"/>
      <c r="W25" s="84"/>
      <c r="X25" s="84"/>
      <c r="Y25" s="84"/>
      <c r="Z25" s="113"/>
      <c r="AA25" s="113"/>
      <c r="AB25" s="84"/>
      <c r="AC25" s="84"/>
      <c r="AD25" s="84"/>
      <c r="AE25" s="84"/>
      <c r="AF25" s="84"/>
      <c r="AG25" s="84"/>
      <c r="AH25" s="84"/>
      <c r="AI25" s="84"/>
    </row>
    <row r="26" spans="1:35" s="68" customFormat="1" x14ac:dyDescent="0.2">
      <c r="A26" s="86" t="s">
        <v>1190</v>
      </c>
      <c r="B26" s="86"/>
      <c r="C26" s="84" t="s">
        <v>1199</v>
      </c>
      <c r="D26" s="83" t="s">
        <v>1200</v>
      </c>
      <c r="E26" s="84"/>
      <c r="F26" s="84"/>
      <c r="G26" s="84"/>
      <c r="H26" s="84"/>
      <c r="I26" s="83"/>
      <c r="J26" s="83"/>
      <c r="K26" s="84"/>
      <c r="L26" s="85" t="b">
        <v>0</v>
      </c>
      <c r="M26" s="85" t="b">
        <v>0</v>
      </c>
      <c r="N26" s="85" t="b">
        <v>0</v>
      </c>
      <c r="O26" s="85" t="b">
        <v>0</v>
      </c>
      <c r="P26" s="85" t="b">
        <v>0</v>
      </c>
      <c r="Q26" s="85" t="b">
        <v>0</v>
      </c>
      <c r="R26" s="85" t="b">
        <v>0</v>
      </c>
      <c r="S26" s="85" t="b">
        <v>0</v>
      </c>
      <c r="T26" s="84"/>
      <c r="U26" s="84"/>
      <c r="V26" s="84"/>
      <c r="W26" s="84"/>
      <c r="X26" s="84"/>
      <c r="Y26" s="84"/>
      <c r="Z26" s="113"/>
      <c r="AA26" s="113"/>
      <c r="AB26" s="84"/>
      <c r="AC26" s="84"/>
      <c r="AD26" s="84"/>
      <c r="AE26" s="84"/>
      <c r="AF26" s="84"/>
      <c r="AG26" s="84"/>
      <c r="AH26" s="84"/>
      <c r="AI26" s="84"/>
    </row>
    <row r="27" spans="1:35" s="68" customFormat="1" x14ac:dyDescent="0.2">
      <c r="A27" s="86" t="s">
        <v>1190</v>
      </c>
      <c r="B27" s="86"/>
      <c r="C27" s="84" t="s">
        <v>1201</v>
      </c>
      <c r="D27" s="83" t="s">
        <v>1202</v>
      </c>
      <c r="E27" s="84"/>
      <c r="F27" s="84"/>
      <c r="G27" s="84"/>
      <c r="H27" s="84"/>
      <c r="I27" s="83"/>
      <c r="J27" s="83"/>
      <c r="K27" s="84"/>
      <c r="L27" s="85" t="b">
        <v>0</v>
      </c>
      <c r="M27" s="85" t="b">
        <v>0</v>
      </c>
      <c r="N27" s="85" t="b">
        <v>0</v>
      </c>
      <c r="O27" s="85" t="b">
        <v>0</v>
      </c>
      <c r="P27" s="85" t="b">
        <v>0</v>
      </c>
      <c r="Q27" s="85" t="b">
        <v>0</v>
      </c>
      <c r="R27" s="85" t="b">
        <v>0</v>
      </c>
      <c r="S27" s="85" t="b">
        <v>0</v>
      </c>
      <c r="T27" s="84"/>
      <c r="U27" s="84"/>
      <c r="V27" s="84"/>
      <c r="W27" s="84"/>
      <c r="X27" s="84"/>
      <c r="Y27" s="84"/>
      <c r="Z27" s="113"/>
      <c r="AA27" s="113"/>
      <c r="AB27" s="84"/>
      <c r="AC27" s="84"/>
      <c r="AD27" s="84"/>
      <c r="AE27" s="84"/>
      <c r="AF27" s="84"/>
      <c r="AG27" s="84"/>
      <c r="AH27" s="84"/>
      <c r="AI27" s="84"/>
    </row>
    <row r="28" spans="1:35" s="68" customFormat="1" x14ac:dyDescent="0.2">
      <c r="A28" s="86"/>
      <c r="B28" s="86"/>
      <c r="C28" s="84" t="s">
        <v>1203</v>
      </c>
      <c r="D28" s="83" t="s">
        <v>1204</v>
      </c>
      <c r="E28" s="84"/>
      <c r="F28" s="84"/>
      <c r="G28" s="84"/>
      <c r="H28" s="84"/>
      <c r="I28" s="83"/>
      <c r="J28" s="83"/>
      <c r="K28" s="84"/>
      <c r="L28" s="85" t="b">
        <v>0</v>
      </c>
      <c r="M28" s="85" t="b">
        <v>0</v>
      </c>
      <c r="N28" s="85" t="b">
        <v>0</v>
      </c>
      <c r="O28" s="85" t="b">
        <v>0</v>
      </c>
      <c r="P28" s="85" t="b">
        <v>0</v>
      </c>
      <c r="Q28" s="85" t="b">
        <v>0</v>
      </c>
      <c r="R28" s="85" t="b">
        <v>0</v>
      </c>
      <c r="S28" s="85" t="b">
        <v>0</v>
      </c>
      <c r="T28" s="84"/>
      <c r="U28" s="84"/>
      <c r="V28" s="84"/>
      <c r="W28" s="84"/>
      <c r="X28" s="84"/>
      <c r="Y28" s="84"/>
      <c r="Z28" s="113"/>
      <c r="AA28" s="113"/>
      <c r="AB28" s="84"/>
      <c r="AC28" s="84"/>
      <c r="AD28" s="84"/>
      <c r="AE28" s="84"/>
      <c r="AF28" s="84"/>
      <c r="AG28" s="84"/>
      <c r="AH28" s="84"/>
      <c r="AI28" s="84"/>
    </row>
    <row r="29" spans="1:35" s="68" customFormat="1" x14ac:dyDescent="0.2">
      <c r="A29" s="86"/>
      <c r="B29" s="86"/>
      <c r="C29" s="84" t="s">
        <v>1205</v>
      </c>
      <c r="D29" s="83" t="s">
        <v>1206</v>
      </c>
      <c r="E29" s="84"/>
      <c r="F29" s="84"/>
      <c r="G29" s="84"/>
      <c r="H29" s="84"/>
      <c r="I29" s="83"/>
      <c r="J29" s="83"/>
      <c r="K29" s="84"/>
      <c r="L29" s="85" t="b">
        <v>0</v>
      </c>
      <c r="M29" s="85" t="b">
        <v>0</v>
      </c>
      <c r="N29" s="85" t="b">
        <v>0</v>
      </c>
      <c r="O29" s="85" t="b">
        <v>0</v>
      </c>
      <c r="P29" s="85" t="b">
        <v>0</v>
      </c>
      <c r="Q29" s="85" t="b">
        <v>0</v>
      </c>
      <c r="R29" s="85" t="b">
        <v>0</v>
      </c>
      <c r="S29" s="85" t="b">
        <v>0</v>
      </c>
      <c r="T29" s="84"/>
      <c r="U29" s="84"/>
      <c r="V29" s="84"/>
      <c r="W29" s="84"/>
      <c r="X29" s="84"/>
      <c r="Y29" s="84"/>
      <c r="Z29" s="113"/>
      <c r="AA29" s="113"/>
      <c r="AB29" s="84"/>
      <c r="AC29" s="84"/>
      <c r="AD29" s="84"/>
      <c r="AE29" s="84"/>
      <c r="AF29" s="84"/>
      <c r="AG29" s="84"/>
      <c r="AH29" s="84"/>
      <c r="AI29" s="84"/>
    </row>
    <row r="30" spans="1:35" x14ac:dyDescent="0.2">
      <c r="A30" s="82"/>
      <c r="B30" s="82"/>
      <c r="C30" s="84" t="s">
        <v>1207</v>
      </c>
      <c r="D30" s="83" t="s">
        <v>1208</v>
      </c>
      <c r="E30" s="84"/>
      <c r="F30" s="84"/>
      <c r="G30" s="84"/>
      <c r="H30" s="84"/>
      <c r="I30" s="71"/>
      <c r="J30" s="71"/>
      <c r="K30" s="72"/>
      <c r="L30" s="73" t="b">
        <v>0</v>
      </c>
      <c r="M30" s="73" t="b">
        <v>0</v>
      </c>
      <c r="N30" s="73" t="b">
        <v>0</v>
      </c>
      <c r="O30" s="73" t="b">
        <v>0</v>
      </c>
      <c r="P30" s="73" t="b">
        <v>0</v>
      </c>
      <c r="Q30" s="73" t="b">
        <v>0</v>
      </c>
      <c r="R30" s="73" t="b">
        <v>0</v>
      </c>
      <c r="S30" s="73" t="b">
        <v>0</v>
      </c>
      <c r="T30" s="72"/>
      <c r="U30" s="72"/>
      <c r="V30" s="72"/>
      <c r="W30" s="72"/>
      <c r="X30" s="72"/>
      <c r="Y30" s="72"/>
      <c r="Z30" s="107"/>
      <c r="AA30" s="107"/>
      <c r="AB30" s="72"/>
      <c r="AC30" s="72"/>
      <c r="AD30" s="72"/>
      <c r="AE30" s="72"/>
      <c r="AF30" s="72"/>
      <c r="AG30" s="72"/>
      <c r="AH30" s="72"/>
      <c r="AI30" s="72"/>
    </row>
    <row r="31" spans="1:35" s="68" customFormat="1" x14ac:dyDescent="0.2">
      <c r="A31" s="86"/>
      <c r="B31" s="86"/>
      <c r="C31" s="84" t="s">
        <v>1209</v>
      </c>
      <c r="D31" s="83" t="s">
        <v>1210</v>
      </c>
      <c r="E31" s="84"/>
      <c r="F31" s="84" t="s">
        <v>979</v>
      </c>
      <c r="G31" s="84"/>
      <c r="H31" s="84"/>
      <c r="I31" s="83"/>
      <c r="J31" s="83"/>
      <c r="K31" s="84"/>
      <c r="L31" s="85" t="b">
        <v>0</v>
      </c>
      <c r="M31" s="85" t="b">
        <v>0</v>
      </c>
      <c r="N31" s="85" t="b">
        <v>0</v>
      </c>
      <c r="O31" s="85" t="b">
        <v>0</v>
      </c>
      <c r="P31" s="85" t="b">
        <v>0</v>
      </c>
      <c r="Q31" s="85" t="b">
        <v>0</v>
      </c>
      <c r="R31" s="85" t="b">
        <v>0</v>
      </c>
      <c r="S31" s="85" t="b">
        <v>0</v>
      </c>
      <c r="T31" s="84"/>
      <c r="U31" s="84"/>
      <c r="V31" s="84"/>
      <c r="W31" s="84"/>
      <c r="X31" s="84"/>
      <c r="Y31" s="84"/>
      <c r="Z31" s="113"/>
      <c r="AA31" s="113"/>
      <c r="AB31" s="84"/>
      <c r="AC31" s="84"/>
      <c r="AD31" s="84"/>
      <c r="AE31" s="84"/>
      <c r="AF31" s="84"/>
      <c r="AG31" s="84"/>
      <c r="AH31" s="84"/>
      <c r="AI31" s="84"/>
    </row>
    <row r="32" spans="1:35" s="68" customFormat="1" x14ac:dyDescent="0.2">
      <c r="A32" s="86"/>
      <c r="B32" s="86"/>
      <c r="C32" s="84" t="s">
        <v>1211</v>
      </c>
      <c r="D32" s="83" t="s">
        <v>1212</v>
      </c>
      <c r="E32" s="84"/>
      <c r="F32" s="84" t="s">
        <v>979</v>
      </c>
      <c r="G32" s="84"/>
      <c r="H32" s="84"/>
      <c r="I32" s="83"/>
      <c r="J32" s="83"/>
      <c r="K32" s="84"/>
      <c r="L32" s="85" t="b">
        <v>0</v>
      </c>
      <c r="M32" s="85" t="b">
        <v>0</v>
      </c>
      <c r="N32" s="85" t="b">
        <v>0</v>
      </c>
      <c r="O32" s="85" t="b">
        <v>0</v>
      </c>
      <c r="P32" s="85" t="b">
        <v>0</v>
      </c>
      <c r="Q32" s="85" t="b">
        <v>0</v>
      </c>
      <c r="R32" s="85" t="b">
        <v>0</v>
      </c>
      <c r="S32" s="85" t="b">
        <v>0</v>
      </c>
      <c r="T32" s="84"/>
      <c r="U32" s="84"/>
      <c r="V32" s="84"/>
      <c r="W32" s="84"/>
      <c r="X32" s="84"/>
      <c r="Y32" s="84"/>
      <c r="Z32" s="113"/>
      <c r="AA32" s="113"/>
      <c r="AB32" s="84"/>
      <c r="AC32" s="84"/>
      <c r="AD32" s="84"/>
      <c r="AE32" s="84"/>
      <c r="AF32" s="84"/>
      <c r="AG32" s="84"/>
      <c r="AH32" s="84"/>
      <c r="AI32" s="84"/>
    </row>
    <row r="33" spans="1:35" s="68" customFormat="1" x14ac:dyDescent="0.2">
      <c r="A33" s="86"/>
      <c r="B33" s="86"/>
      <c r="C33" s="84" t="s">
        <v>1213</v>
      </c>
      <c r="D33" s="83" t="s">
        <v>1214</v>
      </c>
      <c r="E33" s="84"/>
      <c r="F33" s="84" t="s">
        <v>979</v>
      </c>
      <c r="G33" s="84"/>
      <c r="H33" s="84"/>
      <c r="I33" s="83"/>
      <c r="J33" s="83"/>
      <c r="K33" s="84"/>
      <c r="L33" s="85" t="b">
        <v>0</v>
      </c>
      <c r="M33" s="85" t="b">
        <v>0</v>
      </c>
      <c r="N33" s="85" t="b">
        <v>0</v>
      </c>
      <c r="O33" s="85" t="b">
        <v>0</v>
      </c>
      <c r="P33" s="85" t="b">
        <v>0</v>
      </c>
      <c r="Q33" s="85" t="b">
        <v>0</v>
      </c>
      <c r="R33" s="85" t="b">
        <v>0</v>
      </c>
      <c r="S33" s="85" t="b">
        <v>0</v>
      </c>
      <c r="T33" s="84"/>
      <c r="U33" s="84"/>
      <c r="V33" s="84"/>
      <c r="W33" s="84"/>
      <c r="X33" s="84"/>
      <c r="Y33" s="84"/>
      <c r="Z33" s="113"/>
      <c r="AA33" s="113"/>
      <c r="AB33" s="84"/>
      <c r="AC33" s="84"/>
      <c r="AD33" s="84"/>
      <c r="AE33" s="84"/>
      <c r="AF33" s="84"/>
      <c r="AG33" s="84"/>
      <c r="AH33" s="84"/>
      <c r="AI33" s="84"/>
    </row>
    <row r="34" spans="1:35" s="68" customFormat="1" x14ac:dyDescent="0.2">
      <c r="A34" s="86"/>
      <c r="B34" s="86"/>
      <c r="C34" s="84" t="s">
        <v>1215</v>
      </c>
      <c r="D34" s="83" t="s">
        <v>1216</v>
      </c>
      <c r="E34" s="84"/>
      <c r="F34" s="84" t="s">
        <v>979</v>
      </c>
      <c r="G34" s="84"/>
      <c r="H34" s="84"/>
      <c r="I34" s="83"/>
      <c r="J34" s="83"/>
      <c r="K34" s="84"/>
      <c r="L34" s="85" t="b">
        <v>0</v>
      </c>
      <c r="M34" s="85" t="b">
        <v>0</v>
      </c>
      <c r="N34" s="85" t="b">
        <v>0</v>
      </c>
      <c r="O34" s="85" t="b">
        <v>0</v>
      </c>
      <c r="P34" s="85" t="b">
        <v>0</v>
      </c>
      <c r="Q34" s="85" t="b">
        <v>0</v>
      </c>
      <c r="R34" s="85" t="b">
        <v>0</v>
      </c>
      <c r="S34" s="85" t="b">
        <v>0</v>
      </c>
      <c r="T34" s="84"/>
      <c r="U34" s="84"/>
      <c r="V34" s="84"/>
      <c r="W34" s="84"/>
      <c r="X34" s="84"/>
      <c r="Y34" s="84"/>
      <c r="Z34" s="113"/>
      <c r="AA34" s="113"/>
      <c r="AB34" s="84"/>
      <c r="AC34" s="84"/>
      <c r="AD34" s="84"/>
      <c r="AE34" s="84"/>
      <c r="AF34" s="84"/>
      <c r="AG34" s="84"/>
      <c r="AH34" s="84"/>
      <c r="AI34" s="84"/>
    </row>
    <row r="35" spans="1:35" s="68" customFormat="1" x14ac:dyDescent="0.2">
      <c r="A35" s="86"/>
      <c r="B35" s="86"/>
      <c r="C35" s="84" t="s">
        <v>1217</v>
      </c>
      <c r="D35" s="83" t="s">
        <v>117</v>
      </c>
      <c r="E35" s="84"/>
      <c r="F35" s="84" t="s">
        <v>979</v>
      </c>
      <c r="G35" s="84"/>
      <c r="H35" s="84"/>
      <c r="I35" s="83"/>
      <c r="J35" s="83"/>
      <c r="K35" s="84"/>
      <c r="L35" s="85" t="b">
        <v>0</v>
      </c>
      <c r="M35" s="85" t="b">
        <v>0</v>
      </c>
      <c r="N35" s="85" t="b">
        <v>0</v>
      </c>
      <c r="O35" s="85" t="b">
        <v>0</v>
      </c>
      <c r="P35" s="85" t="b">
        <v>0</v>
      </c>
      <c r="Q35" s="85" t="b">
        <v>0</v>
      </c>
      <c r="R35" s="85" t="b">
        <v>0</v>
      </c>
      <c r="S35" s="85" t="b">
        <v>0</v>
      </c>
      <c r="T35" s="84"/>
      <c r="U35" s="84"/>
      <c r="V35" s="84"/>
      <c r="W35" s="84"/>
      <c r="X35" s="84"/>
      <c r="Y35" s="84"/>
      <c r="Z35" s="113"/>
      <c r="AA35" s="113"/>
      <c r="AB35" s="84"/>
      <c r="AC35" s="84"/>
      <c r="AD35" s="84"/>
      <c r="AE35" s="84"/>
      <c r="AF35" s="84"/>
      <c r="AG35" s="84"/>
      <c r="AH35" s="84"/>
      <c r="AI35" s="84"/>
    </row>
    <row r="36" spans="1:35" s="68" customFormat="1" x14ac:dyDescent="0.2">
      <c r="A36" s="86"/>
      <c r="B36" s="86"/>
      <c r="C36" s="84" t="s">
        <v>1218</v>
      </c>
      <c r="D36" s="83" t="s">
        <v>1219</v>
      </c>
      <c r="E36" s="84"/>
      <c r="F36" s="84" t="s">
        <v>979</v>
      </c>
      <c r="G36" s="84"/>
      <c r="H36" s="84"/>
      <c r="I36" s="83"/>
      <c r="J36" s="83"/>
      <c r="K36" s="84"/>
      <c r="L36" s="85" t="b">
        <v>0</v>
      </c>
      <c r="M36" s="85" t="b">
        <v>0</v>
      </c>
      <c r="N36" s="85" t="b">
        <v>0</v>
      </c>
      <c r="O36" s="85" t="b">
        <v>0</v>
      </c>
      <c r="P36" s="85" t="b">
        <v>0</v>
      </c>
      <c r="Q36" s="85" t="b">
        <v>0</v>
      </c>
      <c r="R36" s="85" t="b">
        <v>0</v>
      </c>
      <c r="S36" s="85" t="b">
        <v>0</v>
      </c>
      <c r="T36" s="84"/>
      <c r="U36" s="84"/>
      <c r="V36" s="84"/>
      <c r="W36" s="84"/>
      <c r="X36" s="84"/>
      <c r="Y36" s="84"/>
      <c r="Z36" s="113"/>
      <c r="AA36" s="113"/>
      <c r="AB36" s="84"/>
      <c r="AC36" s="84"/>
      <c r="AD36" s="84"/>
      <c r="AE36" s="84"/>
      <c r="AF36" s="84"/>
      <c r="AG36" s="84"/>
      <c r="AH36" s="84"/>
      <c r="AI36" s="84"/>
    </row>
    <row r="37" spans="1:35" s="68" customFormat="1" x14ac:dyDescent="0.2">
      <c r="A37" s="86" t="s">
        <v>1190</v>
      </c>
      <c r="B37" s="86"/>
      <c r="C37" s="84" t="s">
        <v>1220</v>
      </c>
      <c r="D37" s="83" t="s">
        <v>1221</v>
      </c>
      <c r="E37" s="84"/>
      <c r="F37" s="84" t="s">
        <v>1175</v>
      </c>
      <c r="G37" s="84"/>
      <c r="H37" s="84"/>
      <c r="I37" s="83"/>
      <c r="J37" s="83"/>
      <c r="K37" s="84"/>
      <c r="L37" s="85" t="b">
        <v>0</v>
      </c>
      <c r="M37" s="85" t="b">
        <v>0</v>
      </c>
      <c r="N37" s="85" t="b">
        <v>0</v>
      </c>
      <c r="O37" s="85" t="b">
        <v>0</v>
      </c>
      <c r="P37" s="85" t="b">
        <v>0</v>
      </c>
      <c r="Q37" s="85" t="b">
        <v>0</v>
      </c>
      <c r="R37" s="85" t="b">
        <v>0</v>
      </c>
      <c r="S37" s="85" t="b">
        <v>0</v>
      </c>
      <c r="T37" s="84"/>
      <c r="U37" s="84"/>
      <c r="V37" s="84"/>
      <c r="W37" s="84"/>
      <c r="X37" s="84"/>
      <c r="Y37" s="84"/>
      <c r="Z37" s="113"/>
      <c r="AA37" s="113"/>
      <c r="AB37" s="84"/>
      <c r="AC37" s="84"/>
      <c r="AD37" s="84"/>
      <c r="AE37" s="84"/>
      <c r="AF37" s="84"/>
      <c r="AG37" s="84"/>
      <c r="AH37" s="84"/>
      <c r="AI37" s="84"/>
    </row>
    <row r="38" spans="1:35" s="68" customFormat="1" x14ac:dyDescent="0.2">
      <c r="A38" s="86"/>
      <c r="B38" s="86"/>
      <c r="C38" s="84" t="s">
        <v>1222</v>
      </c>
      <c r="D38" s="83" t="s">
        <v>1223</v>
      </c>
      <c r="E38" s="84"/>
      <c r="F38" s="84" t="s">
        <v>1175</v>
      </c>
      <c r="G38" s="84"/>
      <c r="H38" s="84"/>
      <c r="I38" s="83"/>
      <c r="J38" s="83"/>
      <c r="K38" s="84"/>
      <c r="L38" s="85" t="b">
        <v>0</v>
      </c>
      <c r="M38" s="85" t="b">
        <v>0</v>
      </c>
      <c r="N38" s="85" t="b">
        <v>0</v>
      </c>
      <c r="O38" s="85" t="b">
        <v>0</v>
      </c>
      <c r="P38" s="85" t="b">
        <v>0</v>
      </c>
      <c r="Q38" s="85" t="b">
        <v>0</v>
      </c>
      <c r="R38" s="85" t="b">
        <v>0</v>
      </c>
      <c r="S38" s="85" t="b">
        <v>0</v>
      </c>
      <c r="T38" s="84"/>
      <c r="U38" s="84"/>
      <c r="V38" s="84"/>
      <c r="W38" s="84"/>
      <c r="X38" s="84"/>
      <c r="Y38" s="84"/>
      <c r="Z38" s="113"/>
      <c r="AA38" s="113"/>
      <c r="AB38" s="84"/>
      <c r="AC38" s="84"/>
      <c r="AD38" s="84"/>
      <c r="AE38" s="84"/>
      <c r="AF38" s="84"/>
      <c r="AG38" s="84"/>
      <c r="AH38" s="84"/>
      <c r="AI38" s="84"/>
    </row>
    <row r="39" spans="1:35" s="68" customFormat="1" x14ac:dyDescent="0.2">
      <c r="A39" s="86"/>
      <c r="B39" s="86"/>
      <c r="C39" s="84" t="s">
        <v>1224</v>
      </c>
      <c r="D39" s="83" t="s">
        <v>1225</v>
      </c>
      <c r="E39" s="84"/>
      <c r="F39" s="84" t="s">
        <v>1175</v>
      </c>
      <c r="G39" s="84"/>
      <c r="H39" s="84"/>
      <c r="I39" s="83"/>
      <c r="J39" s="83"/>
      <c r="K39" s="84"/>
      <c r="L39" s="85" t="b">
        <v>0</v>
      </c>
      <c r="M39" s="85" t="b">
        <v>0</v>
      </c>
      <c r="N39" s="85" t="b">
        <v>0</v>
      </c>
      <c r="O39" s="85" t="b">
        <v>0</v>
      </c>
      <c r="P39" s="85" t="b">
        <v>0</v>
      </c>
      <c r="Q39" s="85" t="b">
        <v>0</v>
      </c>
      <c r="R39" s="85" t="b">
        <v>0</v>
      </c>
      <c r="S39" s="85" t="b">
        <v>0</v>
      </c>
      <c r="T39" s="84"/>
      <c r="U39" s="84"/>
      <c r="V39" s="84"/>
      <c r="W39" s="84"/>
      <c r="X39" s="84"/>
      <c r="Y39" s="84"/>
      <c r="Z39" s="113"/>
      <c r="AA39" s="113"/>
      <c r="AB39" s="84"/>
      <c r="AC39" s="84"/>
      <c r="AD39" s="84"/>
      <c r="AE39" s="84"/>
      <c r="AF39" s="84"/>
      <c r="AG39" s="84"/>
      <c r="AH39" s="84"/>
      <c r="AI39" s="84"/>
    </row>
    <row r="40" spans="1:35" s="68" customFormat="1" x14ac:dyDescent="0.2">
      <c r="A40" s="86" t="s">
        <v>1190</v>
      </c>
      <c r="B40" s="86"/>
      <c r="C40" s="84" t="s">
        <v>1226</v>
      </c>
      <c r="D40" s="83" t="s">
        <v>1227</v>
      </c>
      <c r="E40" s="84"/>
      <c r="F40" s="84" t="s">
        <v>1175</v>
      </c>
      <c r="G40" s="84"/>
      <c r="H40" s="84"/>
      <c r="I40" s="83"/>
      <c r="J40" s="83"/>
      <c r="K40" s="84"/>
      <c r="L40" s="85" t="b">
        <v>0</v>
      </c>
      <c r="M40" s="85" t="b">
        <v>0</v>
      </c>
      <c r="N40" s="85" t="b">
        <v>0</v>
      </c>
      <c r="O40" s="85" t="b">
        <v>0</v>
      </c>
      <c r="P40" s="85" t="b">
        <v>0</v>
      </c>
      <c r="Q40" s="85" t="b">
        <v>0</v>
      </c>
      <c r="R40" s="85" t="b">
        <v>0</v>
      </c>
      <c r="S40" s="85" t="b">
        <v>0</v>
      </c>
      <c r="T40" s="84"/>
      <c r="U40" s="84"/>
      <c r="V40" s="84"/>
      <c r="W40" s="84"/>
      <c r="X40" s="84"/>
      <c r="Y40" s="84"/>
      <c r="Z40" s="113"/>
      <c r="AA40" s="113"/>
      <c r="AB40" s="84"/>
      <c r="AC40" s="84"/>
      <c r="AD40" s="84"/>
      <c r="AE40" s="84"/>
      <c r="AF40" s="84"/>
      <c r="AG40" s="84"/>
      <c r="AH40" s="84"/>
      <c r="AI40" s="84"/>
    </row>
    <row r="41" spans="1:35" s="68" customFormat="1" x14ac:dyDescent="0.2">
      <c r="A41" s="86"/>
      <c r="B41" s="86"/>
      <c r="C41" s="84" t="s">
        <v>1228</v>
      </c>
      <c r="D41" s="83" t="s">
        <v>1229</v>
      </c>
      <c r="E41" s="84"/>
      <c r="F41" s="84" t="s">
        <v>979</v>
      </c>
      <c r="G41" s="84"/>
      <c r="H41" s="84"/>
      <c r="I41" s="83"/>
      <c r="J41" s="83"/>
      <c r="K41" s="84"/>
      <c r="L41" s="85" t="b">
        <v>0</v>
      </c>
      <c r="M41" s="85" t="b">
        <v>0</v>
      </c>
      <c r="N41" s="85" t="b">
        <v>0</v>
      </c>
      <c r="O41" s="85" t="b">
        <v>0</v>
      </c>
      <c r="P41" s="85" t="b">
        <v>0</v>
      </c>
      <c r="Q41" s="85" t="b">
        <v>0</v>
      </c>
      <c r="R41" s="85" t="b">
        <v>0</v>
      </c>
      <c r="S41" s="85" t="b">
        <v>0</v>
      </c>
      <c r="T41" s="84"/>
      <c r="U41" s="84"/>
      <c r="V41" s="84"/>
      <c r="W41" s="84"/>
      <c r="X41" s="84"/>
      <c r="Y41" s="84"/>
      <c r="Z41" s="113"/>
      <c r="AA41" s="113"/>
      <c r="AB41" s="84"/>
      <c r="AC41" s="84"/>
      <c r="AD41" s="84"/>
      <c r="AE41" s="84"/>
      <c r="AF41" s="84"/>
      <c r="AG41" s="84"/>
      <c r="AH41" s="84"/>
      <c r="AI41" s="84"/>
    </row>
    <row r="42" spans="1:35" s="68" customFormat="1" x14ac:dyDescent="0.2">
      <c r="A42" s="86"/>
      <c r="B42" s="86"/>
      <c r="C42" s="84" t="s">
        <v>1230</v>
      </c>
      <c r="D42" s="83" t="s">
        <v>1229</v>
      </c>
      <c r="E42" s="84"/>
      <c r="F42" s="84" t="s">
        <v>979</v>
      </c>
      <c r="G42" s="84"/>
      <c r="H42" s="84"/>
      <c r="I42" s="83"/>
      <c r="J42" s="83"/>
      <c r="K42" s="84"/>
      <c r="L42" s="85" t="b">
        <v>0</v>
      </c>
      <c r="M42" s="85" t="b">
        <v>0</v>
      </c>
      <c r="N42" s="85" t="b">
        <v>0</v>
      </c>
      <c r="O42" s="85" t="b">
        <v>0</v>
      </c>
      <c r="P42" s="85" t="b">
        <v>0</v>
      </c>
      <c r="Q42" s="85" t="b">
        <v>0</v>
      </c>
      <c r="R42" s="85" t="b">
        <v>0</v>
      </c>
      <c r="S42" s="85" t="b">
        <v>0</v>
      </c>
      <c r="T42" s="84"/>
      <c r="U42" s="84"/>
      <c r="V42" s="84"/>
      <c r="W42" s="84"/>
      <c r="X42" s="84"/>
      <c r="Y42" s="84"/>
      <c r="Z42" s="113"/>
      <c r="AA42" s="113"/>
      <c r="AB42" s="84"/>
      <c r="AC42" s="84"/>
      <c r="AD42" s="84"/>
      <c r="AE42" s="84"/>
      <c r="AF42" s="84"/>
      <c r="AG42" s="84"/>
      <c r="AH42" s="84"/>
      <c r="AI42" s="84"/>
    </row>
    <row r="43" spans="1:35" s="68" customFormat="1" x14ac:dyDescent="0.2">
      <c r="A43" s="86"/>
      <c r="B43" s="86"/>
      <c r="C43" s="84" t="s">
        <v>1231</v>
      </c>
      <c r="D43" s="83" t="s">
        <v>1232</v>
      </c>
      <c r="E43" s="84"/>
      <c r="F43" s="84" t="s">
        <v>979</v>
      </c>
      <c r="G43" s="84"/>
      <c r="H43" s="84"/>
      <c r="I43" s="83"/>
      <c r="J43" s="83"/>
      <c r="K43" s="84"/>
      <c r="L43" s="85" t="b">
        <v>0</v>
      </c>
      <c r="M43" s="85" t="b">
        <v>0</v>
      </c>
      <c r="N43" s="85" t="b">
        <v>0</v>
      </c>
      <c r="O43" s="85" t="b">
        <v>0</v>
      </c>
      <c r="P43" s="85" t="b">
        <v>0</v>
      </c>
      <c r="Q43" s="85" t="b">
        <v>0</v>
      </c>
      <c r="R43" s="85" t="b">
        <v>0</v>
      </c>
      <c r="S43" s="85" t="b">
        <v>0</v>
      </c>
      <c r="T43" s="84"/>
      <c r="U43" s="84"/>
      <c r="V43" s="84"/>
      <c r="W43" s="84"/>
      <c r="X43" s="84"/>
      <c r="Y43" s="84"/>
      <c r="Z43" s="113"/>
      <c r="AA43" s="113"/>
      <c r="AB43" s="84"/>
      <c r="AC43" s="84"/>
      <c r="AD43" s="84"/>
      <c r="AE43" s="84"/>
      <c r="AF43" s="84"/>
      <c r="AG43" s="84"/>
      <c r="AH43" s="84"/>
      <c r="AI43" s="84"/>
    </row>
    <row r="44" spans="1:35" s="68" customFormat="1" x14ac:dyDescent="0.2">
      <c r="A44" s="86"/>
      <c r="B44" s="86"/>
      <c r="C44" s="84" t="s">
        <v>1233</v>
      </c>
      <c r="D44" s="83" t="s">
        <v>1234</v>
      </c>
      <c r="E44" s="84"/>
      <c r="F44" s="84" t="s">
        <v>979</v>
      </c>
      <c r="G44" s="84"/>
      <c r="H44" s="84"/>
      <c r="I44" s="83"/>
      <c r="J44" s="83"/>
      <c r="K44" s="84"/>
      <c r="L44" s="85" t="b">
        <v>0</v>
      </c>
      <c r="M44" s="85" t="b">
        <v>0</v>
      </c>
      <c r="N44" s="85" t="b">
        <v>0</v>
      </c>
      <c r="O44" s="85" t="b">
        <v>0</v>
      </c>
      <c r="P44" s="85" t="b">
        <v>0</v>
      </c>
      <c r="Q44" s="85" t="b">
        <v>0</v>
      </c>
      <c r="R44" s="85" t="b">
        <v>0</v>
      </c>
      <c r="S44" s="85" t="b">
        <v>0</v>
      </c>
      <c r="T44" s="84"/>
      <c r="U44" s="84"/>
      <c r="V44" s="84"/>
      <c r="W44" s="84"/>
      <c r="X44" s="84"/>
      <c r="Y44" s="84"/>
      <c r="Z44" s="113"/>
      <c r="AA44" s="113"/>
      <c r="AB44" s="84"/>
      <c r="AC44" s="84"/>
      <c r="AD44" s="84"/>
      <c r="AE44" s="84"/>
      <c r="AF44" s="84"/>
      <c r="AG44" s="84"/>
      <c r="AH44" s="84"/>
      <c r="AI44" s="84"/>
    </row>
    <row r="45" spans="1:35" s="68" customFormat="1" x14ac:dyDescent="0.2">
      <c r="A45" s="86"/>
      <c r="B45" s="86"/>
      <c r="C45" s="84" t="s">
        <v>1235</v>
      </c>
      <c r="D45" s="83" t="s">
        <v>1236</v>
      </c>
      <c r="E45" s="84"/>
      <c r="F45" s="84" t="s">
        <v>979</v>
      </c>
      <c r="G45" s="84"/>
      <c r="H45" s="84"/>
      <c r="I45" s="83"/>
      <c r="J45" s="83"/>
      <c r="K45" s="84"/>
      <c r="L45" s="85" t="b">
        <v>0</v>
      </c>
      <c r="M45" s="85" t="b">
        <v>0</v>
      </c>
      <c r="N45" s="85" t="b">
        <v>0</v>
      </c>
      <c r="O45" s="85" t="b">
        <v>0</v>
      </c>
      <c r="P45" s="85" t="b">
        <v>0</v>
      </c>
      <c r="Q45" s="85" t="b">
        <v>0</v>
      </c>
      <c r="R45" s="85" t="b">
        <v>0</v>
      </c>
      <c r="S45" s="85" t="b">
        <v>0</v>
      </c>
      <c r="T45" s="84"/>
      <c r="U45" s="84"/>
      <c r="V45" s="84"/>
      <c r="W45" s="84"/>
      <c r="X45" s="84"/>
      <c r="Y45" s="84"/>
      <c r="Z45" s="113"/>
      <c r="AA45" s="113"/>
      <c r="AB45" s="84"/>
      <c r="AC45" s="84"/>
      <c r="AD45" s="84"/>
      <c r="AE45" s="84"/>
      <c r="AF45" s="84"/>
      <c r="AG45" s="84"/>
      <c r="AH45" s="84"/>
      <c r="AI45" s="84"/>
    </row>
    <row r="46" spans="1:35" s="68" customFormat="1" x14ac:dyDescent="0.2">
      <c r="A46" s="86"/>
      <c r="B46" s="86"/>
      <c r="C46" s="84" t="s">
        <v>1237</v>
      </c>
      <c r="D46" s="83" t="s">
        <v>1238</v>
      </c>
      <c r="E46" s="84"/>
      <c r="F46" s="84" t="s">
        <v>979</v>
      </c>
      <c r="G46" s="84"/>
      <c r="H46" s="84"/>
      <c r="I46" s="83"/>
      <c r="J46" s="83"/>
      <c r="K46" s="84"/>
      <c r="L46" s="85" t="b">
        <v>0</v>
      </c>
      <c r="M46" s="85" t="b">
        <v>0</v>
      </c>
      <c r="N46" s="85" t="b">
        <v>0</v>
      </c>
      <c r="O46" s="85" t="b">
        <v>0</v>
      </c>
      <c r="P46" s="85" t="b">
        <v>0</v>
      </c>
      <c r="Q46" s="85" t="b">
        <v>0</v>
      </c>
      <c r="R46" s="85" t="b">
        <v>0</v>
      </c>
      <c r="S46" s="85" t="b">
        <v>0</v>
      </c>
      <c r="T46" s="84"/>
      <c r="U46" s="84"/>
      <c r="V46" s="84"/>
      <c r="W46" s="84"/>
      <c r="X46" s="84"/>
      <c r="Y46" s="84"/>
      <c r="Z46" s="113"/>
      <c r="AA46" s="113"/>
      <c r="AB46" s="84"/>
      <c r="AC46" s="84"/>
      <c r="AD46" s="84"/>
      <c r="AE46" s="84"/>
      <c r="AF46" s="84"/>
      <c r="AG46" s="84"/>
      <c r="AH46" s="84"/>
      <c r="AI46" s="84"/>
    </row>
    <row r="47" spans="1:35" s="68" customFormat="1" ht="17.25" customHeight="1" x14ac:dyDescent="0.2">
      <c r="A47" s="83" t="s">
        <v>176</v>
      </c>
      <c r="B47" s="83" t="s">
        <v>176</v>
      </c>
      <c r="C47" s="84" t="s">
        <v>1239</v>
      </c>
      <c r="D47" s="83" t="s">
        <v>1240</v>
      </c>
      <c r="E47" s="84"/>
      <c r="F47" s="84"/>
      <c r="G47" s="84"/>
      <c r="H47" s="84"/>
      <c r="I47" s="83"/>
      <c r="J47" s="83"/>
      <c r="K47" s="84"/>
      <c r="L47" s="85" t="b">
        <v>0</v>
      </c>
      <c r="M47" s="85" t="b">
        <v>0</v>
      </c>
      <c r="N47" s="85" t="b">
        <v>0</v>
      </c>
      <c r="O47" s="85" t="b">
        <v>0</v>
      </c>
      <c r="P47" s="85" t="b">
        <v>0</v>
      </c>
      <c r="Q47" s="85" t="b">
        <v>0</v>
      </c>
      <c r="R47" s="85" t="b">
        <v>0</v>
      </c>
      <c r="S47" s="85" t="b">
        <v>0</v>
      </c>
      <c r="T47" s="84"/>
      <c r="U47" s="84"/>
      <c r="V47" s="84"/>
      <c r="W47" s="84"/>
      <c r="X47" s="84"/>
      <c r="Y47" s="84"/>
      <c r="Z47" s="113"/>
      <c r="AA47" s="113"/>
      <c r="AB47" s="84"/>
      <c r="AC47" s="84"/>
      <c r="AD47" s="84"/>
      <c r="AE47" s="84"/>
      <c r="AF47" s="84"/>
      <c r="AG47" s="84"/>
      <c r="AH47" s="84"/>
      <c r="AI47" s="84"/>
    </row>
    <row r="48" spans="1:35" s="68" customFormat="1" x14ac:dyDescent="0.2">
      <c r="A48" s="83" t="s">
        <v>152</v>
      </c>
      <c r="B48" s="83"/>
      <c r="C48" s="84" t="s">
        <v>1241</v>
      </c>
      <c r="D48" s="83" t="s">
        <v>1242</v>
      </c>
      <c r="E48" s="84"/>
      <c r="F48" s="84"/>
      <c r="G48" s="84"/>
      <c r="H48" s="84"/>
      <c r="I48" s="83"/>
      <c r="J48" s="83"/>
      <c r="K48" s="84"/>
      <c r="L48" s="85" t="b">
        <v>0</v>
      </c>
      <c r="M48" s="85" t="b">
        <v>0</v>
      </c>
      <c r="N48" s="85" t="b">
        <v>0</v>
      </c>
      <c r="O48" s="85" t="b">
        <v>0</v>
      </c>
      <c r="P48" s="85" t="b">
        <v>0</v>
      </c>
      <c r="Q48" s="85" t="b">
        <v>0</v>
      </c>
      <c r="R48" s="85" t="b">
        <v>0</v>
      </c>
      <c r="S48" s="85" t="b">
        <v>0</v>
      </c>
      <c r="T48" s="84"/>
      <c r="U48" s="84"/>
      <c r="V48" s="84"/>
      <c r="W48" s="84"/>
      <c r="X48" s="84"/>
      <c r="Y48" s="84"/>
      <c r="Z48" s="113"/>
      <c r="AA48" s="113"/>
      <c r="AB48" s="84"/>
      <c r="AC48" s="84"/>
      <c r="AD48" s="84"/>
      <c r="AE48" s="84"/>
      <c r="AF48" s="84"/>
      <c r="AG48" s="84"/>
      <c r="AH48" s="84"/>
      <c r="AI48" s="84"/>
    </row>
    <row r="49" spans="1:35" s="68" customFormat="1" x14ac:dyDescent="0.2">
      <c r="A49" s="83" t="s">
        <v>152</v>
      </c>
      <c r="B49" s="83" t="s">
        <v>657</v>
      </c>
      <c r="C49" s="84" t="s">
        <v>1243</v>
      </c>
      <c r="D49" s="83" t="s">
        <v>1244</v>
      </c>
      <c r="E49" s="84"/>
      <c r="F49" s="84" t="s">
        <v>979</v>
      </c>
      <c r="G49" s="84"/>
      <c r="H49" s="84"/>
      <c r="I49" s="83"/>
      <c r="J49" s="83"/>
      <c r="K49" s="84"/>
      <c r="L49" s="85" t="b">
        <v>0</v>
      </c>
      <c r="M49" s="85" t="b">
        <v>0</v>
      </c>
      <c r="N49" s="85" t="b">
        <v>0</v>
      </c>
      <c r="O49" s="85" t="b">
        <v>0</v>
      </c>
      <c r="P49" s="85" t="b">
        <v>0</v>
      </c>
      <c r="Q49" s="85" t="b">
        <v>0</v>
      </c>
      <c r="R49" s="85" t="b">
        <v>0</v>
      </c>
      <c r="S49" s="85" t="b">
        <v>0</v>
      </c>
      <c r="T49" s="84"/>
      <c r="U49" s="84"/>
      <c r="V49" s="84"/>
      <c r="W49" s="84"/>
      <c r="X49" s="84"/>
      <c r="Y49" s="84"/>
      <c r="Z49" s="113"/>
      <c r="AA49" s="113"/>
      <c r="AB49" s="84"/>
      <c r="AC49" s="84"/>
      <c r="AD49" s="84"/>
      <c r="AE49" s="84"/>
      <c r="AF49" s="84"/>
      <c r="AG49" s="84"/>
      <c r="AH49" s="84"/>
      <c r="AI49" s="84"/>
    </row>
    <row r="50" spans="1:35" s="68" customFormat="1" x14ac:dyDescent="0.2">
      <c r="A50" s="83" t="s">
        <v>152</v>
      </c>
      <c r="B50" s="83" t="s">
        <v>162</v>
      </c>
      <c r="C50" s="84" t="s">
        <v>1245</v>
      </c>
      <c r="D50" s="83" t="s">
        <v>1246</v>
      </c>
      <c r="E50" s="84"/>
      <c r="F50" s="84" t="s">
        <v>1247</v>
      </c>
      <c r="G50" s="84"/>
      <c r="H50" s="84"/>
      <c r="I50" s="83"/>
      <c r="J50" s="83"/>
      <c r="K50" s="84"/>
      <c r="L50" s="85" t="b">
        <v>0</v>
      </c>
      <c r="M50" s="85" t="b">
        <v>0</v>
      </c>
      <c r="N50" s="85" t="b">
        <v>0</v>
      </c>
      <c r="O50" s="85" t="b">
        <v>0</v>
      </c>
      <c r="P50" s="85" t="b">
        <v>0</v>
      </c>
      <c r="Q50" s="85" t="b">
        <v>0</v>
      </c>
      <c r="R50" s="85" t="b">
        <v>0</v>
      </c>
      <c r="S50" s="85" t="b">
        <v>0</v>
      </c>
      <c r="T50" s="84"/>
      <c r="U50" s="84"/>
      <c r="V50" s="84"/>
      <c r="W50" s="84"/>
      <c r="X50" s="84"/>
      <c r="Y50" s="84"/>
      <c r="Z50" s="113"/>
      <c r="AA50" s="113"/>
      <c r="AB50" s="84"/>
      <c r="AC50" s="84"/>
      <c r="AD50" s="84"/>
      <c r="AE50" s="84"/>
      <c r="AF50" s="84"/>
      <c r="AG50" s="84"/>
      <c r="AH50" s="84"/>
      <c r="AI50" s="84"/>
    </row>
    <row r="51" spans="1:35" ht="17.25" customHeight="1" x14ac:dyDescent="0.2">
      <c r="A51" s="71" t="s">
        <v>95</v>
      </c>
      <c r="B51" s="71" t="s">
        <v>451</v>
      </c>
      <c r="C51" s="72" t="s">
        <v>1248</v>
      </c>
      <c r="D51" s="71" t="s">
        <v>451</v>
      </c>
      <c r="E51" s="72"/>
      <c r="F51" s="79" t="s">
        <v>979</v>
      </c>
      <c r="G51" s="72"/>
      <c r="H51" s="72"/>
      <c r="I51" s="71"/>
      <c r="J51" s="71"/>
      <c r="K51" s="72"/>
      <c r="L51" s="73" t="b">
        <v>0</v>
      </c>
      <c r="M51" s="73" t="b">
        <v>0</v>
      </c>
      <c r="N51" s="73" t="b">
        <v>0</v>
      </c>
      <c r="O51" s="73" t="b">
        <v>0</v>
      </c>
      <c r="P51" s="73" t="b">
        <v>0</v>
      </c>
      <c r="Q51" s="73" t="b">
        <v>0</v>
      </c>
      <c r="R51" s="73" t="b">
        <v>0</v>
      </c>
      <c r="S51" s="73" t="b">
        <v>0</v>
      </c>
      <c r="T51" s="72"/>
      <c r="U51" s="72"/>
      <c r="V51" s="72"/>
      <c r="W51" s="72"/>
      <c r="X51" s="72"/>
      <c r="Y51" s="72"/>
      <c r="Z51" s="107"/>
      <c r="AA51" s="107"/>
      <c r="AB51" s="72"/>
      <c r="AC51" s="72"/>
      <c r="AD51" s="72"/>
      <c r="AE51" s="72"/>
      <c r="AF51" s="72"/>
      <c r="AG51" s="72"/>
      <c r="AH51" s="72"/>
      <c r="AI51" s="72"/>
    </row>
    <row r="52" spans="1:35" x14ac:dyDescent="0.15">
      <c r="A52" s="71"/>
      <c r="B52" s="71"/>
      <c r="C52" s="72"/>
      <c r="D52" s="71"/>
      <c r="E52" s="72"/>
      <c r="F52" s="72"/>
      <c r="G52" s="72"/>
      <c r="H52" s="72"/>
      <c r="I52" s="71"/>
      <c r="J52" s="108"/>
      <c r="K52" s="72"/>
      <c r="L52" s="71"/>
      <c r="M52" s="71"/>
      <c r="N52" s="71"/>
      <c r="O52" s="71"/>
      <c r="P52" s="71"/>
      <c r="Q52" s="71"/>
      <c r="R52" s="71"/>
      <c r="S52" s="71"/>
      <c r="T52" s="72"/>
      <c r="U52" s="72"/>
      <c r="V52" s="72"/>
      <c r="W52" s="72"/>
      <c r="X52" s="72"/>
      <c r="Y52" s="72"/>
      <c r="Z52" s="107"/>
      <c r="AA52" s="107"/>
      <c r="AB52" s="72"/>
      <c r="AC52" s="72"/>
      <c r="AD52" s="72"/>
      <c r="AE52" s="72"/>
      <c r="AF52" s="72"/>
      <c r="AG52" s="72"/>
      <c r="AH52" s="72"/>
      <c r="AI52" s="72"/>
    </row>
    <row r="53" spans="1:35" ht="17.25" customHeight="1" x14ac:dyDescent="0.15">
      <c r="A53" s="71"/>
      <c r="B53" s="71"/>
      <c r="C53" s="72"/>
      <c r="D53" s="71"/>
      <c r="E53" s="72"/>
      <c r="F53" s="72"/>
      <c r="G53" s="72"/>
      <c r="H53" s="72"/>
      <c r="I53" s="71"/>
      <c r="J53" s="108"/>
      <c r="K53" s="72"/>
      <c r="L53" s="71"/>
      <c r="M53" s="71"/>
      <c r="N53" s="71"/>
      <c r="O53" s="71"/>
      <c r="P53" s="71"/>
      <c r="Q53" s="71"/>
      <c r="R53" s="71"/>
      <c r="S53" s="71"/>
      <c r="T53" s="72"/>
      <c r="U53" s="72"/>
      <c r="V53" s="72"/>
      <c r="W53" s="72"/>
      <c r="X53" s="72"/>
      <c r="Y53" s="72"/>
      <c r="Z53" s="107"/>
      <c r="AA53" s="107"/>
      <c r="AB53" s="72"/>
      <c r="AC53" s="72"/>
      <c r="AD53" s="72"/>
      <c r="AE53" s="72"/>
      <c r="AF53" s="72"/>
      <c r="AG53" s="72"/>
      <c r="AH53" s="72"/>
      <c r="AI53" s="72"/>
    </row>
    <row r="54" spans="1:35" ht="17.25" customHeight="1" x14ac:dyDescent="0.15">
      <c r="A54" s="71"/>
      <c r="B54" s="71"/>
      <c r="C54" s="72"/>
      <c r="D54" s="71"/>
      <c r="E54" s="72"/>
      <c r="F54" s="72"/>
      <c r="G54" s="72"/>
      <c r="H54" s="72"/>
      <c r="I54" s="71"/>
      <c r="J54" s="108"/>
      <c r="K54" s="72"/>
      <c r="L54" s="71"/>
      <c r="M54" s="71"/>
      <c r="N54" s="71"/>
      <c r="O54" s="71"/>
      <c r="P54" s="71"/>
      <c r="Q54" s="71"/>
      <c r="R54" s="71"/>
      <c r="S54" s="71"/>
      <c r="T54" s="72"/>
      <c r="U54" s="72"/>
      <c r="V54" s="72"/>
      <c r="W54" s="72"/>
      <c r="X54" s="72"/>
      <c r="Y54" s="72"/>
      <c r="Z54" s="107"/>
      <c r="AA54" s="107"/>
      <c r="AB54" s="72"/>
      <c r="AC54" s="72"/>
      <c r="AD54" s="72"/>
      <c r="AE54" s="72"/>
      <c r="AF54" s="72"/>
      <c r="AG54" s="72"/>
      <c r="AH54" s="72"/>
      <c r="AI54" s="72"/>
    </row>
    <row r="55" spans="1:35" x14ac:dyDescent="0.2">
      <c r="A55" s="71"/>
      <c r="B55" s="71"/>
      <c r="C55" s="72"/>
      <c r="D55" s="71"/>
      <c r="E55" s="72"/>
      <c r="F55" s="72"/>
      <c r="G55" s="72"/>
      <c r="H55" s="72"/>
      <c r="I55" s="71"/>
      <c r="J55" s="77"/>
      <c r="K55" s="72"/>
      <c r="L55" s="71"/>
      <c r="M55" s="71"/>
      <c r="N55" s="71"/>
      <c r="O55" s="71"/>
      <c r="P55" s="71"/>
      <c r="Q55" s="71"/>
      <c r="R55" s="71"/>
      <c r="S55" s="71"/>
      <c r="T55" s="72"/>
      <c r="U55" s="72"/>
      <c r="V55" s="72"/>
      <c r="W55" s="72"/>
      <c r="X55" s="72"/>
      <c r="Y55" s="72"/>
      <c r="Z55" s="107"/>
      <c r="AA55" s="107"/>
      <c r="AB55" s="72"/>
      <c r="AC55" s="72"/>
      <c r="AD55" s="72"/>
      <c r="AE55" s="72"/>
      <c r="AF55" s="72"/>
      <c r="AG55" s="72"/>
      <c r="AH55" s="72"/>
      <c r="AI55" s="72"/>
    </row>
    <row r="56" spans="1:35" x14ac:dyDescent="0.2">
      <c r="A56" s="71"/>
      <c r="B56" s="71"/>
      <c r="C56" s="72"/>
      <c r="D56" s="71"/>
      <c r="E56" s="72"/>
      <c r="F56" s="72"/>
      <c r="G56" s="72"/>
      <c r="H56" s="72"/>
      <c r="I56" s="71"/>
      <c r="J56" s="77"/>
      <c r="K56" s="72"/>
      <c r="L56" s="71"/>
      <c r="M56" s="71"/>
      <c r="N56" s="71"/>
      <c r="O56" s="71"/>
      <c r="P56" s="71"/>
      <c r="Q56" s="71"/>
      <c r="R56" s="71"/>
      <c r="S56" s="71"/>
      <c r="T56" s="72"/>
      <c r="U56" s="72"/>
      <c r="V56" s="72"/>
      <c r="W56" s="72"/>
      <c r="X56" s="72"/>
      <c r="Y56" s="72"/>
      <c r="Z56" s="107"/>
      <c r="AA56" s="107"/>
      <c r="AB56" s="72"/>
      <c r="AC56" s="72"/>
      <c r="AD56" s="72"/>
      <c r="AE56" s="72"/>
      <c r="AF56" s="72"/>
      <c r="AG56" s="72"/>
      <c r="AH56" s="72"/>
      <c r="AI56" s="72"/>
    </row>
    <row r="57" spans="1:35" x14ac:dyDescent="0.15">
      <c r="A57" s="71"/>
      <c r="B57" s="71"/>
      <c r="C57" s="72"/>
      <c r="D57" s="71"/>
      <c r="E57" s="72"/>
      <c r="F57" s="72"/>
      <c r="G57" s="72"/>
      <c r="H57" s="72"/>
      <c r="I57" s="71"/>
      <c r="J57" s="108"/>
      <c r="K57" s="72"/>
      <c r="L57" s="71"/>
      <c r="M57" s="71"/>
      <c r="N57" s="71"/>
      <c r="O57" s="71"/>
      <c r="P57" s="71"/>
      <c r="Q57" s="71"/>
      <c r="R57" s="71"/>
      <c r="S57" s="71"/>
      <c r="T57" s="72"/>
      <c r="U57" s="72"/>
      <c r="V57" s="72"/>
      <c r="W57" s="72"/>
      <c r="X57" s="72"/>
      <c r="Y57" s="72"/>
      <c r="Z57" s="107"/>
      <c r="AA57" s="107"/>
      <c r="AB57" s="72"/>
      <c r="AC57" s="72"/>
      <c r="AD57" s="72"/>
      <c r="AE57" s="72"/>
      <c r="AF57" s="72"/>
      <c r="AG57" s="72"/>
      <c r="AH57" s="72"/>
      <c r="AI57" s="72"/>
    </row>
    <row r="58" spans="1:35" x14ac:dyDescent="0.15">
      <c r="A58" s="71"/>
      <c r="B58" s="71"/>
      <c r="C58" s="72"/>
      <c r="D58" s="71"/>
      <c r="E58" s="72"/>
      <c r="F58" s="72"/>
      <c r="G58" s="72"/>
      <c r="H58" s="72"/>
      <c r="I58" s="71"/>
      <c r="J58" s="108"/>
      <c r="K58" s="72"/>
      <c r="L58" s="71"/>
      <c r="M58" s="71"/>
      <c r="N58" s="71"/>
      <c r="O58" s="71"/>
      <c r="P58" s="71"/>
      <c r="Q58" s="71"/>
      <c r="R58" s="71"/>
      <c r="S58" s="71"/>
      <c r="T58" s="72"/>
      <c r="U58" s="72"/>
      <c r="V58" s="72"/>
      <c r="W58" s="72"/>
      <c r="X58" s="72"/>
      <c r="Y58" s="72"/>
      <c r="Z58" s="107"/>
      <c r="AA58" s="107"/>
      <c r="AB58" s="72"/>
      <c r="AC58" s="72"/>
      <c r="AD58" s="72"/>
      <c r="AE58" s="72"/>
      <c r="AF58" s="72"/>
      <c r="AG58" s="72"/>
      <c r="AH58" s="72"/>
      <c r="AI58" s="72"/>
    </row>
    <row r="59" spans="1:35" x14ac:dyDescent="0.2">
      <c r="A59" s="71"/>
      <c r="B59" s="71"/>
      <c r="C59" s="72"/>
      <c r="D59" s="71"/>
      <c r="E59" s="72"/>
      <c r="F59" s="72"/>
      <c r="G59" s="72"/>
      <c r="H59" s="72"/>
      <c r="I59" s="71"/>
      <c r="J59" s="71"/>
      <c r="K59" s="72"/>
      <c r="L59" s="71"/>
      <c r="M59" s="71"/>
      <c r="N59" s="71"/>
      <c r="O59" s="71"/>
      <c r="P59" s="71"/>
      <c r="Q59" s="71"/>
      <c r="R59" s="71"/>
      <c r="S59" s="71"/>
      <c r="T59" s="72"/>
      <c r="U59" s="72"/>
      <c r="V59" s="72"/>
      <c r="W59" s="72"/>
      <c r="X59" s="72"/>
      <c r="Y59" s="72"/>
      <c r="Z59" s="107"/>
      <c r="AA59" s="107"/>
      <c r="AB59" s="72"/>
      <c r="AC59" s="72"/>
      <c r="AD59" s="72"/>
      <c r="AE59" s="72"/>
      <c r="AF59" s="72"/>
      <c r="AG59" s="72"/>
      <c r="AH59" s="72"/>
      <c r="AI59" s="72"/>
    </row>
    <row r="60" spans="1:35" ht="17.25" customHeight="1" x14ac:dyDescent="0.15">
      <c r="A60" s="71"/>
      <c r="B60" s="71"/>
      <c r="C60" s="72"/>
      <c r="D60" s="71"/>
      <c r="E60" s="72"/>
      <c r="F60" s="72"/>
      <c r="G60" s="72"/>
      <c r="H60" s="72"/>
      <c r="I60" s="71"/>
      <c r="J60" s="108"/>
      <c r="K60" s="72"/>
      <c r="L60" s="71"/>
      <c r="M60" s="71"/>
      <c r="N60" s="71"/>
      <c r="O60" s="71"/>
      <c r="P60" s="71"/>
      <c r="Q60" s="71"/>
      <c r="R60" s="71"/>
      <c r="S60" s="71"/>
      <c r="T60" s="72"/>
      <c r="U60" s="72"/>
      <c r="V60" s="72"/>
      <c r="W60" s="72"/>
      <c r="X60" s="72"/>
      <c r="Y60" s="72"/>
      <c r="Z60" s="107"/>
      <c r="AA60" s="107"/>
      <c r="AB60" s="72"/>
      <c r="AC60" s="72"/>
      <c r="AD60" s="72"/>
      <c r="AE60" s="72"/>
      <c r="AF60" s="72"/>
      <c r="AG60" s="72"/>
      <c r="AH60" s="72"/>
      <c r="AI60" s="72"/>
    </row>
    <row r="61" spans="1:35" ht="17.25" customHeight="1" x14ac:dyDescent="0.2">
      <c r="A61" s="71"/>
      <c r="B61" s="71"/>
      <c r="C61" s="72"/>
      <c r="D61" s="71"/>
      <c r="E61" s="72"/>
      <c r="F61" s="72"/>
      <c r="G61" s="72"/>
      <c r="H61" s="72"/>
      <c r="I61" s="71"/>
      <c r="J61" s="77"/>
      <c r="K61" s="72"/>
      <c r="L61" s="71"/>
      <c r="M61" s="71"/>
      <c r="N61" s="71"/>
      <c r="O61" s="71"/>
      <c r="P61" s="71"/>
      <c r="Q61" s="71"/>
      <c r="R61" s="71"/>
      <c r="S61" s="71"/>
      <c r="T61" s="72"/>
      <c r="U61" s="72"/>
      <c r="V61" s="72"/>
      <c r="W61" s="72"/>
      <c r="X61" s="72"/>
      <c r="Y61" s="72"/>
      <c r="Z61" s="107"/>
      <c r="AA61" s="107"/>
      <c r="AB61" s="72"/>
      <c r="AC61" s="72"/>
      <c r="AD61" s="72"/>
      <c r="AE61" s="72"/>
      <c r="AF61" s="72"/>
      <c r="AG61" s="72"/>
      <c r="AH61" s="72"/>
      <c r="AI61" s="72"/>
    </row>
    <row r="62" spans="1:35" x14ac:dyDescent="0.15">
      <c r="A62" s="71"/>
      <c r="B62" s="71"/>
      <c r="C62" s="72"/>
      <c r="D62" s="71"/>
      <c r="E62" s="72"/>
      <c r="F62" s="72"/>
      <c r="G62" s="72"/>
      <c r="H62" s="72"/>
      <c r="I62" s="71"/>
      <c r="J62" s="108"/>
      <c r="K62" s="72"/>
      <c r="L62" s="71"/>
      <c r="M62" s="71"/>
      <c r="N62" s="71"/>
      <c r="O62" s="71"/>
      <c r="P62" s="71"/>
      <c r="Q62" s="71"/>
      <c r="R62" s="71"/>
      <c r="S62" s="71"/>
      <c r="T62" s="72"/>
      <c r="U62" s="72"/>
      <c r="V62" s="72"/>
      <c r="W62" s="72"/>
      <c r="X62" s="72"/>
      <c r="Y62" s="72"/>
      <c r="Z62" s="107"/>
      <c r="AA62" s="107"/>
      <c r="AB62" s="72"/>
      <c r="AC62" s="72"/>
      <c r="AD62" s="72"/>
      <c r="AE62" s="72"/>
      <c r="AF62" s="72"/>
      <c r="AG62" s="72"/>
      <c r="AH62" s="72"/>
      <c r="AI62" s="72"/>
    </row>
    <row r="63" spans="1:35" x14ac:dyDescent="0.15">
      <c r="A63" s="71"/>
      <c r="B63" s="71"/>
      <c r="C63" s="72"/>
      <c r="D63" s="71"/>
      <c r="E63" s="72"/>
      <c r="F63" s="72"/>
      <c r="G63" s="72"/>
      <c r="H63" s="72"/>
      <c r="I63" s="71"/>
      <c r="J63" s="108"/>
      <c r="K63" s="72"/>
      <c r="L63" s="71"/>
      <c r="M63" s="71"/>
      <c r="N63" s="71"/>
      <c r="O63" s="71"/>
      <c r="P63" s="71"/>
      <c r="Q63" s="71"/>
      <c r="R63" s="71"/>
      <c r="S63" s="71"/>
      <c r="T63" s="72"/>
      <c r="U63" s="72"/>
      <c r="V63" s="72"/>
      <c r="W63" s="72"/>
      <c r="X63" s="72"/>
      <c r="Y63" s="72"/>
      <c r="Z63" s="107"/>
      <c r="AA63" s="107"/>
      <c r="AB63" s="72"/>
      <c r="AC63" s="72"/>
      <c r="AD63" s="72"/>
      <c r="AE63" s="72"/>
      <c r="AF63" s="72"/>
      <c r="AG63" s="72"/>
      <c r="AH63" s="72"/>
      <c r="AI63" s="72"/>
    </row>
    <row r="64" spans="1:35" x14ac:dyDescent="0.15">
      <c r="A64" s="71"/>
      <c r="B64" s="71"/>
      <c r="C64" s="72"/>
      <c r="D64" s="71"/>
      <c r="E64" s="72"/>
      <c r="F64" s="72"/>
      <c r="G64" s="72"/>
      <c r="H64" s="72"/>
      <c r="I64" s="71"/>
      <c r="J64" s="108"/>
      <c r="K64" s="72"/>
      <c r="L64" s="71"/>
      <c r="M64" s="71"/>
      <c r="N64" s="71"/>
      <c r="O64" s="71"/>
      <c r="P64" s="71"/>
      <c r="Q64" s="71"/>
      <c r="R64" s="71"/>
      <c r="S64" s="71"/>
      <c r="T64" s="72"/>
      <c r="U64" s="72"/>
      <c r="V64" s="72"/>
      <c r="W64" s="72"/>
      <c r="X64" s="72"/>
      <c r="Y64" s="72"/>
      <c r="Z64" s="107"/>
      <c r="AA64" s="107"/>
      <c r="AB64" s="72"/>
      <c r="AC64" s="72"/>
      <c r="AD64" s="72"/>
      <c r="AE64" s="72"/>
      <c r="AF64" s="72"/>
      <c r="AG64" s="72"/>
      <c r="AH64" s="72"/>
      <c r="AI64" s="72"/>
    </row>
    <row r="65" spans="1:35" x14ac:dyDescent="0.15">
      <c r="A65" s="71"/>
      <c r="B65" s="71"/>
      <c r="C65" s="72"/>
      <c r="D65" s="71"/>
      <c r="E65" s="72"/>
      <c r="F65" s="72"/>
      <c r="G65" s="72"/>
      <c r="H65" s="72"/>
      <c r="I65" s="71"/>
      <c r="J65" s="108"/>
      <c r="K65" s="72"/>
      <c r="L65" s="71"/>
      <c r="M65" s="71"/>
      <c r="N65" s="71"/>
      <c r="O65" s="71"/>
      <c r="P65" s="71"/>
      <c r="Q65" s="71"/>
      <c r="R65" s="71"/>
      <c r="S65" s="71"/>
      <c r="T65" s="72"/>
      <c r="U65" s="72"/>
      <c r="V65" s="72"/>
      <c r="W65" s="72"/>
      <c r="X65" s="72"/>
      <c r="Y65" s="72"/>
      <c r="Z65" s="107"/>
      <c r="AA65" s="107"/>
      <c r="AB65" s="72"/>
      <c r="AC65" s="72"/>
      <c r="AD65" s="72"/>
      <c r="AE65" s="72"/>
      <c r="AF65" s="72"/>
      <c r="AG65" s="72"/>
      <c r="AH65" s="72"/>
      <c r="AI65" s="72"/>
    </row>
    <row r="66" spans="1:35" x14ac:dyDescent="0.15">
      <c r="A66" s="71"/>
      <c r="B66" s="71"/>
      <c r="C66" s="72"/>
      <c r="D66" s="71"/>
      <c r="E66" s="72"/>
      <c r="F66" s="72"/>
      <c r="G66" s="72"/>
      <c r="H66" s="72"/>
      <c r="I66" s="71"/>
      <c r="J66" s="108"/>
      <c r="K66" s="72"/>
      <c r="L66" s="71"/>
      <c r="M66" s="71"/>
      <c r="N66" s="71"/>
      <c r="O66" s="71"/>
      <c r="P66" s="71"/>
      <c r="Q66" s="71"/>
      <c r="R66" s="71"/>
      <c r="S66" s="71"/>
      <c r="T66" s="72"/>
      <c r="U66" s="72"/>
      <c r="V66" s="72"/>
      <c r="W66" s="72"/>
      <c r="X66" s="72"/>
      <c r="Y66" s="72"/>
      <c r="Z66" s="107"/>
      <c r="AA66" s="107"/>
      <c r="AB66" s="72"/>
      <c r="AC66" s="72"/>
      <c r="AD66" s="72"/>
      <c r="AE66" s="72"/>
      <c r="AF66" s="72"/>
      <c r="AG66" s="72"/>
      <c r="AH66" s="72"/>
      <c r="AI66" s="72"/>
    </row>
    <row r="67" spans="1:35" x14ac:dyDescent="0.2">
      <c r="A67" s="71"/>
      <c r="B67" s="71"/>
      <c r="C67" s="72"/>
      <c r="D67" s="71"/>
      <c r="E67" s="72"/>
      <c r="F67" s="72"/>
      <c r="G67" s="72"/>
      <c r="H67" s="72"/>
      <c r="I67" s="71"/>
      <c r="J67" s="77"/>
      <c r="K67" s="72"/>
      <c r="L67" s="71"/>
      <c r="M67" s="71"/>
      <c r="N67" s="71"/>
      <c r="O67" s="71"/>
      <c r="P67" s="71"/>
      <c r="Q67" s="71"/>
      <c r="R67" s="71"/>
      <c r="S67" s="71"/>
      <c r="T67" s="72"/>
      <c r="U67" s="72"/>
      <c r="V67" s="72"/>
      <c r="W67" s="72"/>
      <c r="X67" s="72"/>
      <c r="Y67" s="72"/>
      <c r="Z67" s="107"/>
      <c r="AA67" s="107"/>
      <c r="AB67" s="72"/>
      <c r="AC67" s="72"/>
      <c r="AD67" s="72"/>
      <c r="AE67" s="72"/>
      <c r="AF67" s="72"/>
      <c r="AG67" s="72"/>
      <c r="AH67" s="72"/>
      <c r="AI67" s="72"/>
    </row>
    <row r="68" spans="1:35" x14ac:dyDescent="0.2">
      <c r="A68" s="71"/>
      <c r="B68" s="71"/>
      <c r="C68" s="72"/>
      <c r="D68" s="71"/>
      <c r="E68" s="72"/>
      <c r="F68" s="72"/>
      <c r="G68" s="72"/>
      <c r="H68" s="72"/>
      <c r="I68" s="71"/>
      <c r="J68" s="78"/>
      <c r="K68" s="72"/>
      <c r="L68" s="71"/>
      <c r="M68" s="71"/>
      <c r="N68" s="71"/>
      <c r="O68" s="71"/>
      <c r="P68" s="71"/>
      <c r="Q68" s="71"/>
      <c r="R68" s="71"/>
      <c r="S68" s="71"/>
      <c r="T68" s="72"/>
      <c r="U68" s="72"/>
      <c r="V68" s="72"/>
      <c r="W68" s="72"/>
      <c r="X68" s="72"/>
      <c r="Y68" s="72"/>
      <c r="Z68" s="107"/>
      <c r="AA68" s="107"/>
      <c r="AB68" s="72"/>
      <c r="AC68" s="72"/>
      <c r="AD68" s="72"/>
      <c r="AE68" s="72"/>
      <c r="AF68" s="72"/>
      <c r="AG68" s="72"/>
      <c r="AH68" s="72"/>
      <c r="AI68" s="72"/>
    </row>
    <row r="69" spans="1:35" x14ac:dyDescent="0.2">
      <c r="A69" s="71"/>
      <c r="B69" s="71"/>
      <c r="C69" s="72"/>
      <c r="D69" s="71"/>
      <c r="E69" s="72"/>
      <c r="F69" s="72"/>
      <c r="G69" s="72"/>
      <c r="H69" s="72"/>
      <c r="I69" s="71"/>
      <c r="J69" s="78"/>
      <c r="K69" s="72"/>
      <c r="L69" s="71"/>
      <c r="M69" s="71"/>
      <c r="N69" s="71"/>
      <c r="O69" s="71"/>
      <c r="P69" s="71"/>
      <c r="Q69" s="71"/>
      <c r="R69" s="71"/>
      <c r="S69" s="71"/>
      <c r="T69" s="72"/>
      <c r="U69" s="72"/>
      <c r="V69" s="72"/>
      <c r="W69" s="72"/>
      <c r="X69" s="72"/>
      <c r="Y69" s="72"/>
      <c r="Z69" s="107"/>
      <c r="AA69" s="107"/>
      <c r="AB69" s="72"/>
      <c r="AC69" s="72"/>
      <c r="AD69" s="72"/>
      <c r="AE69" s="72"/>
      <c r="AF69" s="72"/>
      <c r="AG69" s="72"/>
      <c r="AH69" s="72"/>
      <c r="AI69" s="72"/>
    </row>
    <row r="70" spans="1:35" x14ac:dyDescent="0.2">
      <c r="A70" s="71"/>
      <c r="B70" s="71"/>
      <c r="C70" s="72"/>
      <c r="D70" s="71"/>
      <c r="E70" s="72"/>
      <c r="F70" s="72"/>
      <c r="G70" s="72"/>
      <c r="H70" s="72"/>
      <c r="I70" s="71"/>
      <c r="J70" s="78"/>
      <c r="K70" s="72"/>
      <c r="L70" s="71"/>
      <c r="M70" s="71"/>
      <c r="N70" s="71"/>
      <c r="O70" s="71"/>
      <c r="P70" s="71"/>
      <c r="Q70" s="71"/>
      <c r="R70" s="71"/>
      <c r="S70" s="71"/>
      <c r="T70" s="72"/>
      <c r="U70" s="72"/>
      <c r="V70" s="72"/>
      <c r="W70" s="72"/>
      <c r="X70" s="72"/>
      <c r="Y70" s="72"/>
      <c r="Z70" s="107"/>
      <c r="AA70" s="107"/>
      <c r="AB70" s="72"/>
      <c r="AC70" s="72"/>
      <c r="AD70" s="72"/>
      <c r="AE70" s="72"/>
      <c r="AF70" s="72"/>
      <c r="AG70" s="72"/>
      <c r="AH70" s="72"/>
      <c r="AI70" s="72"/>
    </row>
    <row r="71" spans="1:35" x14ac:dyDescent="0.2">
      <c r="A71" s="71"/>
      <c r="B71" s="71"/>
      <c r="C71" s="72"/>
      <c r="D71" s="71"/>
      <c r="E71" s="72"/>
      <c r="F71" s="72"/>
      <c r="G71" s="72"/>
      <c r="H71" s="72"/>
      <c r="I71" s="71"/>
      <c r="J71" s="78"/>
      <c r="K71" s="72"/>
      <c r="L71" s="71"/>
      <c r="M71" s="71"/>
      <c r="N71" s="71"/>
      <c r="O71" s="71"/>
      <c r="P71" s="71"/>
      <c r="Q71" s="71"/>
      <c r="R71" s="71"/>
      <c r="S71" s="71"/>
      <c r="T71" s="72"/>
      <c r="U71" s="72"/>
      <c r="V71" s="72"/>
      <c r="W71" s="72"/>
      <c r="X71" s="72"/>
      <c r="Y71" s="72"/>
      <c r="Z71" s="107"/>
      <c r="AA71" s="107"/>
      <c r="AB71" s="72"/>
      <c r="AC71" s="72"/>
      <c r="AD71" s="72"/>
      <c r="AE71" s="72"/>
      <c r="AF71" s="72"/>
      <c r="AG71" s="72"/>
      <c r="AH71" s="72"/>
      <c r="AI71" s="72"/>
    </row>
    <row r="72" spans="1:35" x14ac:dyDescent="0.2">
      <c r="A72" s="71"/>
      <c r="B72" s="71"/>
      <c r="C72" s="72"/>
      <c r="D72" s="71"/>
      <c r="E72" s="72"/>
      <c r="F72" s="72"/>
      <c r="G72" s="72"/>
      <c r="H72" s="72"/>
      <c r="I72" s="71"/>
      <c r="J72" s="78"/>
      <c r="K72" s="72"/>
      <c r="L72" s="71"/>
      <c r="M72" s="71"/>
      <c r="N72" s="71"/>
      <c r="O72" s="71"/>
      <c r="P72" s="71"/>
      <c r="Q72" s="71"/>
      <c r="R72" s="71"/>
      <c r="S72" s="71"/>
      <c r="T72" s="72"/>
      <c r="U72" s="72"/>
      <c r="V72" s="72"/>
      <c r="W72" s="72"/>
      <c r="X72" s="72"/>
      <c r="Y72" s="72"/>
      <c r="Z72" s="107"/>
      <c r="AA72" s="107"/>
      <c r="AB72" s="72"/>
      <c r="AC72" s="72"/>
      <c r="AD72" s="72"/>
      <c r="AE72" s="72"/>
      <c r="AF72" s="72"/>
      <c r="AG72" s="72"/>
      <c r="AH72" s="72"/>
      <c r="AI72" s="72"/>
    </row>
    <row r="73" spans="1:35" x14ac:dyDescent="0.2">
      <c r="A73" s="71"/>
      <c r="B73" s="71"/>
      <c r="C73" s="72"/>
      <c r="D73" s="71"/>
      <c r="E73" s="72"/>
      <c r="F73" s="72"/>
      <c r="G73" s="72"/>
      <c r="H73" s="72"/>
      <c r="I73" s="71"/>
      <c r="J73" s="78"/>
      <c r="K73" s="72"/>
      <c r="L73" s="71"/>
      <c r="M73" s="71"/>
      <c r="N73" s="71"/>
      <c r="O73" s="71"/>
      <c r="P73" s="71"/>
      <c r="Q73" s="71"/>
      <c r="R73" s="71"/>
      <c r="S73" s="71"/>
      <c r="T73" s="72"/>
      <c r="U73" s="72"/>
      <c r="V73" s="72"/>
      <c r="W73" s="72"/>
      <c r="X73" s="72"/>
      <c r="Y73" s="72"/>
      <c r="Z73" s="107"/>
      <c r="AA73" s="107"/>
      <c r="AB73" s="72"/>
      <c r="AC73" s="72"/>
      <c r="AD73" s="72"/>
      <c r="AE73" s="72"/>
      <c r="AF73" s="72"/>
      <c r="AG73" s="72"/>
      <c r="AH73" s="72"/>
      <c r="AI73" s="72"/>
    </row>
    <row r="74" spans="1:35" x14ac:dyDescent="0.2">
      <c r="A74" s="71"/>
      <c r="B74" s="71"/>
      <c r="C74" s="72"/>
      <c r="D74" s="71"/>
      <c r="E74" s="72"/>
      <c r="F74" s="72"/>
      <c r="G74" s="72"/>
      <c r="H74" s="72"/>
      <c r="I74" s="71"/>
      <c r="J74" s="78"/>
      <c r="K74" s="72"/>
      <c r="L74" s="71"/>
      <c r="M74" s="71"/>
      <c r="N74" s="71"/>
      <c r="O74" s="71"/>
      <c r="P74" s="71"/>
      <c r="Q74" s="71"/>
      <c r="R74" s="71"/>
      <c r="S74" s="71"/>
      <c r="T74" s="72"/>
      <c r="U74" s="72"/>
      <c r="V74" s="72"/>
      <c r="W74" s="72"/>
      <c r="X74" s="72"/>
      <c r="Y74" s="72"/>
      <c r="Z74" s="107"/>
      <c r="AA74" s="107"/>
      <c r="AB74" s="72"/>
      <c r="AC74" s="72"/>
      <c r="AD74" s="72"/>
      <c r="AE74" s="72"/>
      <c r="AF74" s="72"/>
      <c r="AG74" s="72"/>
      <c r="AH74" s="72"/>
      <c r="AI74" s="72"/>
    </row>
    <row r="75" spans="1:35" x14ac:dyDescent="0.2">
      <c r="A75" s="71"/>
      <c r="B75" s="71"/>
      <c r="C75" s="72"/>
      <c r="D75" s="71"/>
      <c r="E75" s="72"/>
      <c r="F75" s="72"/>
      <c r="G75" s="72"/>
      <c r="H75" s="72"/>
      <c r="I75" s="71"/>
      <c r="J75" s="78"/>
      <c r="K75" s="72"/>
      <c r="L75" s="71"/>
      <c r="M75" s="71"/>
      <c r="N75" s="71"/>
      <c r="O75" s="71"/>
      <c r="P75" s="71"/>
      <c r="Q75" s="71"/>
      <c r="R75" s="71"/>
      <c r="S75" s="71"/>
      <c r="T75" s="72"/>
      <c r="U75" s="72"/>
      <c r="V75" s="72"/>
      <c r="W75" s="72"/>
      <c r="X75" s="72"/>
      <c r="Y75" s="72"/>
      <c r="Z75" s="107"/>
      <c r="AA75" s="107"/>
      <c r="AB75" s="72"/>
      <c r="AC75" s="72"/>
      <c r="AD75" s="72"/>
      <c r="AE75" s="72"/>
      <c r="AF75" s="72"/>
      <c r="AG75" s="72"/>
      <c r="AH75" s="72"/>
      <c r="AI75" s="72"/>
    </row>
    <row r="76" spans="1:35" x14ac:dyDescent="0.2">
      <c r="A76" s="82"/>
      <c r="B76" s="82"/>
      <c r="C76" s="72"/>
      <c r="D76" s="71"/>
      <c r="E76" s="72"/>
      <c r="F76" s="72"/>
      <c r="G76" s="72"/>
      <c r="H76" s="72"/>
      <c r="I76" s="71"/>
      <c r="J76" s="78"/>
      <c r="K76" s="72"/>
      <c r="L76" s="71"/>
      <c r="M76" s="71"/>
      <c r="N76" s="71"/>
      <c r="O76" s="71"/>
      <c r="P76" s="71"/>
      <c r="Q76" s="71"/>
      <c r="R76" s="71"/>
      <c r="S76" s="71"/>
      <c r="T76" s="72"/>
      <c r="U76" s="72"/>
      <c r="V76" s="72"/>
      <c r="W76" s="72"/>
      <c r="X76" s="72"/>
      <c r="Y76" s="72"/>
      <c r="Z76" s="107"/>
      <c r="AA76" s="107"/>
      <c r="AB76" s="72"/>
      <c r="AC76" s="72"/>
      <c r="AD76" s="72"/>
      <c r="AE76" s="72"/>
      <c r="AF76" s="72"/>
      <c r="AG76" s="72"/>
      <c r="AH76" s="72"/>
      <c r="AI76" s="72"/>
    </row>
    <row r="77" spans="1:35" x14ac:dyDescent="0.2">
      <c r="A77" s="82"/>
      <c r="B77" s="82"/>
      <c r="C77" s="72"/>
      <c r="D77" s="71"/>
      <c r="E77" s="72"/>
      <c r="F77" s="72"/>
      <c r="G77" s="72"/>
      <c r="H77" s="72"/>
      <c r="I77" s="71"/>
      <c r="J77" s="78"/>
      <c r="K77" s="72"/>
      <c r="L77" s="71"/>
      <c r="M77" s="71"/>
      <c r="N77" s="71"/>
      <c r="O77" s="71"/>
      <c r="P77" s="71"/>
      <c r="Q77" s="71"/>
      <c r="R77" s="71"/>
      <c r="S77" s="71"/>
      <c r="T77" s="72"/>
      <c r="U77" s="72"/>
      <c r="V77" s="72"/>
      <c r="W77" s="72"/>
      <c r="X77" s="72"/>
      <c r="Y77" s="72"/>
      <c r="Z77" s="107"/>
      <c r="AA77" s="107"/>
      <c r="AB77" s="72"/>
      <c r="AC77" s="72"/>
      <c r="AD77" s="72"/>
      <c r="AE77" s="72"/>
      <c r="AF77" s="72"/>
      <c r="AG77" s="72"/>
      <c r="AH77" s="72"/>
      <c r="AI77" s="72"/>
    </row>
    <row r="78" spans="1:35" x14ac:dyDescent="0.2">
      <c r="A78" s="71"/>
      <c r="B78" s="71"/>
      <c r="C78" s="72"/>
      <c r="D78" s="71"/>
      <c r="E78" s="72"/>
      <c r="F78" s="72"/>
      <c r="G78" s="72"/>
      <c r="H78" s="72"/>
      <c r="I78" s="71"/>
      <c r="J78" s="78"/>
      <c r="K78" s="72"/>
      <c r="L78" s="71"/>
      <c r="M78" s="71"/>
      <c r="N78" s="71"/>
      <c r="O78" s="71"/>
      <c r="P78" s="71"/>
      <c r="Q78" s="71"/>
      <c r="R78" s="71"/>
      <c r="S78" s="71"/>
      <c r="T78" s="72"/>
      <c r="U78" s="72"/>
      <c r="V78" s="72"/>
      <c r="W78" s="72"/>
      <c r="X78" s="72"/>
      <c r="Y78" s="72"/>
      <c r="Z78" s="107"/>
      <c r="AA78" s="107"/>
      <c r="AB78" s="72"/>
      <c r="AC78" s="72"/>
      <c r="AD78" s="72"/>
      <c r="AE78" s="72"/>
      <c r="AF78" s="72"/>
      <c r="AG78" s="72"/>
      <c r="AH78" s="72"/>
      <c r="AI78" s="72"/>
    </row>
    <row r="79" spans="1:35" x14ac:dyDescent="0.2">
      <c r="A79" s="71"/>
      <c r="B79" s="71"/>
      <c r="C79" s="72"/>
      <c r="D79" s="71"/>
      <c r="E79" s="72"/>
      <c r="F79" s="72"/>
      <c r="G79" s="72"/>
      <c r="H79" s="72"/>
      <c r="I79" s="71"/>
      <c r="J79" s="77"/>
      <c r="K79" s="72"/>
      <c r="L79" s="71"/>
      <c r="M79" s="71"/>
      <c r="N79" s="71"/>
      <c r="O79" s="71"/>
      <c r="P79" s="71"/>
      <c r="Q79" s="71"/>
      <c r="R79" s="71"/>
      <c r="S79" s="71"/>
      <c r="T79" s="72"/>
      <c r="U79" s="72"/>
      <c r="V79" s="72"/>
      <c r="W79" s="72"/>
      <c r="X79" s="72"/>
      <c r="Y79" s="72"/>
      <c r="Z79" s="107"/>
      <c r="AA79" s="107"/>
      <c r="AB79" s="72"/>
      <c r="AC79" s="72"/>
      <c r="AD79" s="72"/>
      <c r="AE79" s="72"/>
      <c r="AF79" s="72"/>
      <c r="AG79" s="72"/>
      <c r="AH79" s="72"/>
      <c r="AI79" s="72"/>
    </row>
    <row r="80" spans="1:35" x14ac:dyDescent="0.2">
      <c r="A80" s="71"/>
      <c r="B80" s="71"/>
      <c r="C80" s="72"/>
      <c r="D80" s="71"/>
      <c r="E80" s="72"/>
      <c r="F80" s="72"/>
      <c r="G80" s="72"/>
      <c r="H80" s="72"/>
      <c r="I80" s="71"/>
      <c r="J80" s="77"/>
      <c r="K80" s="72"/>
      <c r="L80" s="71"/>
      <c r="M80" s="71"/>
      <c r="N80" s="71"/>
      <c r="O80" s="71"/>
      <c r="P80" s="71"/>
      <c r="Q80" s="71"/>
      <c r="R80" s="71"/>
      <c r="S80" s="71"/>
      <c r="T80" s="72"/>
      <c r="U80" s="72"/>
      <c r="V80" s="72"/>
      <c r="W80" s="72"/>
      <c r="X80" s="72"/>
      <c r="Y80" s="72"/>
      <c r="Z80" s="107"/>
      <c r="AA80" s="107"/>
      <c r="AB80" s="72"/>
      <c r="AC80" s="72"/>
      <c r="AD80" s="72"/>
      <c r="AE80" s="72"/>
      <c r="AF80" s="72"/>
      <c r="AG80" s="72"/>
      <c r="AH80" s="72"/>
      <c r="AI80" s="72"/>
    </row>
    <row r="81" spans="1:35" ht="17.25" customHeight="1" x14ac:dyDescent="0.2">
      <c r="A81" s="71"/>
      <c r="B81" s="71"/>
      <c r="C81" s="72"/>
      <c r="D81" s="71"/>
      <c r="E81" s="72"/>
      <c r="F81" s="72"/>
      <c r="G81" s="72"/>
      <c r="H81" s="72"/>
      <c r="I81" s="71"/>
      <c r="J81" s="77"/>
      <c r="K81" s="72"/>
      <c r="L81" s="71"/>
      <c r="M81" s="71"/>
      <c r="N81" s="71"/>
      <c r="O81" s="71"/>
      <c r="P81" s="71"/>
      <c r="Q81" s="71"/>
      <c r="R81" s="71"/>
      <c r="S81" s="71"/>
      <c r="T81" s="72"/>
      <c r="U81" s="72"/>
      <c r="V81" s="72"/>
      <c r="W81" s="72"/>
      <c r="X81" s="72"/>
      <c r="Y81" s="72"/>
      <c r="Z81" s="107"/>
      <c r="AA81" s="107"/>
      <c r="AB81" s="72"/>
      <c r="AC81" s="72"/>
      <c r="AD81" s="72"/>
      <c r="AE81" s="72"/>
      <c r="AF81" s="72"/>
      <c r="AG81" s="72"/>
      <c r="AH81" s="72"/>
      <c r="AI81" s="72"/>
    </row>
    <row r="82" spans="1:35" x14ac:dyDescent="0.2">
      <c r="A82" s="71"/>
      <c r="B82" s="71"/>
      <c r="C82" s="72"/>
      <c r="D82" s="71"/>
      <c r="E82" s="72"/>
      <c r="F82" s="72"/>
      <c r="G82" s="72"/>
      <c r="H82" s="72"/>
      <c r="I82" s="71"/>
      <c r="J82" s="77"/>
      <c r="K82" s="72"/>
      <c r="L82" s="71"/>
      <c r="M82" s="71"/>
      <c r="N82" s="71"/>
      <c r="O82" s="71"/>
      <c r="P82" s="71"/>
      <c r="Q82" s="71"/>
      <c r="R82" s="71"/>
      <c r="S82" s="71"/>
      <c r="T82" s="72"/>
      <c r="U82" s="72"/>
      <c r="V82" s="72"/>
      <c r="W82" s="72"/>
      <c r="X82" s="72"/>
      <c r="Y82" s="72"/>
      <c r="Z82" s="107"/>
      <c r="AA82" s="107"/>
      <c r="AB82" s="72"/>
      <c r="AC82" s="72"/>
      <c r="AD82" s="72"/>
      <c r="AE82" s="72"/>
      <c r="AF82" s="72"/>
      <c r="AG82" s="72"/>
      <c r="AH82" s="72"/>
      <c r="AI82" s="72"/>
    </row>
    <row r="83" spans="1:35" x14ac:dyDescent="0.2">
      <c r="A83" s="71"/>
      <c r="B83" s="71"/>
      <c r="C83" s="72"/>
      <c r="D83" s="71"/>
      <c r="E83" s="72"/>
      <c r="F83" s="72"/>
      <c r="G83" s="72"/>
      <c r="H83" s="72"/>
      <c r="I83" s="71"/>
      <c r="J83" s="78"/>
      <c r="K83" s="72"/>
      <c r="L83" s="71"/>
      <c r="M83" s="71"/>
      <c r="N83" s="71"/>
      <c r="O83" s="71"/>
      <c r="P83" s="71"/>
      <c r="Q83" s="71"/>
      <c r="R83" s="71"/>
      <c r="S83" s="71"/>
      <c r="T83" s="72"/>
      <c r="U83" s="72"/>
      <c r="V83" s="72"/>
      <c r="W83" s="72"/>
      <c r="X83" s="72"/>
      <c r="Y83" s="72"/>
      <c r="Z83" s="107"/>
      <c r="AA83" s="107"/>
      <c r="AB83" s="72"/>
      <c r="AC83" s="72"/>
      <c r="AD83" s="72"/>
      <c r="AE83" s="72"/>
      <c r="AF83" s="72"/>
      <c r="AG83" s="72"/>
      <c r="AH83" s="72"/>
      <c r="AI83" s="72"/>
    </row>
    <row r="84" spans="1:35" ht="17.25" customHeight="1" x14ac:dyDescent="0.2">
      <c r="A84" s="71"/>
      <c r="B84" s="71"/>
      <c r="C84" s="72"/>
      <c r="D84" s="71"/>
      <c r="E84" s="72"/>
      <c r="F84" s="72"/>
      <c r="G84" s="72"/>
      <c r="H84" s="72"/>
      <c r="I84" s="71"/>
      <c r="J84" s="78"/>
      <c r="K84" s="72"/>
      <c r="L84" s="71"/>
      <c r="M84" s="71"/>
      <c r="N84" s="71"/>
      <c r="O84" s="71"/>
      <c r="P84" s="71"/>
      <c r="Q84" s="71"/>
      <c r="R84" s="71"/>
      <c r="S84" s="71"/>
      <c r="T84" s="72"/>
      <c r="U84" s="72"/>
      <c r="V84" s="72"/>
      <c r="W84" s="72"/>
      <c r="X84" s="72"/>
      <c r="Y84" s="72"/>
      <c r="Z84" s="107"/>
      <c r="AA84" s="107"/>
      <c r="AB84" s="72"/>
      <c r="AC84" s="72"/>
      <c r="AD84" s="72"/>
      <c r="AE84" s="72"/>
      <c r="AF84" s="72"/>
      <c r="AG84" s="72"/>
      <c r="AH84" s="72"/>
      <c r="AI84" s="72"/>
    </row>
    <row r="85" spans="1:35" ht="18" customHeight="1" x14ac:dyDescent="0.2">
      <c r="A85" s="71"/>
      <c r="B85" s="71"/>
      <c r="C85" s="72"/>
      <c r="D85" s="71"/>
      <c r="E85" s="72"/>
      <c r="F85" s="72"/>
      <c r="G85" s="72"/>
      <c r="H85" s="72"/>
      <c r="I85" s="71"/>
      <c r="J85" s="78"/>
      <c r="K85" s="72"/>
      <c r="L85" s="71"/>
      <c r="M85" s="71"/>
      <c r="N85" s="71"/>
      <c r="O85" s="71"/>
      <c r="P85" s="71"/>
      <c r="Q85" s="71"/>
      <c r="R85" s="71"/>
      <c r="S85" s="71"/>
      <c r="T85" s="72"/>
      <c r="U85" s="72"/>
      <c r="V85" s="72"/>
      <c r="W85" s="72"/>
      <c r="X85" s="72"/>
      <c r="Y85" s="72"/>
      <c r="Z85" s="107"/>
      <c r="AA85" s="107"/>
      <c r="AB85" s="72"/>
      <c r="AC85" s="72"/>
      <c r="AD85" s="72"/>
      <c r="AE85" s="72"/>
      <c r="AF85" s="72"/>
      <c r="AG85" s="72"/>
      <c r="AH85" s="72"/>
      <c r="AI85" s="72"/>
    </row>
    <row r="86" spans="1:35" x14ac:dyDescent="0.2">
      <c r="A86" s="71"/>
      <c r="B86" s="71"/>
      <c r="C86" s="72"/>
      <c r="D86" s="71"/>
      <c r="E86" s="72"/>
      <c r="F86" s="72"/>
      <c r="G86" s="72"/>
      <c r="H86" s="72"/>
      <c r="I86" s="71"/>
      <c r="J86" s="78"/>
      <c r="K86" s="72"/>
      <c r="L86" s="71"/>
      <c r="M86" s="71"/>
      <c r="N86" s="71"/>
      <c r="O86" s="71"/>
      <c r="P86" s="71"/>
      <c r="Q86" s="71"/>
      <c r="R86" s="71"/>
      <c r="S86" s="71"/>
      <c r="T86" s="72"/>
      <c r="U86" s="72"/>
      <c r="V86" s="72"/>
      <c r="W86" s="72"/>
      <c r="X86" s="72"/>
      <c r="Y86" s="72"/>
      <c r="Z86" s="107"/>
      <c r="AA86" s="107"/>
      <c r="AB86" s="72"/>
      <c r="AC86" s="72"/>
      <c r="AD86" s="72"/>
      <c r="AE86" s="72"/>
      <c r="AF86" s="72"/>
      <c r="AG86" s="72"/>
      <c r="AH86" s="72"/>
      <c r="AI86" s="72"/>
    </row>
    <row r="87" spans="1:35" x14ac:dyDescent="0.2">
      <c r="A87" s="71"/>
      <c r="B87" s="71"/>
      <c r="C87" s="72"/>
      <c r="D87" s="71"/>
      <c r="E87" s="72"/>
      <c r="F87" s="72"/>
      <c r="G87" s="72"/>
      <c r="H87" s="72"/>
      <c r="I87" s="71"/>
      <c r="J87" s="78"/>
      <c r="K87" s="72"/>
      <c r="L87" s="71"/>
      <c r="M87" s="71"/>
      <c r="N87" s="71"/>
      <c r="O87" s="71"/>
      <c r="P87" s="71"/>
      <c r="Q87" s="71"/>
      <c r="R87" s="71"/>
      <c r="S87" s="71"/>
      <c r="T87" s="72"/>
      <c r="U87" s="72"/>
      <c r="V87" s="72"/>
      <c r="W87" s="72"/>
      <c r="X87" s="72"/>
      <c r="Y87" s="72"/>
      <c r="Z87" s="107"/>
      <c r="AA87" s="107"/>
      <c r="AB87" s="72"/>
      <c r="AC87" s="72"/>
      <c r="AD87" s="72"/>
      <c r="AE87" s="72"/>
      <c r="AF87" s="72"/>
      <c r="AG87" s="72"/>
      <c r="AH87" s="72"/>
      <c r="AI87" s="72"/>
    </row>
    <row r="88" spans="1:35" x14ac:dyDescent="0.2">
      <c r="A88" s="71"/>
      <c r="B88" s="71"/>
      <c r="C88" s="89"/>
      <c r="D88" s="81"/>
      <c r="E88" s="89"/>
      <c r="F88" s="72"/>
      <c r="G88" s="72"/>
      <c r="H88" s="72"/>
      <c r="I88" s="71"/>
      <c r="J88" s="78"/>
      <c r="K88" s="72"/>
      <c r="L88" s="71"/>
      <c r="M88" s="71"/>
      <c r="N88" s="71"/>
      <c r="O88" s="71"/>
      <c r="P88" s="71"/>
      <c r="Q88" s="71"/>
      <c r="R88" s="71"/>
      <c r="S88" s="71"/>
      <c r="T88" s="72"/>
      <c r="U88" s="72"/>
      <c r="V88" s="72"/>
      <c r="W88" s="72"/>
      <c r="X88" s="72"/>
      <c r="Y88" s="72"/>
      <c r="Z88" s="107"/>
      <c r="AA88" s="107"/>
      <c r="AB88" s="72"/>
      <c r="AC88" s="72"/>
      <c r="AD88" s="72"/>
      <c r="AE88" s="72"/>
      <c r="AF88" s="72"/>
      <c r="AG88" s="72"/>
      <c r="AH88" s="72"/>
      <c r="AI88" s="72"/>
    </row>
    <row r="89" spans="1:35" ht="17.25" customHeight="1" x14ac:dyDescent="0.2">
      <c r="A89" s="71"/>
      <c r="B89" s="71"/>
      <c r="C89" s="89"/>
      <c r="D89" s="81"/>
      <c r="E89" s="89"/>
      <c r="F89" s="72"/>
      <c r="G89" s="72"/>
      <c r="H89" s="72"/>
      <c r="I89" s="71"/>
      <c r="J89" s="78"/>
      <c r="K89" s="72"/>
      <c r="L89" s="71"/>
      <c r="M89" s="71"/>
      <c r="N89" s="71"/>
      <c r="O89" s="71"/>
      <c r="P89" s="71"/>
      <c r="Q89" s="71"/>
      <c r="R89" s="71"/>
      <c r="S89" s="71"/>
      <c r="T89" s="72"/>
      <c r="U89" s="72"/>
      <c r="V89" s="72"/>
      <c r="W89" s="72"/>
      <c r="X89" s="72"/>
      <c r="Y89" s="72"/>
      <c r="Z89" s="107"/>
      <c r="AA89" s="107"/>
      <c r="AB89" s="72"/>
      <c r="AC89" s="72"/>
      <c r="AD89" s="72"/>
      <c r="AE89" s="72"/>
      <c r="AF89" s="72"/>
      <c r="AG89" s="72"/>
      <c r="AH89" s="72"/>
      <c r="AI89" s="72"/>
    </row>
    <row r="90" spans="1:35" ht="17.25" customHeight="1" x14ac:dyDescent="0.2">
      <c r="A90" s="71"/>
      <c r="B90" s="71"/>
      <c r="C90" s="72"/>
      <c r="D90" s="71"/>
      <c r="E90" s="72"/>
      <c r="F90" s="72"/>
      <c r="G90" s="72"/>
      <c r="H90" s="72"/>
      <c r="I90" s="71"/>
      <c r="J90" s="71"/>
      <c r="K90" s="72"/>
      <c r="L90" s="71"/>
      <c r="M90" s="71"/>
      <c r="N90" s="71"/>
      <c r="O90" s="71"/>
      <c r="P90" s="71"/>
      <c r="Q90" s="71"/>
      <c r="R90" s="71"/>
      <c r="S90" s="71"/>
      <c r="T90" s="72"/>
      <c r="U90" s="72"/>
      <c r="V90" s="72"/>
      <c r="W90" s="72"/>
      <c r="X90" s="72"/>
      <c r="Y90" s="72"/>
      <c r="Z90" s="107"/>
      <c r="AA90" s="107"/>
      <c r="AB90" s="72"/>
      <c r="AC90" s="72"/>
      <c r="AD90" s="72"/>
      <c r="AE90" s="72"/>
      <c r="AF90" s="72"/>
      <c r="AG90" s="72"/>
      <c r="AH90" s="72"/>
      <c r="AI90" s="72"/>
    </row>
    <row r="91" spans="1:35" ht="17.25" customHeight="1" x14ac:dyDescent="0.2">
      <c r="A91" s="71"/>
      <c r="B91" s="71"/>
      <c r="C91" s="72"/>
      <c r="D91" s="71"/>
      <c r="E91" s="72"/>
      <c r="F91" s="72"/>
      <c r="G91" s="72"/>
      <c r="H91" s="72"/>
      <c r="I91" s="71"/>
      <c r="J91" s="71"/>
      <c r="K91" s="72"/>
      <c r="L91" s="71"/>
      <c r="M91" s="71"/>
      <c r="N91" s="71"/>
      <c r="O91" s="71"/>
      <c r="P91" s="71"/>
      <c r="Q91" s="71"/>
      <c r="R91" s="71"/>
      <c r="S91" s="71"/>
      <c r="T91" s="72"/>
      <c r="U91" s="72"/>
      <c r="V91" s="72"/>
      <c r="W91" s="72"/>
      <c r="X91" s="72"/>
      <c r="Y91" s="72"/>
      <c r="Z91" s="107"/>
      <c r="AA91" s="107"/>
      <c r="AB91" s="72"/>
      <c r="AC91" s="72"/>
      <c r="AD91" s="72"/>
      <c r="AE91" s="72"/>
      <c r="AF91" s="72"/>
      <c r="AG91" s="72"/>
      <c r="AH91" s="72"/>
      <c r="AI91" s="72"/>
    </row>
    <row r="92" spans="1:35" ht="17.25" customHeight="1" x14ac:dyDescent="0.2">
      <c r="A92" s="71"/>
      <c r="B92" s="71"/>
      <c r="C92" s="72"/>
      <c r="D92" s="71"/>
      <c r="E92" s="72"/>
      <c r="F92" s="72"/>
      <c r="G92" s="72"/>
      <c r="H92" s="72"/>
      <c r="I92" s="71"/>
      <c r="J92" s="78"/>
      <c r="K92" s="72"/>
      <c r="L92" s="71"/>
      <c r="M92" s="71"/>
      <c r="N92" s="71"/>
      <c r="O92" s="71"/>
      <c r="P92" s="71"/>
      <c r="Q92" s="71"/>
      <c r="R92" s="71"/>
      <c r="S92" s="71"/>
      <c r="T92" s="72"/>
      <c r="U92" s="72"/>
      <c r="V92" s="72"/>
      <c r="W92" s="72"/>
      <c r="X92" s="72"/>
      <c r="Y92" s="72"/>
      <c r="Z92" s="107"/>
      <c r="AA92" s="107"/>
      <c r="AB92" s="72"/>
      <c r="AC92" s="72"/>
      <c r="AD92" s="72"/>
      <c r="AE92" s="72"/>
      <c r="AF92" s="72"/>
      <c r="AG92" s="72"/>
      <c r="AH92" s="72"/>
      <c r="AI92" s="72"/>
    </row>
    <row r="93" spans="1:35" ht="17.25" customHeight="1" x14ac:dyDescent="0.2">
      <c r="A93" s="71"/>
      <c r="B93" s="71"/>
      <c r="C93" s="72"/>
      <c r="D93" s="71"/>
      <c r="E93" s="72"/>
      <c r="F93" s="72"/>
      <c r="G93" s="72"/>
      <c r="H93" s="72"/>
      <c r="I93" s="71"/>
      <c r="J93" s="77"/>
      <c r="K93" s="72"/>
      <c r="L93" s="71"/>
      <c r="M93" s="71"/>
      <c r="N93" s="71"/>
      <c r="O93" s="71"/>
      <c r="P93" s="71"/>
      <c r="Q93" s="71"/>
      <c r="R93" s="71"/>
      <c r="S93" s="71"/>
      <c r="T93" s="72"/>
      <c r="U93" s="72"/>
      <c r="V93" s="72"/>
      <c r="W93" s="72"/>
      <c r="X93" s="72"/>
      <c r="Y93" s="72"/>
      <c r="Z93" s="107"/>
      <c r="AA93" s="107"/>
      <c r="AB93" s="72"/>
      <c r="AC93" s="72"/>
      <c r="AD93" s="72"/>
      <c r="AE93" s="72"/>
      <c r="AF93" s="72"/>
      <c r="AG93" s="72"/>
      <c r="AH93" s="72"/>
      <c r="AI93" s="72"/>
    </row>
    <row r="94" spans="1:35" ht="17.25" customHeight="1" x14ac:dyDescent="0.2">
      <c r="A94" s="71"/>
      <c r="B94" s="71"/>
      <c r="C94" s="72"/>
      <c r="D94" s="71"/>
      <c r="E94" s="72"/>
      <c r="F94" s="72"/>
      <c r="G94" s="72"/>
      <c r="H94" s="72"/>
      <c r="I94" s="71"/>
      <c r="J94" s="77"/>
      <c r="K94" s="72"/>
      <c r="L94" s="71"/>
      <c r="M94" s="71"/>
      <c r="N94" s="71"/>
      <c r="O94" s="71"/>
      <c r="P94" s="71"/>
      <c r="Q94" s="71"/>
      <c r="R94" s="71"/>
      <c r="S94" s="71"/>
      <c r="T94" s="72"/>
      <c r="U94" s="72"/>
      <c r="V94" s="72"/>
      <c r="W94" s="72"/>
      <c r="X94" s="72"/>
      <c r="Y94" s="72"/>
      <c r="Z94" s="107"/>
      <c r="AA94" s="107"/>
      <c r="AB94" s="72"/>
      <c r="AC94" s="72"/>
      <c r="AD94" s="72"/>
      <c r="AE94" s="72"/>
      <c r="AF94" s="72"/>
      <c r="AG94" s="72"/>
      <c r="AH94" s="72"/>
      <c r="AI94" s="72"/>
    </row>
    <row r="95" spans="1:35" x14ac:dyDescent="0.2">
      <c r="A95" s="71"/>
      <c r="B95" s="71"/>
      <c r="C95" s="72"/>
      <c r="D95" s="71"/>
      <c r="E95" s="72"/>
      <c r="F95" s="72"/>
      <c r="G95" s="72"/>
      <c r="H95" s="72"/>
      <c r="I95" s="71"/>
      <c r="J95" s="77"/>
      <c r="K95" s="72"/>
      <c r="L95" s="71"/>
      <c r="M95" s="71"/>
      <c r="N95" s="71"/>
      <c r="O95" s="71"/>
      <c r="P95" s="71"/>
      <c r="Q95" s="71"/>
      <c r="R95" s="71"/>
      <c r="S95" s="71"/>
      <c r="T95" s="72"/>
      <c r="U95" s="72"/>
      <c r="V95" s="72"/>
      <c r="W95" s="72"/>
      <c r="X95" s="72"/>
      <c r="Y95" s="72"/>
      <c r="Z95" s="107"/>
      <c r="AA95" s="107"/>
      <c r="AB95" s="72"/>
      <c r="AC95" s="72"/>
      <c r="AD95" s="72"/>
      <c r="AE95" s="72"/>
      <c r="AF95" s="72"/>
      <c r="AG95" s="72"/>
      <c r="AH95" s="72"/>
      <c r="AI95" s="72"/>
    </row>
    <row r="96" spans="1:35" x14ac:dyDescent="0.2">
      <c r="A96" s="71"/>
      <c r="B96" s="71"/>
      <c r="C96" s="72"/>
      <c r="D96" s="71"/>
      <c r="E96" s="72"/>
      <c r="F96" s="72"/>
      <c r="G96" s="72"/>
      <c r="H96" s="72"/>
      <c r="I96" s="71"/>
      <c r="J96" s="78"/>
      <c r="K96" s="72"/>
      <c r="L96" s="71"/>
      <c r="M96" s="71"/>
      <c r="N96" s="71"/>
      <c r="O96" s="71"/>
      <c r="P96" s="71"/>
      <c r="Q96" s="71"/>
      <c r="R96" s="71"/>
      <c r="S96" s="71"/>
      <c r="T96" s="72"/>
      <c r="U96" s="72"/>
      <c r="V96" s="72"/>
      <c r="W96" s="72"/>
      <c r="X96" s="72"/>
      <c r="Y96" s="72"/>
      <c r="Z96" s="107"/>
      <c r="AA96" s="107"/>
      <c r="AB96" s="72"/>
      <c r="AC96" s="72"/>
      <c r="AD96" s="72"/>
      <c r="AE96" s="72"/>
      <c r="AF96" s="72"/>
      <c r="AG96" s="72"/>
      <c r="AH96" s="72"/>
      <c r="AI96" s="72"/>
    </row>
    <row r="97" spans="1:35" x14ac:dyDescent="0.2">
      <c r="A97" s="71"/>
      <c r="B97" s="71"/>
      <c r="C97" s="72"/>
      <c r="D97" s="71"/>
      <c r="E97" s="72"/>
      <c r="F97" s="72"/>
      <c r="G97" s="72"/>
      <c r="H97" s="72"/>
      <c r="I97" s="71"/>
      <c r="J97" s="78"/>
      <c r="K97" s="72"/>
      <c r="L97" s="71"/>
      <c r="M97" s="71"/>
      <c r="N97" s="71"/>
      <c r="O97" s="71"/>
      <c r="P97" s="71"/>
      <c r="Q97" s="71"/>
      <c r="R97" s="71"/>
      <c r="S97" s="71"/>
      <c r="T97" s="72"/>
      <c r="U97" s="72"/>
      <c r="V97" s="72"/>
      <c r="W97" s="72"/>
      <c r="X97" s="72"/>
      <c r="Y97" s="72"/>
      <c r="Z97" s="107"/>
      <c r="AA97" s="107"/>
      <c r="AB97" s="72"/>
      <c r="AC97" s="72"/>
      <c r="AD97" s="72"/>
      <c r="AE97" s="72"/>
      <c r="AF97" s="72"/>
      <c r="AG97" s="72"/>
      <c r="AH97" s="72"/>
      <c r="AI97" s="72"/>
    </row>
    <row r="98" spans="1:35" x14ac:dyDescent="0.2">
      <c r="A98" s="71"/>
      <c r="B98" s="71"/>
      <c r="C98" s="72"/>
      <c r="D98" s="71"/>
      <c r="E98" s="72"/>
      <c r="F98" s="72"/>
      <c r="G98" s="72"/>
      <c r="H98" s="72"/>
      <c r="I98" s="71"/>
      <c r="J98" s="78"/>
      <c r="K98" s="72"/>
      <c r="L98" s="71"/>
      <c r="M98" s="71"/>
      <c r="N98" s="71"/>
      <c r="O98" s="71"/>
      <c r="P98" s="71"/>
      <c r="Q98" s="71"/>
      <c r="R98" s="71"/>
      <c r="S98" s="71"/>
      <c r="T98" s="72"/>
      <c r="U98" s="72"/>
      <c r="V98" s="72"/>
      <c r="W98" s="72"/>
      <c r="X98" s="72"/>
      <c r="Y98" s="72"/>
      <c r="Z98" s="107"/>
      <c r="AA98" s="107"/>
      <c r="AB98" s="72"/>
      <c r="AC98" s="72"/>
      <c r="AD98" s="72"/>
      <c r="AE98" s="72"/>
      <c r="AF98" s="72"/>
      <c r="AG98" s="72"/>
      <c r="AH98" s="72"/>
      <c r="AI98" s="72"/>
    </row>
    <row r="99" spans="1:35" x14ac:dyDescent="0.2">
      <c r="A99" s="71"/>
      <c r="B99" s="71"/>
      <c r="C99" s="72"/>
      <c r="D99" s="71"/>
      <c r="E99" s="72"/>
      <c r="F99" s="72"/>
      <c r="G99" s="72"/>
      <c r="H99" s="72"/>
      <c r="I99" s="71"/>
      <c r="J99" s="78"/>
      <c r="K99" s="72"/>
      <c r="L99" s="71"/>
      <c r="M99" s="71"/>
      <c r="N99" s="71"/>
      <c r="O99" s="71"/>
      <c r="P99" s="71"/>
      <c r="Q99" s="71"/>
      <c r="R99" s="71"/>
      <c r="S99" s="71"/>
      <c r="T99" s="72"/>
      <c r="U99" s="72"/>
      <c r="V99" s="72"/>
      <c r="W99" s="72"/>
      <c r="X99" s="72"/>
      <c r="Y99" s="72"/>
      <c r="Z99" s="107"/>
      <c r="AA99" s="107"/>
      <c r="AB99" s="72"/>
      <c r="AC99" s="72"/>
      <c r="AD99" s="72"/>
      <c r="AE99" s="72"/>
      <c r="AF99" s="72"/>
      <c r="AG99" s="72"/>
      <c r="AH99" s="72"/>
      <c r="AI99" s="72"/>
    </row>
    <row r="100" spans="1:35" x14ac:dyDescent="0.2">
      <c r="A100" s="71"/>
      <c r="B100" s="71"/>
      <c r="C100" s="72"/>
      <c r="D100" s="71"/>
      <c r="E100" s="72"/>
      <c r="F100" s="72"/>
      <c r="G100" s="72"/>
      <c r="H100" s="72"/>
      <c r="I100" s="71"/>
      <c r="J100" s="78"/>
      <c r="K100" s="72"/>
      <c r="L100" s="71"/>
      <c r="M100" s="71"/>
      <c r="N100" s="71"/>
      <c r="O100" s="71"/>
      <c r="P100" s="71"/>
      <c r="Q100" s="71"/>
      <c r="R100" s="71"/>
      <c r="S100" s="71"/>
      <c r="T100" s="72"/>
      <c r="U100" s="72"/>
      <c r="V100" s="72"/>
      <c r="W100" s="72"/>
      <c r="X100" s="72"/>
      <c r="Y100" s="72"/>
      <c r="Z100" s="107"/>
      <c r="AA100" s="107"/>
      <c r="AB100" s="72"/>
      <c r="AC100" s="72"/>
      <c r="AD100" s="72"/>
      <c r="AE100" s="72"/>
      <c r="AF100" s="72"/>
      <c r="AG100" s="72"/>
      <c r="AH100" s="72"/>
      <c r="AI100" s="72"/>
    </row>
    <row r="101" spans="1:35" x14ac:dyDescent="0.2">
      <c r="A101" s="71"/>
      <c r="B101" s="71"/>
      <c r="C101" s="72"/>
      <c r="D101" s="71"/>
      <c r="E101" s="72"/>
      <c r="F101" s="72"/>
      <c r="G101" s="72"/>
      <c r="H101" s="72"/>
      <c r="I101" s="71"/>
      <c r="J101" s="78"/>
      <c r="K101" s="72"/>
      <c r="L101" s="71"/>
      <c r="M101" s="71"/>
      <c r="N101" s="71"/>
      <c r="O101" s="71"/>
      <c r="P101" s="71"/>
      <c r="Q101" s="71"/>
      <c r="R101" s="71"/>
      <c r="S101" s="71"/>
      <c r="T101" s="72"/>
      <c r="U101" s="72"/>
      <c r="V101" s="72"/>
      <c r="W101" s="72"/>
      <c r="X101" s="72"/>
      <c r="Y101" s="72"/>
      <c r="Z101" s="107"/>
      <c r="AA101" s="107"/>
      <c r="AB101" s="72"/>
      <c r="AC101" s="72"/>
      <c r="AD101" s="72"/>
      <c r="AE101" s="72"/>
      <c r="AF101" s="72"/>
      <c r="AG101" s="72"/>
      <c r="AH101" s="72"/>
      <c r="AI101" s="72"/>
    </row>
    <row r="102" spans="1:35" x14ac:dyDescent="0.2">
      <c r="A102" s="71"/>
      <c r="B102" s="71"/>
      <c r="C102" s="72"/>
      <c r="D102" s="71"/>
      <c r="E102" s="72"/>
      <c r="F102" s="72"/>
      <c r="G102" s="72"/>
      <c r="H102" s="72"/>
      <c r="I102" s="71"/>
      <c r="J102" s="78"/>
      <c r="K102" s="72"/>
      <c r="L102" s="71"/>
      <c r="M102" s="71"/>
      <c r="N102" s="71"/>
      <c r="O102" s="71"/>
      <c r="P102" s="71"/>
      <c r="Q102" s="71"/>
      <c r="R102" s="71"/>
      <c r="S102" s="71"/>
      <c r="T102" s="72"/>
      <c r="U102" s="72"/>
      <c r="V102" s="72"/>
      <c r="W102" s="72"/>
      <c r="X102" s="72"/>
      <c r="Y102" s="72"/>
      <c r="Z102" s="107"/>
      <c r="AA102" s="107"/>
      <c r="AB102" s="72"/>
      <c r="AC102" s="72"/>
      <c r="AD102" s="72"/>
      <c r="AE102" s="72"/>
      <c r="AF102" s="72"/>
      <c r="AG102" s="72"/>
      <c r="AH102" s="72"/>
      <c r="AI102" s="72"/>
    </row>
    <row r="103" spans="1:35" x14ac:dyDescent="0.2">
      <c r="A103" s="71"/>
      <c r="B103" s="71"/>
      <c r="C103" s="72"/>
      <c r="D103" s="71"/>
      <c r="E103" s="72"/>
      <c r="F103" s="72"/>
      <c r="G103" s="72"/>
      <c r="H103" s="72"/>
      <c r="I103" s="71"/>
      <c r="J103" s="78"/>
      <c r="K103" s="72"/>
      <c r="L103" s="71"/>
      <c r="M103" s="71"/>
      <c r="N103" s="71"/>
      <c r="O103" s="71"/>
      <c r="P103" s="71"/>
      <c r="Q103" s="71"/>
      <c r="R103" s="71"/>
      <c r="S103" s="71"/>
      <c r="T103" s="72"/>
      <c r="U103" s="72"/>
      <c r="V103" s="72"/>
      <c r="W103" s="72"/>
      <c r="X103" s="72"/>
      <c r="Y103" s="72"/>
      <c r="Z103" s="107"/>
      <c r="AA103" s="107"/>
      <c r="AB103" s="72"/>
      <c r="AC103" s="72"/>
      <c r="AD103" s="72"/>
      <c r="AE103" s="72"/>
      <c r="AF103" s="72"/>
      <c r="AG103" s="72"/>
      <c r="AH103" s="72"/>
      <c r="AI103" s="72"/>
    </row>
    <row r="104" spans="1:35" x14ac:dyDescent="0.2">
      <c r="A104" s="71"/>
      <c r="B104" s="71"/>
      <c r="C104" s="72"/>
      <c r="D104" s="71"/>
      <c r="E104" s="72"/>
      <c r="F104" s="72"/>
      <c r="G104" s="72"/>
      <c r="H104" s="72"/>
      <c r="I104" s="71"/>
      <c r="J104" s="78"/>
      <c r="K104" s="72"/>
      <c r="L104" s="71"/>
      <c r="M104" s="71"/>
      <c r="N104" s="71"/>
      <c r="O104" s="71"/>
      <c r="P104" s="71"/>
      <c r="Q104" s="71"/>
      <c r="R104" s="71"/>
      <c r="S104" s="71"/>
      <c r="T104" s="72"/>
      <c r="U104" s="72"/>
      <c r="V104" s="72"/>
      <c r="W104" s="72"/>
      <c r="X104" s="72"/>
      <c r="Y104" s="72"/>
      <c r="Z104" s="107"/>
      <c r="AA104" s="107"/>
      <c r="AB104" s="72"/>
      <c r="AC104" s="72"/>
      <c r="AD104" s="72"/>
      <c r="AE104" s="72"/>
      <c r="AF104" s="72"/>
      <c r="AG104" s="72"/>
      <c r="AH104" s="72"/>
      <c r="AI104" s="72"/>
    </row>
    <row r="105" spans="1:35" x14ac:dyDescent="0.2">
      <c r="A105" s="71"/>
      <c r="B105" s="71"/>
      <c r="C105" s="72"/>
      <c r="D105" s="71"/>
      <c r="E105" s="72"/>
      <c r="F105" s="72"/>
      <c r="G105" s="72"/>
      <c r="H105" s="72"/>
      <c r="I105" s="71"/>
      <c r="J105" s="78"/>
      <c r="K105" s="72"/>
      <c r="L105" s="71"/>
      <c r="M105" s="71"/>
      <c r="N105" s="71"/>
      <c r="O105" s="71"/>
      <c r="P105" s="71"/>
      <c r="Q105" s="71"/>
      <c r="R105" s="71"/>
      <c r="S105" s="71"/>
      <c r="T105" s="72"/>
      <c r="U105" s="72"/>
      <c r="V105" s="72"/>
      <c r="W105" s="72"/>
      <c r="X105" s="72"/>
      <c r="Y105" s="72"/>
      <c r="Z105" s="107"/>
      <c r="AA105" s="107"/>
      <c r="AB105" s="72"/>
      <c r="AC105" s="72"/>
      <c r="AD105" s="72"/>
      <c r="AE105" s="72"/>
      <c r="AF105" s="72"/>
      <c r="AG105" s="72"/>
      <c r="AH105" s="72"/>
      <c r="AI105" s="72"/>
    </row>
    <row r="106" spans="1:35" x14ac:dyDescent="0.2">
      <c r="A106" s="71"/>
      <c r="B106" s="71"/>
      <c r="C106" s="72"/>
      <c r="D106" s="71"/>
      <c r="E106" s="72"/>
      <c r="F106" s="72"/>
      <c r="G106" s="72"/>
      <c r="H106" s="72"/>
      <c r="I106" s="71"/>
      <c r="J106" s="78"/>
      <c r="K106" s="72"/>
      <c r="L106" s="71"/>
      <c r="M106" s="71"/>
      <c r="N106" s="71"/>
      <c r="O106" s="71"/>
      <c r="P106" s="71"/>
      <c r="Q106" s="71"/>
      <c r="R106" s="71"/>
      <c r="S106" s="71"/>
      <c r="T106" s="72"/>
      <c r="U106" s="72"/>
      <c r="V106" s="72"/>
      <c r="W106" s="72"/>
      <c r="X106" s="72"/>
      <c r="Y106" s="72"/>
      <c r="Z106" s="107"/>
      <c r="AA106" s="107"/>
      <c r="AB106" s="72"/>
      <c r="AC106" s="72"/>
      <c r="AD106" s="72"/>
      <c r="AE106" s="72"/>
      <c r="AF106" s="72"/>
      <c r="AG106" s="72"/>
      <c r="AH106" s="72"/>
      <c r="AI106" s="72"/>
    </row>
    <row r="107" spans="1:35" x14ac:dyDescent="0.2">
      <c r="A107" s="71"/>
      <c r="B107" s="71"/>
      <c r="C107" s="72"/>
      <c r="D107" s="71"/>
      <c r="E107" s="72"/>
      <c r="F107" s="72"/>
      <c r="G107" s="72"/>
      <c r="H107" s="72"/>
      <c r="I107" s="71"/>
      <c r="J107" s="78"/>
      <c r="K107" s="72"/>
      <c r="L107" s="71"/>
      <c r="M107" s="71"/>
      <c r="N107" s="71"/>
      <c r="O107" s="71"/>
      <c r="P107" s="71"/>
      <c r="Q107" s="71"/>
      <c r="R107" s="71"/>
      <c r="S107" s="71"/>
      <c r="T107" s="72"/>
      <c r="U107" s="72"/>
      <c r="V107" s="72"/>
      <c r="W107" s="72"/>
      <c r="X107" s="72"/>
      <c r="Y107" s="72"/>
      <c r="Z107" s="107"/>
      <c r="AA107" s="107"/>
      <c r="AB107" s="72"/>
      <c r="AC107" s="72"/>
      <c r="AD107" s="72"/>
      <c r="AE107" s="72"/>
      <c r="AF107" s="72"/>
      <c r="AG107" s="72"/>
      <c r="AH107" s="72"/>
      <c r="AI107" s="72"/>
    </row>
    <row r="108" spans="1:35" x14ac:dyDescent="0.2">
      <c r="A108" s="71"/>
      <c r="B108" s="71"/>
      <c r="C108" s="72"/>
      <c r="D108" s="71"/>
      <c r="E108" s="72"/>
      <c r="F108" s="72"/>
      <c r="G108" s="72"/>
      <c r="H108" s="72"/>
      <c r="I108" s="71"/>
      <c r="J108" s="78"/>
      <c r="K108" s="72"/>
      <c r="L108" s="71"/>
      <c r="M108" s="71"/>
      <c r="N108" s="71"/>
      <c r="O108" s="71"/>
      <c r="P108" s="71"/>
      <c r="Q108" s="71"/>
      <c r="R108" s="71"/>
      <c r="S108" s="71"/>
      <c r="T108" s="72"/>
      <c r="U108" s="72"/>
      <c r="V108" s="72"/>
      <c r="W108" s="72"/>
      <c r="X108" s="72"/>
      <c r="Y108" s="72"/>
      <c r="Z108" s="107"/>
      <c r="AA108" s="107"/>
      <c r="AB108" s="72"/>
      <c r="AC108" s="72"/>
      <c r="AD108" s="72"/>
      <c r="AE108" s="72"/>
      <c r="AF108" s="72"/>
      <c r="AG108" s="72"/>
      <c r="AH108" s="72"/>
      <c r="AI108" s="72"/>
    </row>
    <row r="109" spans="1:35" x14ac:dyDescent="0.2">
      <c r="A109" s="71"/>
      <c r="B109" s="71"/>
      <c r="C109" s="72"/>
      <c r="D109" s="71"/>
      <c r="E109" s="72"/>
      <c r="F109" s="72"/>
      <c r="G109" s="72"/>
      <c r="H109" s="72"/>
      <c r="I109" s="71"/>
      <c r="J109" s="78"/>
      <c r="K109" s="72"/>
      <c r="L109" s="71"/>
      <c r="M109" s="71"/>
      <c r="N109" s="71"/>
      <c r="O109" s="71"/>
      <c r="P109" s="71"/>
      <c r="Q109" s="71"/>
      <c r="R109" s="71"/>
      <c r="S109" s="71"/>
      <c r="T109" s="72"/>
      <c r="U109" s="72"/>
      <c r="V109" s="72"/>
      <c r="W109" s="72"/>
      <c r="X109" s="72"/>
      <c r="Y109" s="72"/>
      <c r="Z109" s="107"/>
      <c r="AA109" s="107"/>
      <c r="AB109" s="72"/>
      <c r="AC109" s="72"/>
      <c r="AD109" s="72"/>
      <c r="AE109" s="72"/>
      <c r="AF109" s="72"/>
      <c r="AG109" s="72"/>
      <c r="AH109" s="72"/>
      <c r="AI109" s="72"/>
    </row>
    <row r="110" spans="1:35" x14ac:dyDescent="0.2">
      <c r="A110" s="71"/>
      <c r="B110" s="71"/>
      <c r="C110" s="72"/>
      <c r="D110" s="71"/>
      <c r="E110" s="72"/>
      <c r="F110" s="72"/>
      <c r="G110" s="72"/>
      <c r="H110" s="72"/>
      <c r="I110" s="71"/>
      <c r="J110" s="77"/>
      <c r="K110" s="72"/>
      <c r="L110" s="71"/>
      <c r="M110" s="71"/>
      <c r="N110" s="71"/>
      <c r="O110" s="71"/>
      <c r="P110" s="71"/>
      <c r="Q110" s="71"/>
      <c r="R110" s="71"/>
      <c r="S110" s="71"/>
      <c r="T110" s="72"/>
      <c r="U110" s="72"/>
      <c r="V110" s="72"/>
      <c r="W110" s="72"/>
      <c r="X110" s="72"/>
      <c r="Y110" s="72"/>
      <c r="Z110" s="107"/>
      <c r="AA110" s="107"/>
      <c r="AB110" s="72"/>
      <c r="AC110" s="72"/>
      <c r="AD110" s="72"/>
      <c r="AE110" s="72"/>
      <c r="AF110" s="72"/>
      <c r="AG110" s="72"/>
      <c r="AH110" s="72"/>
      <c r="AI110" s="72"/>
    </row>
    <row r="111" spans="1:35" x14ac:dyDescent="0.2">
      <c r="A111" s="71"/>
      <c r="B111" s="71"/>
      <c r="C111" s="72"/>
      <c r="D111" s="71"/>
      <c r="E111" s="72"/>
      <c r="F111" s="72"/>
      <c r="G111" s="72"/>
      <c r="H111" s="72"/>
      <c r="I111" s="71"/>
      <c r="J111" s="77"/>
      <c r="K111" s="72"/>
      <c r="L111" s="71"/>
      <c r="M111" s="71"/>
      <c r="N111" s="71"/>
      <c r="O111" s="71"/>
      <c r="P111" s="71"/>
      <c r="Q111" s="71"/>
      <c r="R111" s="71"/>
      <c r="S111" s="71"/>
      <c r="T111" s="72"/>
      <c r="U111" s="72"/>
      <c r="V111" s="72"/>
      <c r="W111" s="72"/>
      <c r="X111" s="72"/>
      <c r="Y111" s="72"/>
      <c r="Z111" s="107"/>
      <c r="AA111" s="107"/>
      <c r="AB111" s="72"/>
      <c r="AC111" s="72"/>
      <c r="AD111" s="72"/>
      <c r="AE111" s="72"/>
      <c r="AF111" s="72"/>
      <c r="AG111" s="72"/>
      <c r="AH111" s="72"/>
      <c r="AI111" s="72"/>
    </row>
    <row r="112" spans="1:35" x14ac:dyDescent="0.2">
      <c r="A112" s="71"/>
      <c r="B112" s="71"/>
      <c r="C112" s="72"/>
      <c r="D112" s="71"/>
      <c r="E112" s="72"/>
      <c r="F112" s="72"/>
      <c r="G112" s="72"/>
      <c r="H112" s="72"/>
      <c r="I112" s="71"/>
      <c r="J112" s="78"/>
      <c r="K112" s="72"/>
      <c r="L112" s="71"/>
      <c r="M112" s="71"/>
      <c r="N112" s="71"/>
      <c r="O112" s="71"/>
      <c r="P112" s="71"/>
      <c r="Q112" s="71"/>
      <c r="R112" s="71"/>
      <c r="S112" s="71"/>
      <c r="T112" s="72"/>
      <c r="U112" s="72"/>
      <c r="V112" s="72"/>
      <c r="W112" s="72"/>
      <c r="X112" s="72"/>
      <c r="Y112" s="72"/>
      <c r="Z112" s="107"/>
      <c r="AA112" s="107"/>
      <c r="AB112" s="72"/>
      <c r="AC112" s="72"/>
      <c r="AD112" s="72"/>
      <c r="AE112" s="72"/>
      <c r="AF112" s="72"/>
      <c r="AG112" s="72"/>
      <c r="AH112" s="72"/>
      <c r="AI112" s="72"/>
    </row>
    <row r="113" spans="1:35" ht="17.25" customHeight="1" x14ac:dyDescent="0.2">
      <c r="A113" s="71"/>
      <c r="B113" s="71"/>
      <c r="C113" s="72"/>
      <c r="D113" s="71"/>
      <c r="E113" s="72"/>
      <c r="F113" s="72"/>
      <c r="G113" s="72"/>
      <c r="H113" s="72"/>
      <c r="I113" s="71"/>
      <c r="J113" s="78"/>
      <c r="K113" s="72"/>
      <c r="L113" s="71"/>
      <c r="M113" s="71"/>
      <c r="N113" s="71"/>
      <c r="O113" s="71"/>
      <c r="P113" s="71"/>
      <c r="Q113" s="71"/>
      <c r="R113" s="71"/>
      <c r="S113" s="71"/>
      <c r="T113" s="72"/>
      <c r="U113" s="72"/>
      <c r="V113" s="72"/>
      <c r="W113" s="72"/>
      <c r="X113" s="72"/>
      <c r="Y113" s="72"/>
      <c r="Z113" s="107"/>
      <c r="AA113" s="107"/>
      <c r="AB113" s="72"/>
      <c r="AC113" s="72"/>
      <c r="AD113" s="72"/>
      <c r="AE113" s="72"/>
      <c r="AF113" s="72"/>
      <c r="AG113" s="72"/>
      <c r="AH113" s="72"/>
      <c r="AI113" s="72"/>
    </row>
    <row r="114" spans="1:35" s="67" customFormat="1" ht="17.25" customHeight="1" x14ac:dyDescent="0.2">
      <c r="A114" s="78"/>
      <c r="B114" s="78"/>
      <c r="C114" s="79"/>
      <c r="D114" s="77"/>
      <c r="E114" s="79"/>
      <c r="F114" s="79"/>
      <c r="G114" s="79"/>
      <c r="H114" s="79"/>
      <c r="I114" s="71"/>
      <c r="J114" s="78"/>
      <c r="K114" s="79"/>
      <c r="L114" s="77"/>
      <c r="M114" s="77"/>
      <c r="N114" s="77"/>
      <c r="O114" s="77"/>
      <c r="P114" s="77"/>
      <c r="Q114" s="77"/>
      <c r="R114" s="77"/>
      <c r="S114" s="77"/>
      <c r="T114" s="79"/>
      <c r="U114" s="79"/>
      <c r="V114" s="79"/>
      <c r="W114" s="79"/>
      <c r="X114" s="79"/>
      <c r="Y114" s="79"/>
      <c r="Z114" s="111"/>
      <c r="AA114" s="111"/>
      <c r="AB114" s="79"/>
      <c r="AC114" s="79"/>
      <c r="AD114" s="79"/>
      <c r="AE114" s="79"/>
      <c r="AF114" s="79"/>
      <c r="AG114" s="79"/>
      <c r="AH114" s="79"/>
      <c r="AI114" s="79"/>
    </row>
    <row r="115" spans="1:35" x14ac:dyDescent="0.15">
      <c r="A115" s="71"/>
      <c r="B115" s="71"/>
      <c r="C115" s="72"/>
      <c r="D115" s="71"/>
      <c r="E115" s="72"/>
      <c r="F115" s="72"/>
      <c r="G115" s="72"/>
      <c r="H115" s="72"/>
      <c r="I115" s="71"/>
      <c r="J115" s="108"/>
      <c r="K115" s="72"/>
      <c r="L115" s="71"/>
      <c r="M115" s="71"/>
      <c r="N115" s="71"/>
      <c r="O115" s="71"/>
      <c r="P115" s="71"/>
      <c r="Q115" s="71"/>
      <c r="R115" s="71"/>
      <c r="S115" s="71"/>
      <c r="T115" s="72"/>
      <c r="U115" s="72"/>
      <c r="V115" s="72"/>
      <c r="W115" s="72"/>
      <c r="X115" s="72"/>
      <c r="Y115" s="72"/>
      <c r="Z115" s="107"/>
      <c r="AA115" s="107"/>
      <c r="AB115" s="72"/>
      <c r="AC115" s="72"/>
      <c r="AD115" s="72"/>
      <c r="AE115" s="72"/>
      <c r="AF115" s="72"/>
      <c r="AG115" s="72"/>
      <c r="AH115" s="72"/>
      <c r="AI115" s="72"/>
    </row>
    <row r="116" spans="1:35" x14ac:dyDescent="0.15">
      <c r="A116" s="71"/>
      <c r="B116" s="71"/>
      <c r="C116" s="72"/>
      <c r="D116" s="71"/>
      <c r="E116" s="72"/>
      <c r="F116" s="72"/>
      <c r="G116" s="72"/>
      <c r="H116" s="72"/>
      <c r="I116" s="71"/>
      <c r="J116" s="108"/>
      <c r="K116" s="72"/>
      <c r="L116" s="71"/>
      <c r="M116" s="71"/>
      <c r="N116" s="71"/>
      <c r="O116" s="71"/>
      <c r="P116" s="71"/>
      <c r="Q116" s="71"/>
      <c r="R116" s="71"/>
      <c r="S116" s="71"/>
      <c r="T116" s="72"/>
      <c r="U116" s="72"/>
      <c r="V116" s="72"/>
      <c r="W116" s="72"/>
      <c r="X116" s="72"/>
      <c r="Y116" s="72"/>
      <c r="Z116" s="107"/>
      <c r="AA116" s="107"/>
      <c r="AB116" s="72"/>
      <c r="AC116" s="72"/>
      <c r="AD116" s="72"/>
      <c r="AE116" s="72"/>
      <c r="AF116" s="72"/>
      <c r="AG116" s="72"/>
      <c r="AH116" s="72"/>
      <c r="AI116" s="72"/>
    </row>
    <row r="117" spans="1:35" x14ac:dyDescent="0.15">
      <c r="A117" s="71"/>
      <c r="B117" s="71"/>
      <c r="C117" s="72"/>
      <c r="D117" s="71"/>
      <c r="E117" s="72"/>
      <c r="F117" s="72"/>
      <c r="G117" s="72"/>
      <c r="H117" s="72"/>
      <c r="I117" s="71"/>
      <c r="J117" s="108"/>
      <c r="K117" s="72"/>
      <c r="L117" s="71"/>
      <c r="M117" s="71"/>
      <c r="N117" s="71"/>
      <c r="O117" s="71"/>
      <c r="P117" s="71"/>
      <c r="Q117" s="71"/>
      <c r="R117" s="71"/>
      <c r="S117" s="71"/>
      <c r="T117" s="72"/>
      <c r="U117" s="72"/>
      <c r="V117" s="72"/>
      <c r="W117" s="72"/>
      <c r="X117" s="72"/>
      <c r="Y117" s="72"/>
      <c r="Z117" s="107"/>
      <c r="AA117" s="107"/>
      <c r="AB117" s="72"/>
      <c r="AC117" s="72"/>
      <c r="AD117" s="72"/>
      <c r="AE117" s="72"/>
      <c r="AF117" s="72"/>
      <c r="AG117" s="72"/>
      <c r="AH117" s="72"/>
      <c r="AI117" s="72"/>
    </row>
    <row r="118" spans="1:35" x14ac:dyDescent="0.15">
      <c r="A118" s="71"/>
      <c r="B118" s="71"/>
      <c r="C118" s="72"/>
      <c r="D118" s="71"/>
      <c r="E118" s="72"/>
      <c r="F118" s="72"/>
      <c r="G118" s="72"/>
      <c r="H118" s="72"/>
      <c r="I118" s="71"/>
      <c r="J118" s="108"/>
      <c r="K118" s="72"/>
      <c r="L118" s="71"/>
      <c r="M118" s="71"/>
      <c r="N118" s="71"/>
      <c r="O118" s="71"/>
      <c r="P118" s="71"/>
      <c r="Q118" s="71"/>
      <c r="R118" s="71"/>
      <c r="S118" s="71"/>
      <c r="T118" s="72"/>
      <c r="U118" s="72"/>
      <c r="V118" s="72"/>
      <c r="W118" s="72"/>
      <c r="X118" s="72"/>
      <c r="Y118" s="72"/>
      <c r="Z118" s="107"/>
      <c r="AA118" s="107"/>
      <c r="AB118" s="72"/>
      <c r="AC118" s="72"/>
      <c r="AD118" s="72"/>
      <c r="AE118" s="72"/>
      <c r="AF118" s="72"/>
      <c r="AG118" s="72"/>
      <c r="AH118" s="72"/>
      <c r="AI118" s="72"/>
    </row>
    <row r="119" spans="1:35" x14ac:dyDescent="0.15">
      <c r="A119" s="71"/>
      <c r="B119" s="71"/>
      <c r="C119" s="72"/>
      <c r="D119" s="71"/>
      <c r="E119" s="72"/>
      <c r="F119" s="72"/>
      <c r="G119" s="72"/>
      <c r="H119" s="72"/>
      <c r="I119" s="71"/>
      <c r="J119" s="108"/>
      <c r="K119" s="72"/>
      <c r="L119" s="71"/>
      <c r="M119" s="71"/>
      <c r="N119" s="71"/>
      <c r="O119" s="71"/>
      <c r="P119" s="71"/>
      <c r="Q119" s="71"/>
      <c r="R119" s="71"/>
      <c r="S119" s="71"/>
      <c r="T119" s="72"/>
      <c r="U119" s="72"/>
      <c r="V119" s="72"/>
      <c r="W119" s="72"/>
      <c r="X119" s="72"/>
      <c r="Y119" s="72"/>
      <c r="Z119" s="107"/>
      <c r="AA119" s="107"/>
      <c r="AB119" s="72"/>
      <c r="AC119" s="72"/>
      <c r="AD119" s="72"/>
      <c r="AE119" s="72"/>
      <c r="AF119" s="72"/>
      <c r="AG119" s="72"/>
      <c r="AH119" s="72"/>
      <c r="AI119" s="72"/>
    </row>
    <row r="120" spans="1:35" x14ac:dyDescent="0.15">
      <c r="A120" s="71"/>
      <c r="B120" s="71"/>
      <c r="C120" s="72"/>
      <c r="D120" s="71"/>
      <c r="E120" s="72"/>
      <c r="F120" s="72"/>
      <c r="G120" s="72"/>
      <c r="H120" s="72"/>
      <c r="I120" s="71"/>
      <c r="J120" s="108"/>
      <c r="K120" s="72"/>
      <c r="L120" s="71"/>
      <c r="M120" s="71"/>
      <c r="N120" s="71"/>
      <c r="O120" s="71"/>
      <c r="P120" s="71"/>
      <c r="Q120" s="71"/>
      <c r="R120" s="71"/>
      <c r="S120" s="71"/>
      <c r="T120" s="72"/>
      <c r="U120" s="72"/>
      <c r="V120" s="72"/>
      <c r="W120" s="72"/>
      <c r="X120" s="72"/>
      <c r="Y120" s="72"/>
      <c r="Z120" s="107"/>
      <c r="AA120" s="107"/>
      <c r="AB120" s="72"/>
      <c r="AC120" s="72"/>
      <c r="AD120" s="72"/>
      <c r="AE120" s="72"/>
      <c r="AF120" s="72"/>
      <c r="AG120" s="72"/>
      <c r="AH120" s="72"/>
      <c r="AI120" s="72"/>
    </row>
    <row r="121" spans="1:35" x14ac:dyDescent="0.2">
      <c r="A121" s="71"/>
      <c r="B121" s="71"/>
      <c r="C121" s="72"/>
      <c r="D121" s="71"/>
      <c r="E121" s="72"/>
      <c r="F121" s="72"/>
      <c r="G121" s="72"/>
      <c r="H121" s="72"/>
      <c r="I121" s="71"/>
      <c r="J121" s="77"/>
      <c r="K121" s="72"/>
      <c r="L121" s="71"/>
      <c r="M121" s="71"/>
      <c r="N121" s="71"/>
      <c r="O121" s="71"/>
      <c r="P121" s="71"/>
      <c r="Q121" s="71"/>
      <c r="R121" s="71"/>
      <c r="S121" s="71"/>
      <c r="T121" s="72"/>
      <c r="U121" s="72"/>
      <c r="V121" s="72"/>
      <c r="W121" s="72"/>
      <c r="X121" s="72"/>
      <c r="Y121" s="72"/>
      <c r="Z121" s="107"/>
      <c r="AA121" s="107"/>
      <c r="AB121" s="72"/>
      <c r="AC121" s="72"/>
      <c r="AD121" s="72"/>
      <c r="AE121" s="72"/>
      <c r="AF121" s="72"/>
      <c r="AG121" s="72"/>
      <c r="AH121" s="72"/>
      <c r="AI121" s="72"/>
    </row>
    <row r="122" spans="1:35" x14ac:dyDescent="0.2">
      <c r="A122" s="71"/>
      <c r="B122" s="71"/>
      <c r="C122" s="72"/>
      <c r="D122" s="71"/>
      <c r="E122" s="72"/>
      <c r="F122" s="72"/>
      <c r="G122" s="72"/>
      <c r="H122" s="72"/>
      <c r="I122" s="71"/>
      <c r="J122" s="78"/>
      <c r="K122" s="72"/>
      <c r="L122" s="71"/>
      <c r="M122" s="71"/>
      <c r="N122" s="71"/>
      <c r="O122" s="71"/>
      <c r="P122" s="71"/>
      <c r="Q122" s="71"/>
      <c r="R122" s="71"/>
      <c r="S122" s="71"/>
      <c r="T122" s="72"/>
      <c r="U122" s="72"/>
      <c r="V122" s="72"/>
      <c r="W122" s="72"/>
      <c r="X122" s="72"/>
      <c r="Y122" s="72"/>
      <c r="Z122" s="107"/>
      <c r="AA122" s="107"/>
      <c r="AB122" s="72"/>
      <c r="AC122" s="72"/>
      <c r="AD122" s="72"/>
      <c r="AE122" s="72"/>
      <c r="AF122" s="72"/>
      <c r="AG122" s="72"/>
      <c r="AH122" s="72"/>
      <c r="AI122" s="72"/>
    </row>
    <row r="123" spans="1:35" x14ac:dyDescent="0.2">
      <c r="A123" s="71"/>
      <c r="B123" s="71"/>
      <c r="C123" s="72"/>
      <c r="D123" s="71"/>
      <c r="E123" s="72"/>
      <c r="F123" s="72"/>
      <c r="G123" s="72"/>
      <c r="H123" s="72"/>
      <c r="I123" s="71"/>
      <c r="J123" s="78"/>
      <c r="K123" s="72"/>
      <c r="L123" s="71"/>
      <c r="M123" s="71"/>
      <c r="N123" s="71"/>
      <c r="O123" s="71"/>
      <c r="P123" s="71"/>
      <c r="Q123" s="71"/>
      <c r="R123" s="71"/>
      <c r="S123" s="71"/>
      <c r="T123" s="72"/>
      <c r="U123" s="72"/>
      <c r="V123" s="72"/>
      <c r="W123" s="72"/>
      <c r="X123" s="72"/>
      <c r="Y123" s="72"/>
      <c r="Z123" s="107"/>
      <c r="AA123" s="107"/>
      <c r="AB123" s="72"/>
      <c r="AC123" s="72"/>
      <c r="AD123" s="72"/>
      <c r="AE123" s="72"/>
      <c r="AF123" s="72"/>
      <c r="AG123" s="72"/>
      <c r="AH123" s="72"/>
      <c r="AI123" s="72"/>
    </row>
    <row r="124" spans="1:35" x14ac:dyDescent="0.2">
      <c r="A124" s="71"/>
      <c r="B124" s="71"/>
      <c r="C124" s="72"/>
      <c r="D124" s="71"/>
      <c r="E124" s="72"/>
      <c r="F124" s="72"/>
      <c r="G124" s="72"/>
      <c r="H124" s="72"/>
      <c r="I124" s="71"/>
      <c r="J124" s="78"/>
      <c r="K124" s="72"/>
      <c r="L124" s="71"/>
      <c r="M124" s="71"/>
      <c r="N124" s="71"/>
      <c r="O124" s="71"/>
      <c r="P124" s="71"/>
      <c r="Q124" s="71"/>
      <c r="R124" s="71"/>
      <c r="S124" s="71"/>
      <c r="T124" s="72"/>
      <c r="U124" s="72"/>
      <c r="V124" s="72"/>
      <c r="W124" s="72"/>
      <c r="X124" s="72"/>
      <c r="Y124" s="72"/>
      <c r="Z124" s="107"/>
      <c r="AA124" s="107"/>
      <c r="AB124" s="72"/>
      <c r="AC124" s="72"/>
      <c r="AD124" s="72"/>
      <c r="AE124" s="72"/>
      <c r="AF124" s="72"/>
      <c r="AG124" s="72"/>
      <c r="AH124" s="72"/>
      <c r="AI124" s="72"/>
    </row>
    <row r="125" spans="1:35" x14ac:dyDescent="0.15">
      <c r="A125" s="71"/>
      <c r="B125" s="71"/>
      <c r="C125" s="72"/>
      <c r="D125" s="71"/>
      <c r="E125" s="72"/>
      <c r="F125" s="72"/>
      <c r="G125" s="72"/>
      <c r="H125" s="72"/>
      <c r="I125" s="71"/>
      <c r="J125" s="108"/>
      <c r="K125" s="72"/>
      <c r="L125" s="71"/>
      <c r="M125" s="71"/>
      <c r="N125" s="71"/>
      <c r="O125" s="71"/>
      <c r="P125" s="71"/>
      <c r="Q125" s="71"/>
      <c r="R125" s="71"/>
      <c r="S125" s="71"/>
      <c r="T125" s="72"/>
      <c r="U125" s="72"/>
      <c r="V125" s="72"/>
      <c r="W125" s="72"/>
      <c r="X125" s="72"/>
      <c r="Y125" s="72"/>
      <c r="Z125" s="107"/>
      <c r="AA125" s="107"/>
      <c r="AB125" s="72"/>
      <c r="AC125" s="72"/>
      <c r="AD125" s="72"/>
      <c r="AE125" s="72"/>
      <c r="AF125" s="72"/>
      <c r="AG125" s="72"/>
      <c r="AH125" s="72"/>
      <c r="AI125" s="72"/>
    </row>
    <row r="126" spans="1:35" x14ac:dyDescent="0.15">
      <c r="A126" s="71"/>
      <c r="B126" s="71"/>
      <c r="C126" s="72"/>
      <c r="D126" s="71"/>
      <c r="E126" s="72"/>
      <c r="F126" s="72"/>
      <c r="G126" s="72"/>
      <c r="H126" s="72"/>
      <c r="I126" s="71"/>
      <c r="J126" s="108"/>
      <c r="K126" s="72"/>
      <c r="L126" s="71"/>
      <c r="M126" s="71"/>
      <c r="N126" s="71"/>
      <c r="O126" s="71"/>
      <c r="P126" s="71"/>
      <c r="Q126" s="71"/>
      <c r="R126" s="71"/>
      <c r="S126" s="71"/>
      <c r="T126" s="72"/>
      <c r="U126" s="72"/>
      <c r="V126" s="72"/>
      <c r="W126" s="72"/>
      <c r="X126" s="72"/>
      <c r="Y126" s="72"/>
      <c r="Z126" s="107"/>
      <c r="AA126" s="107"/>
      <c r="AB126" s="72"/>
      <c r="AC126" s="72"/>
      <c r="AD126" s="72"/>
      <c r="AE126" s="72"/>
      <c r="AF126" s="72"/>
      <c r="AG126" s="72"/>
      <c r="AH126" s="72"/>
      <c r="AI126" s="72"/>
    </row>
    <row r="127" spans="1:35" x14ac:dyDescent="0.2">
      <c r="A127" s="71"/>
      <c r="B127" s="71"/>
      <c r="C127" s="72"/>
      <c r="D127" s="71"/>
      <c r="E127" s="72"/>
      <c r="F127" s="72"/>
      <c r="G127" s="72"/>
      <c r="H127" s="72"/>
      <c r="I127" s="71"/>
      <c r="J127" s="77"/>
      <c r="K127" s="72"/>
      <c r="L127" s="71"/>
      <c r="M127" s="71"/>
      <c r="N127" s="71"/>
      <c r="O127" s="71"/>
      <c r="P127" s="71"/>
      <c r="Q127" s="71"/>
      <c r="R127" s="71"/>
      <c r="S127" s="71"/>
      <c r="T127" s="72"/>
      <c r="U127" s="72"/>
      <c r="V127" s="72"/>
      <c r="W127" s="72"/>
      <c r="X127" s="72"/>
      <c r="Y127" s="72"/>
      <c r="Z127" s="107"/>
      <c r="AA127" s="107"/>
      <c r="AB127" s="72"/>
      <c r="AC127" s="72"/>
      <c r="AD127" s="72"/>
      <c r="AE127" s="72"/>
      <c r="AF127" s="72"/>
      <c r="AG127" s="72"/>
      <c r="AH127" s="72"/>
      <c r="AI127" s="72"/>
    </row>
    <row r="128" spans="1:35" x14ac:dyDescent="0.2">
      <c r="A128" s="71"/>
      <c r="B128" s="71"/>
      <c r="C128" s="72"/>
      <c r="D128" s="71"/>
      <c r="E128" s="72"/>
      <c r="F128" s="72"/>
      <c r="G128" s="72"/>
      <c r="H128" s="72"/>
      <c r="I128" s="71"/>
      <c r="J128" s="77"/>
      <c r="K128" s="72"/>
      <c r="L128" s="71"/>
      <c r="M128" s="71"/>
      <c r="N128" s="71"/>
      <c r="O128" s="71"/>
      <c r="P128" s="71"/>
      <c r="Q128" s="71"/>
      <c r="R128" s="71"/>
      <c r="S128" s="71"/>
      <c r="T128" s="72"/>
      <c r="U128" s="72"/>
      <c r="V128" s="72"/>
      <c r="W128" s="72"/>
      <c r="X128" s="72"/>
      <c r="Y128" s="72"/>
      <c r="Z128" s="107"/>
      <c r="AA128" s="107"/>
      <c r="AB128" s="72"/>
      <c r="AC128" s="72"/>
      <c r="AD128" s="72"/>
      <c r="AE128" s="72"/>
      <c r="AF128" s="72"/>
      <c r="AG128" s="72"/>
      <c r="AH128" s="72"/>
      <c r="AI128" s="72"/>
    </row>
    <row r="129" spans="1:35" x14ac:dyDescent="0.2">
      <c r="A129" s="71"/>
      <c r="B129" s="71"/>
      <c r="C129" s="72"/>
      <c r="D129" s="71"/>
      <c r="E129" s="72"/>
      <c r="F129" s="72"/>
      <c r="G129" s="72"/>
      <c r="H129" s="72"/>
      <c r="I129" s="71"/>
      <c r="J129" s="77"/>
      <c r="K129" s="72"/>
      <c r="L129" s="71"/>
      <c r="M129" s="71"/>
      <c r="N129" s="71"/>
      <c r="O129" s="71"/>
      <c r="P129" s="71"/>
      <c r="Q129" s="71"/>
      <c r="R129" s="71"/>
      <c r="S129" s="71"/>
      <c r="T129" s="72"/>
      <c r="U129" s="72"/>
      <c r="V129" s="72"/>
      <c r="W129" s="72"/>
      <c r="X129" s="72"/>
      <c r="Y129" s="72"/>
      <c r="Z129" s="107"/>
      <c r="AA129" s="107"/>
      <c r="AB129" s="72"/>
      <c r="AC129" s="72"/>
      <c r="AD129" s="72"/>
      <c r="AE129" s="72"/>
      <c r="AF129" s="72"/>
      <c r="AG129" s="72"/>
      <c r="AH129" s="72"/>
      <c r="AI129" s="72"/>
    </row>
    <row r="130" spans="1:35" x14ac:dyDescent="0.2">
      <c r="A130" s="71"/>
      <c r="B130" s="71"/>
      <c r="C130" s="72"/>
      <c r="D130" s="71"/>
      <c r="E130" s="72"/>
      <c r="F130" s="72"/>
      <c r="G130" s="72"/>
      <c r="H130" s="72"/>
      <c r="I130" s="71"/>
      <c r="J130" s="71"/>
      <c r="K130" s="72"/>
      <c r="L130" s="71"/>
      <c r="M130" s="71"/>
      <c r="N130" s="71"/>
      <c r="O130" s="71"/>
      <c r="P130" s="71"/>
      <c r="Q130" s="71"/>
      <c r="R130" s="71"/>
      <c r="S130" s="71"/>
      <c r="T130" s="72"/>
      <c r="U130" s="72"/>
      <c r="V130" s="72"/>
      <c r="W130" s="72"/>
      <c r="X130" s="72"/>
      <c r="Y130" s="72"/>
      <c r="Z130" s="107"/>
      <c r="AA130" s="107"/>
      <c r="AB130" s="72"/>
      <c r="AC130" s="72"/>
      <c r="AD130" s="72"/>
      <c r="AE130" s="72"/>
      <c r="AF130" s="72"/>
      <c r="AG130" s="72"/>
      <c r="AH130" s="72"/>
      <c r="AI130" s="72"/>
    </row>
    <row r="131" spans="1:35" x14ac:dyDescent="0.2">
      <c r="A131" s="71"/>
      <c r="B131" s="71"/>
      <c r="C131" s="72"/>
      <c r="D131" s="71"/>
      <c r="E131" s="72"/>
      <c r="F131" s="72"/>
      <c r="G131" s="72"/>
      <c r="H131" s="72"/>
      <c r="I131" s="71"/>
      <c r="J131" s="71"/>
      <c r="K131" s="72"/>
      <c r="L131" s="71"/>
      <c r="M131" s="71"/>
      <c r="N131" s="71"/>
      <c r="O131" s="71"/>
      <c r="P131" s="71"/>
      <c r="Q131" s="71"/>
      <c r="R131" s="71"/>
      <c r="S131" s="71"/>
      <c r="T131" s="72"/>
      <c r="U131" s="72"/>
      <c r="V131" s="72"/>
      <c r="W131" s="72"/>
      <c r="X131" s="72"/>
      <c r="Y131" s="72"/>
      <c r="Z131" s="107"/>
      <c r="AA131" s="107"/>
      <c r="AB131" s="72"/>
      <c r="AC131" s="72"/>
      <c r="AD131" s="72"/>
      <c r="AE131" s="72"/>
      <c r="AF131" s="72"/>
      <c r="AG131" s="72"/>
      <c r="AH131" s="72"/>
      <c r="AI131" s="72"/>
    </row>
    <row r="132" spans="1:35" x14ac:dyDescent="0.2">
      <c r="A132" s="71"/>
      <c r="B132" s="71"/>
      <c r="C132" s="72"/>
      <c r="D132" s="71"/>
      <c r="E132" s="72"/>
      <c r="F132" s="72"/>
      <c r="G132" s="72"/>
      <c r="H132" s="72"/>
      <c r="I132" s="71"/>
      <c r="J132" s="71"/>
      <c r="K132" s="72"/>
      <c r="L132" s="71"/>
      <c r="M132" s="71"/>
      <c r="N132" s="71"/>
      <c r="O132" s="71"/>
      <c r="P132" s="71"/>
      <c r="Q132" s="71"/>
      <c r="R132" s="71"/>
      <c r="S132" s="71"/>
      <c r="T132" s="72"/>
      <c r="U132" s="72"/>
      <c r="V132" s="72"/>
      <c r="W132" s="72"/>
      <c r="X132" s="72"/>
      <c r="Y132" s="72"/>
      <c r="Z132" s="107"/>
      <c r="AA132" s="107"/>
      <c r="AB132" s="72"/>
      <c r="AC132" s="72"/>
      <c r="AD132" s="72"/>
      <c r="AE132" s="72"/>
      <c r="AF132" s="72"/>
      <c r="AG132" s="72"/>
      <c r="AH132" s="72"/>
      <c r="AI132" s="72"/>
    </row>
    <row r="133" spans="1:35" x14ac:dyDescent="0.2">
      <c r="A133" s="71"/>
      <c r="B133" s="71"/>
      <c r="C133" s="72"/>
      <c r="D133" s="71"/>
      <c r="E133" s="72"/>
      <c r="F133" s="72"/>
      <c r="G133" s="72"/>
      <c r="H133" s="72"/>
      <c r="I133" s="71"/>
      <c r="J133" s="77"/>
      <c r="K133" s="72"/>
      <c r="L133" s="71"/>
      <c r="M133" s="71"/>
      <c r="N133" s="71"/>
      <c r="O133" s="71"/>
      <c r="P133" s="71"/>
      <c r="Q133" s="71"/>
      <c r="R133" s="71"/>
      <c r="S133" s="71"/>
      <c r="T133" s="72"/>
      <c r="U133" s="72"/>
      <c r="V133" s="72"/>
      <c r="W133" s="72"/>
      <c r="X133" s="72"/>
      <c r="Y133" s="72"/>
      <c r="Z133" s="107"/>
      <c r="AA133" s="107"/>
      <c r="AB133" s="72"/>
      <c r="AC133" s="72"/>
      <c r="AD133" s="72"/>
      <c r="AE133" s="72"/>
      <c r="AF133" s="72"/>
      <c r="AG133" s="72"/>
      <c r="AH133" s="72"/>
      <c r="AI133" s="72"/>
    </row>
    <row r="134" spans="1:35" x14ac:dyDescent="0.2">
      <c r="A134" s="71"/>
      <c r="B134" s="71"/>
      <c r="C134" s="72"/>
      <c r="D134" s="71"/>
      <c r="E134" s="72"/>
      <c r="F134" s="72"/>
      <c r="G134" s="72"/>
      <c r="H134" s="72"/>
      <c r="I134" s="71"/>
      <c r="J134" s="78"/>
      <c r="K134" s="72"/>
      <c r="L134" s="71"/>
      <c r="M134" s="71"/>
      <c r="N134" s="71"/>
      <c r="O134" s="71"/>
      <c r="P134" s="71"/>
      <c r="Q134" s="71"/>
      <c r="R134" s="71"/>
      <c r="S134" s="71"/>
      <c r="T134" s="72"/>
      <c r="U134" s="72"/>
      <c r="V134" s="72"/>
      <c r="W134" s="72"/>
      <c r="X134" s="72"/>
      <c r="Y134" s="72"/>
      <c r="Z134" s="107"/>
      <c r="AA134" s="107"/>
      <c r="AB134" s="72"/>
      <c r="AC134" s="72"/>
      <c r="AD134" s="72"/>
      <c r="AE134" s="72"/>
      <c r="AF134" s="72"/>
      <c r="AG134" s="72"/>
      <c r="AH134" s="72"/>
      <c r="AI134" s="72"/>
    </row>
    <row r="135" spans="1:35" x14ac:dyDescent="0.2">
      <c r="A135" s="71"/>
      <c r="B135" s="71"/>
      <c r="C135" s="72"/>
      <c r="D135" s="71"/>
      <c r="E135" s="72"/>
      <c r="F135" s="72"/>
      <c r="G135" s="72"/>
      <c r="H135" s="72"/>
      <c r="I135" s="71"/>
      <c r="J135" s="78"/>
      <c r="K135" s="72"/>
      <c r="L135" s="71"/>
      <c r="M135" s="71"/>
      <c r="N135" s="71"/>
      <c r="O135" s="71"/>
      <c r="P135" s="71"/>
      <c r="Q135" s="71"/>
      <c r="R135" s="71"/>
      <c r="S135" s="71"/>
      <c r="T135" s="72"/>
      <c r="U135" s="72"/>
      <c r="V135" s="72"/>
      <c r="W135" s="72"/>
      <c r="X135" s="72"/>
      <c r="Y135" s="72"/>
      <c r="Z135" s="107"/>
      <c r="AA135" s="107"/>
      <c r="AB135" s="72"/>
      <c r="AC135" s="72"/>
      <c r="AD135" s="72"/>
      <c r="AE135" s="72"/>
      <c r="AF135" s="72"/>
      <c r="AG135" s="72"/>
      <c r="AH135" s="72"/>
      <c r="AI135" s="72"/>
    </row>
    <row r="136" spans="1:35" x14ac:dyDescent="0.2">
      <c r="A136" s="71"/>
      <c r="B136" s="71"/>
      <c r="C136" s="72"/>
      <c r="D136" s="71"/>
      <c r="E136" s="72"/>
      <c r="F136" s="72"/>
      <c r="G136" s="72"/>
      <c r="H136" s="72"/>
      <c r="I136" s="71"/>
      <c r="J136" s="78"/>
      <c r="K136" s="72"/>
      <c r="L136" s="71"/>
      <c r="M136" s="71"/>
      <c r="N136" s="71"/>
      <c r="O136" s="71"/>
      <c r="P136" s="71"/>
      <c r="Q136" s="71"/>
      <c r="R136" s="71"/>
      <c r="S136" s="71"/>
      <c r="T136" s="72"/>
      <c r="U136" s="72"/>
      <c r="V136" s="72"/>
      <c r="W136" s="72"/>
      <c r="X136" s="72"/>
      <c r="Y136" s="72"/>
      <c r="Z136" s="107"/>
      <c r="AA136" s="107"/>
      <c r="AB136" s="72"/>
      <c r="AC136" s="72"/>
      <c r="AD136" s="72"/>
      <c r="AE136" s="72"/>
      <c r="AF136" s="72"/>
      <c r="AG136" s="72"/>
      <c r="AH136" s="72"/>
      <c r="AI136" s="72"/>
    </row>
    <row r="137" spans="1:35" x14ac:dyDescent="0.2">
      <c r="A137" s="71"/>
      <c r="B137" s="71"/>
      <c r="C137" s="72"/>
      <c r="D137" s="71"/>
      <c r="E137" s="72"/>
      <c r="F137" s="72"/>
      <c r="G137" s="72"/>
      <c r="H137" s="72"/>
      <c r="I137" s="71"/>
      <c r="J137" s="78"/>
      <c r="K137" s="72"/>
      <c r="L137" s="71"/>
      <c r="M137" s="71"/>
      <c r="N137" s="71"/>
      <c r="O137" s="71"/>
      <c r="P137" s="71"/>
      <c r="Q137" s="71"/>
      <c r="R137" s="71"/>
      <c r="S137" s="71"/>
      <c r="T137" s="72"/>
      <c r="U137" s="72"/>
      <c r="V137" s="72"/>
      <c r="W137" s="72"/>
      <c r="X137" s="72"/>
      <c r="Y137" s="72"/>
      <c r="Z137" s="107"/>
      <c r="AA137" s="107"/>
      <c r="AB137" s="72"/>
      <c r="AC137" s="72"/>
      <c r="AD137" s="72"/>
      <c r="AE137" s="72"/>
      <c r="AF137" s="72"/>
      <c r="AG137" s="72"/>
      <c r="AH137" s="72"/>
      <c r="AI137" s="72"/>
    </row>
    <row r="138" spans="1:35" x14ac:dyDescent="0.15">
      <c r="A138" s="71"/>
      <c r="B138" s="71"/>
      <c r="C138" s="72"/>
      <c r="D138" s="71"/>
      <c r="E138" s="72"/>
      <c r="F138" s="72"/>
      <c r="G138" s="72"/>
      <c r="H138" s="72"/>
      <c r="I138" s="71"/>
      <c r="J138" s="108"/>
      <c r="K138" s="72"/>
      <c r="L138" s="71"/>
      <c r="M138" s="71"/>
      <c r="N138" s="71"/>
      <c r="O138" s="71"/>
      <c r="P138" s="71"/>
      <c r="Q138" s="71"/>
      <c r="R138" s="71"/>
      <c r="S138" s="71"/>
      <c r="T138" s="72"/>
      <c r="U138" s="72"/>
      <c r="V138" s="72"/>
      <c r="W138" s="72"/>
      <c r="X138" s="72"/>
      <c r="Y138" s="72"/>
      <c r="Z138" s="107"/>
      <c r="AA138" s="107"/>
      <c r="AB138" s="72"/>
      <c r="AC138" s="72"/>
      <c r="AD138" s="72"/>
      <c r="AE138" s="72"/>
      <c r="AF138" s="72"/>
      <c r="AG138" s="72"/>
      <c r="AH138" s="72"/>
      <c r="AI138" s="72"/>
    </row>
    <row r="139" spans="1:35" x14ac:dyDescent="0.15">
      <c r="A139" s="71"/>
      <c r="B139" s="71"/>
      <c r="C139" s="72"/>
      <c r="D139" s="71"/>
      <c r="E139" s="72"/>
      <c r="F139" s="72"/>
      <c r="G139" s="72"/>
      <c r="H139" s="72"/>
      <c r="I139" s="71"/>
      <c r="J139" s="108"/>
      <c r="K139" s="72"/>
      <c r="L139" s="71"/>
      <c r="M139" s="71"/>
      <c r="N139" s="71"/>
      <c r="O139" s="71"/>
      <c r="P139" s="71"/>
      <c r="Q139" s="71"/>
      <c r="R139" s="71"/>
      <c r="S139" s="71"/>
      <c r="T139" s="72"/>
      <c r="U139" s="72"/>
      <c r="V139" s="72"/>
      <c r="W139" s="72"/>
      <c r="X139" s="72"/>
      <c r="Y139" s="72"/>
      <c r="Z139" s="107"/>
      <c r="AA139" s="107"/>
      <c r="AB139" s="72"/>
      <c r="AC139" s="72"/>
      <c r="AD139" s="72"/>
      <c r="AE139" s="72"/>
      <c r="AF139" s="72"/>
      <c r="AG139" s="72"/>
      <c r="AH139" s="72"/>
      <c r="AI139" s="72"/>
    </row>
    <row r="140" spans="1:35" x14ac:dyDescent="0.15">
      <c r="A140" s="71"/>
      <c r="B140" s="71"/>
      <c r="C140" s="72"/>
      <c r="D140" s="71"/>
      <c r="E140" s="72"/>
      <c r="F140" s="72"/>
      <c r="G140" s="72"/>
      <c r="H140" s="72"/>
      <c r="I140" s="71"/>
      <c r="J140" s="108"/>
      <c r="K140" s="72"/>
      <c r="L140" s="71"/>
      <c r="M140" s="71"/>
      <c r="N140" s="71"/>
      <c r="O140" s="71"/>
      <c r="P140" s="71"/>
      <c r="Q140" s="71"/>
      <c r="R140" s="71"/>
      <c r="S140" s="71"/>
      <c r="T140" s="72"/>
      <c r="U140" s="72"/>
      <c r="V140" s="72"/>
      <c r="W140" s="72"/>
      <c r="X140" s="72"/>
      <c r="Y140" s="72"/>
      <c r="Z140" s="107"/>
      <c r="AA140" s="107"/>
      <c r="AB140" s="72"/>
      <c r="AC140" s="72"/>
      <c r="AD140" s="72"/>
      <c r="AE140" s="72"/>
      <c r="AF140" s="72"/>
      <c r="AG140" s="72"/>
      <c r="AH140" s="72"/>
      <c r="AI140" s="72"/>
    </row>
    <row r="141" spans="1:35" x14ac:dyDescent="0.15">
      <c r="A141" s="71"/>
      <c r="B141" s="71"/>
      <c r="C141" s="72"/>
      <c r="D141" s="71"/>
      <c r="E141" s="72"/>
      <c r="F141" s="72"/>
      <c r="G141" s="72"/>
      <c r="H141" s="72"/>
      <c r="I141" s="71"/>
      <c r="J141" s="108"/>
      <c r="K141" s="72"/>
      <c r="L141" s="71"/>
      <c r="M141" s="71"/>
      <c r="N141" s="71"/>
      <c r="O141" s="71"/>
      <c r="P141" s="71"/>
      <c r="Q141" s="71"/>
      <c r="R141" s="71"/>
      <c r="S141" s="71"/>
      <c r="T141" s="72"/>
      <c r="U141" s="72"/>
      <c r="V141" s="72"/>
      <c r="W141" s="72"/>
      <c r="X141" s="72"/>
      <c r="Y141" s="72"/>
      <c r="Z141" s="107"/>
      <c r="AA141" s="107"/>
      <c r="AB141" s="72"/>
      <c r="AC141" s="72"/>
      <c r="AD141" s="72"/>
      <c r="AE141" s="72"/>
      <c r="AF141" s="72"/>
      <c r="AG141" s="72"/>
      <c r="AH141" s="72"/>
      <c r="AI141" s="72"/>
    </row>
    <row r="142" spans="1:35" x14ac:dyDescent="0.15">
      <c r="A142" s="71"/>
      <c r="B142" s="71"/>
      <c r="C142" s="72"/>
      <c r="D142" s="71"/>
      <c r="E142" s="72"/>
      <c r="F142" s="72"/>
      <c r="G142" s="72"/>
      <c r="H142" s="72"/>
      <c r="I142" s="71"/>
      <c r="J142" s="108"/>
      <c r="K142" s="72"/>
      <c r="L142" s="71"/>
      <c r="M142" s="71"/>
      <c r="N142" s="71"/>
      <c r="O142" s="71"/>
      <c r="P142" s="71"/>
      <c r="Q142" s="71"/>
      <c r="R142" s="71"/>
      <c r="S142" s="71"/>
      <c r="T142" s="72"/>
      <c r="U142" s="72"/>
      <c r="V142" s="72"/>
      <c r="W142" s="72"/>
      <c r="X142" s="72"/>
      <c r="Y142" s="72"/>
      <c r="Z142" s="107"/>
      <c r="AA142" s="107"/>
      <c r="AB142" s="72"/>
      <c r="AC142" s="72"/>
      <c r="AD142" s="72"/>
      <c r="AE142" s="72"/>
      <c r="AF142" s="72"/>
      <c r="AG142" s="72"/>
      <c r="AH142" s="72"/>
      <c r="AI142" s="72"/>
    </row>
    <row r="143" spans="1:35" x14ac:dyDescent="0.15">
      <c r="A143" s="71"/>
      <c r="B143" s="71"/>
      <c r="C143" s="72"/>
      <c r="D143" s="71"/>
      <c r="E143" s="72"/>
      <c r="F143" s="72"/>
      <c r="G143" s="72"/>
      <c r="H143" s="72"/>
      <c r="I143" s="71"/>
      <c r="J143" s="108"/>
      <c r="K143" s="72"/>
      <c r="L143" s="71"/>
      <c r="M143" s="71"/>
      <c r="N143" s="71"/>
      <c r="O143" s="71"/>
      <c r="P143" s="71"/>
      <c r="Q143" s="71"/>
      <c r="R143" s="71"/>
      <c r="S143" s="71"/>
      <c r="T143" s="72"/>
      <c r="U143" s="72"/>
      <c r="V143" s="72"/>
      <c r="W143" s="72"/>
      <c r="X143" s="72"/>
      <c r="Y143" s="72"/>
      <c r="Z143" s="107"/>
      <c r="AA143" s="107"/>
      <c r="AB143" s="72"/>
      <c r="AC143" s="72"/>
      <c r="AD143" s="72"/>
      <c r="AE143" s="72"/>
      <c r="AF143" s="72"/>
      <c r="AG143" s="72"/>
      <c r="AH143" s="72"/>
      <c r="AI143" s="72"/>
    </row>
    <row r="144" spans="1:35" x14ac:dyDescent="0.15">
      <c r="A144" s="71"/>
      <c r="B144" s="71"/>
      <c r="C144" s="72"/>
      <c r="D144" s="71"/>
      <c r="E144" s="72"/>
      <c r="F144" s="72"/>
      <c r="G144" s="72"/>
      <c r="H144" s="72"/>
      <c r="I144" s="71"/>
      <c r="J144" s="108"/>
      <c r="K144" s="72"/>
      <c r="L144" s="71"/>
      <c r="M144" s="71"/>
      <c r="N144" s="71"/>
      <c r="O144" s="71"/>
      <c r="P144" s="71"/>
      <c r="Q144" s="71"/>
      <c r="R144" s="71"/>
      <c r="S144" s="71"/>
      <c r="T144" s="72"/>
      <c r="U144" s="72"/>
      <c r="V144" s="72"/>
      <c r="W144" s="72"/>
      <c r="X144" s="72"/>
      <c r="Y144" s="72"/>
      <c r="Z144" s="107"/>
      <c r="AA144" s="107"/>
      <c r="AB144" s="72"/>
      <c r="AC144" s="72"/>
      <c r="AD144" s="72"/>
      <c r="AE144" s="72"/>
      <c r="AF144" s="72"/>
      <c r="AG144" s="72"/>
      <c r="AH144" s="72"/>
      <c r="AI144" s="72"/>
    </row>
    <row r="145" spans="1:35" x14ac:dyDescent="0.15">
      <c r="A145" s="71"/>
      <c r="B145" s="71"/>
      <c r="C145" s="72"/>
      <c r="D145" s="71"/>
      <c r="E145" s="72"/>
      <c r="F145" s="72"/>
      <c r="G145" s="72"/>
      <c r="H145" s="72"/>
      <c r="I145" s="71"/>
      <c r="J145" s="108"/>
      <c r="K145" s="72"/>
      <c r="L145" s="71"/>
      <c r="M145" s="71"/>
      <c r="N145" s="71"/>
      <c r="O145" s="71"/>
      <c r="P145" s="71"/>
      <c r="Q145" s="71"/>
      <c r="R145" s="71"/>
      <c r="S145" s="71"/>
      <c r="T145" s="72"/>
      <c r="U145" s="72"/>
      <c r="V145" s="72"/>
      <c r="W145" s="72"/>
      <c r="X145" s="72"/>
      <c r="Y145" s="72"/>
      <c r="Z145" s="107"/>
      <c r="AA145" s="107"/>
      <c r="AB145" s="72"/>
      <c r="AC145" s="72"/>
      <c r="AD145" s="72"/>
      <c r="AE145" s="72"/>
      <c r="AF145" s="72"/>
      <c r="AG145" s="72"/>
      <c r="AH145" s="72"/>
      <c r="AI145" s="72"/>
    </row>
    <row r="146" spans="1:35" x14ac:dyDescent="0.15">
      <c r="A146" s="71"/>
      <c r="B146" s="71"/>
      <c r="C146" s="72"/>
      <c r="D146" s="71"/>
      <c r="E146" s="72"/>
      <c r="F146" s="72"/>
      <c r="G146" s="72"/>
      <c r="H146" s="72"/>
      <c r="I146" s="71"/>
      <c r="J146" s="108"/>
      <c r="K146" s="72"/>
      <c r="L146" s="71"/>
      <c r="M146" s="71"/>
      <c r="N146" s="71"/>
      <c r="O146" s="71"/>
      <c r="P146" s="71"/>
      <c r="Q146" s="71"/>
      <c r="R146" s="71"/>
      <c r="S146" s="71"/>
      <c r="T146" s="72"/>
      <c r="U146" s="72"/>
      <c r="V146" s="72"/>
      <c r="W146" s="72"/>
      <c r="X146" s="72"/>
      <c r="Y146" s="72"/>
      <c r="Z146" s="107"/>
      <c r="AA146" s="107"/>
      <c r="AB146" s="72"/>
      <c r="AC146" s="72"/>
      <c r="AD146" s="72"/>
      <c r="AE146" s="72"/>
      <c r="AF146" s="72"/>
      <c r="AG146" s="72"/>
      <c r="AH146" s="72"/>
      <c r="AI146" s="72"/>
    </row>
    <row r="147" spans="1:35" x14ac:dyDescent="0.15">
      <c r="A147" s="71"/>
      <c r="B147" s="71"/>
      <c r="C147" s="72"/>
      <c r="D147" s="71"/>
      <c r="E147" s="72"/>
      <c r="F147" s="72"/>
      <c r="G147" s="72"/>
      <c r="H147" s="72"/>
      <c r="I147" s="71"/>
      <c r="J147" s="108"/>
      <c r="K147" s="72"/>
      <c r="L147" s="71"/>
      <c r="M147" s="71"/>
      <c r="N147" s="71"/>
      <c r="O147" s="71"/>
      <c r="P147" s="71"/>
      <c r="Q147" s="71"/>
      <c r="R147" s="71"/>
      <c r="S147" s="71"/>
      <c r="T147" s="72"/>
      <c r="U147" s="72"/>
      <c r="V147" s="72"/>
      <c r="W147" s="72"/>
      <c r="X147" s="72"/>
      <c r="Y147" s="72"/>
      <c r="Z147" s="107"/>
      <c r="AA147" s="107"/>
      <c r="AB147" s="72"/>
      <c r="AC147" s="72"/>
      <c r="AD147" s="72"/>
      <c r="AE147" s="72"/>
      <c r="AF147" s="72"/>
      <c r="AG147" s="72"/>
      <c r="AH147" s="72"/>
      <c r="AI147" s="72"/>
    </row>
    <row r="148" spans="1:35" x14ac:dyDescent="0.2">
      <c r="A148" s="71"/>
      <c r="B148" s="71"/>
      <c r="C148" s="72"/>
      <c r="D148" s="71"/>
      <c r="E148" s="72"/>
      <c r="F148" s="72"/>
      <c r="G148" s="72"/>
      <c r="H148" s="72"/>
      <c r="I148" s="71"/>
      <c r="J148" s="77"/>
      <c r="K148" s="72"/>
      <c r="L148" s="71"/>
      <c r="M148" s="71"/>
      <c r="N148" s="71"/>
      <c r="O148" s="71"/>
      <c r="P148" s="71"/>
      <c r="Q148" s="71"/>
      <c r="R148" s="71"/>
      <c r="S148" s="71"/>
      <c r="T148" s="72"/>
      <c r="U148" s="72"/>
      <c r="V148" s="72"/>
      <c r="W148" s="72"/>
      <c r="X148" s="72"/>
      <c r="Y148" s="72"/>
      <c r="Z148" s="107"/>
      <c r="AA148" s="107"/>
      <c r="AB148" s="72"/>
      <c r="AC148" s="72"/>
      <c r="AD148" s="72"/>
      <c r="AE148" s="72"/>
      <c r="AF148" s="72"/>
      <c r="AG148" s="72"/>
      <c r="AH148" s="72"/>
      <c r="AI148" s="72"/>
    </row>
    <row r="149" spans="1:35" x14ac:dyDescent="0.15">
      <c r="A149" s="71"/>
      <c r="B149" s="71"/>
      <c r="C149" s="72"/>
      <c r="D149" s="71"/>
      <c r="E149" s="72"/>
      <c r="F149" s="72"/>
      <c r="G149" s="72"/>
      <c r="H149" s="72"/>
      <c r="I149" s="71"/>
      <c r="J149" s="108"/>
      <c r="K149" s="72"/>
      <c r="L149" s="71"/>
      <c r="M149" s="71"/>
      <c r="N149" s="71"/>
      <c r="O149" s="71"/>
      <c r="P149" s="71"/>
      <c r="Q149" s="71"/>
      <c r="R149" s="71"/>
      <c r="S149" s="71"/>
      <c r="T149" s="72"/>
      <c r="U149" s="72"/>
      <c r="V149" s="72"/>
      <c r="W149" s="72"/>
      <c r="X149" s="72"/>
      <c r="Y149" s="72"/>
      <c r="Z149" s="107"/>
      <c r="AA149" s="107"/>
      <c r="AB149" s="72"/>
      <c r="AC149" s="72"/>
      <c r="AD149" s="72"/>
      <c r="AE149" s="72"/>
      <c r="AF149" s="72"/>
      <c r="AG149" s="72"/>
      <c r="AH149" s="72"/>
      <c r="AI149" s="72"/>
    </row>
    <row r="150" spans="1:35" x14ac:dyDescent="0.15">
      <c r="A150" s="71"/>
      <c r="B150" s="71"/>
      <c r="C150" s="72"/>
      <c r="D150" s="71"/>
      <c r="E150" s="72"/>
      <c r="F150" s="72"/>
      <c r="G150" s="72"/>
      <c r="H150" s="72"/>
      <c r="I150" s="71"/>
      <c r="J150" s="108"/>
      <c r="K150" s="72"/>
      <c r="L150" s="71"/>
      <c r="M150" s="71"/>
      <c r="N150" s="71"/>
      <c r="O150" s="71"/>
      <c r="P150" s="71"/>
      <c r="Q150" s="71"/>
      <c r="R150" s="71"/>
      <c r="S150" s="71"/>
      <c r="T150" s="72"/>
      <c r="U150" s="72"/>
      <c r="V150" s="72"/>
      <c r="W150" s="72"/>
      <c r="X150" s="72"/>
      <c r="Y150" s="72"/>
      <c r="Z150" s="107"/>
      <c r="AA150" s="107"/>
      <c r="AB150" s="72"/>
      <c r="AC150" s="72"/>
      <c r="AD150" s="72"/>
      <c r="AE150" s="72"/>
      <c r="AF150" s="72"/>
      <c r="AG150" s="72"/>
      <c r="AH150" s="72"/>
      <c r="AI150" s="72"/>
    </row>
    <row r="151" spans="1:35" x14ac:dyDescent="0.15">
      <c r="A151" s="71"/>
      <c r="B151" s="71"/>
      <c r="C151" s="72"/>
      <c r="D151" s="71"/>
      <c r="E151" s="72"/>
      <c r="F151" s="72"/>
      <c r="G151" s="72"/>
      <c r="H151" s="72"/>
      <c r="I151" s="71"/>
      <c r="J151" s="108"/>
      <c r="K151" s="72"/>
      <c r="L151" s="71"/>
      <c r="M151" s="71"/>
      <c r="N151" s="71"/>
      <c r="O151" s="71"/>
      <c r="P151" s="71"/>
      <c r="Q151" s="71"/>
      <c r="R151" s="71"/>
      <c r="S151" s="71"/>
      <c r="T151" s="72"/>
      <c r="U151" s="72"/>
      <c r="V151" s="72"/>
      <c r="W151" s="72"/>
      <c r="X151" s="72"/>
      <c r="Y151" s="72"/>
      <c r="Z151" s="107"/>
      <c r="AA151" s="107"/>
      <c r="AB151" s="72"/>
      <c r="AC151" s="72"/>
      <c r="AD151" s="72"/>
      <c r="AE151" s="72"/>
      <c r="AF151" s="72"/>
      <c r="AG151" s="72"/>
      <c r="AH151" s="72"/>
      <c r="AI151" s="72"/>
    </row>
    <row r="152" spans="1:35" x14ac:dyDescent="0.15">
      <c r="A152" s="71"/>
      <c r="B152" s="71"/>
      <c r="C152" s="72"/>
      <c r="D152" s="71"/>
      <c r="E152" s="72"/>
      <c r="F152" s="72"/>
      <c r="G152" s="72"/>
      <c r="H152" s="72"/>
      <c r="I152" s="71"/>
      <c r="J152" s="108"/>
      <c r="K152" s="72"/>
      <c r="L152" s="71"/>
      <c r="M152" s="71"/>
      <c r="N152" s="71"/>
      <c r="O152" s="71"/>
      <c r="P152" s="71"/>
      <c r="Q152" s="71"/>
      <c r="R152" s="71"/>
      <c r="S152" s="71"/>
      <c r="T152" s="72"/>
      <c r="U152" s="72"/>
      <c r="V152" s="72"/>
      <c r="W152" s="72"/>
      <c r="X152" s="72"/>
      <c r="Y152" s="72"/>
      <c r="Z152" s="107"/>
      <c r="AA152" s="107"/>
      <c r="AB152" s="72"/>
      <c r="AC152" s="72"/>
      <c r="AD152" s="72"/>
      <c r="AE152" s="72"/>
      <c r="AF152" s="72"/>
      <c r="AG152" s="72"/>
      <c r="AH152" s="72"/>
      <c r="AI152" s="72"/>
    </row>
    <row r="153" spans="1:35" s="67" customFormat="1" x14ac:dyDescent="0.2">
      <c r="A153" s="77"/>
      <c r="B153" s="77"/>
      <c r="C153" s="79"/>
      <c r="D153" s="77"/>
      <c r="E153" s="79"/>
      <c r="F153" s="79"/>
      <c r="G153" s="79"/>
      <c r="H153" s="79"/>
      <c r="I153" s="71"/>
      <c r="J153" s="78"/>
      <c r="K153" s="79"/>
      <c r="L153" s="77"/>
      <c r="M153" s="77"/>
      <c r="N153" s="77"/>
      <c r="O153" s="77"/>
      <c r="P153" s="77"/>
      <c r="Q153" s="77"/>
      <c r="R153" s="77"/>
      <c r="S153" s="77"/>
      <c r="T153" s="79"/>
      <c r="U153" s="79"/>
      <c r="V153" s="79"/>
      <c r="W153" s="79"/>
      <c r="X153" s="79"/>
      <c r="Y153" s="79"/>
      <c r="Z153" s="111"/>
      <c r="AA153" s="111"/>
      <c r="AB153" s="79"/>
      <c r="AC153" s="79"/>
      <c r="AD153" s="79"/>
      <c r="AE153" s="79"/>
      <c r="AF153" s="79"/>
      <c r="AG153" s="79"/>
      <c r="AH153" s="79"/>
      <c r="AI153" s="79"/>
    </row>
    <row r="154" spans="1:35" s="67" customFormat="1" x14ac:dyDescent="0.2">
      <c r="A154" s="77"/>
      <c r="B154" s="77"/>
      <c r="C154" s="79"/>
      <c r="D154" s="77"/>
      <c r="E154" s="79"/>
      <c r="F154" s="79"/>
      <c r="G154" s="79"/>
      <c r="H154" s="79"/>
      <c r="I154" s="77"/>
      <c r="J154" s="77"/>
      <c r="K154" s="79"/>
      <c r="L154" s="77"/>
      <c r="M154" s="77"/>
      <c r="N154" s="77"/>
      <c r="O154" s="77"/>
      <c r="P154" s="77"/>
      <c r="Q154" s="77"/>
      <c r="R154" s="77"/>
      <c r="S154" s="77"/>
      <c r="T154" s="79"/>
      <c r="U154" s="79"/>
      <c r="V154" s="79"/>
      <c r="W154" s="79"/>
      <c r="X154" s="79"/>
      <c r="Y154" s="79"/>
      <c r="Z154" s="111"/>
      <c r="AA154" s="111"/>
      <c r="AB154" s="79"/>
      <c r="AC154" s="79"/>
      <c r="AD154" s="79"/>
      <c r="AE154" s="79"/>
      <c r="AF154" s="79"/>
      <c r="AG154" s="79"/>
      <c r="AH154" s="79"/>
      <c r="AI154" s="79"/>
    </row>
    <row r="155" spans="1:35" s="67" customFormat="1" x14ac:dyDescent="0.2">
      <c r="A155" s="77"/>
      <c r="B155" s="77"/>
      <c r="C155" s="79"/>
      <c r="D155" s="77"/>
      <c r="E155" s="79"/>
      <c r="F155" s="79"/>
      <c r="G155" s="79"/>
      <c r="H155" s="79"/>
      <c r="I155" s="77"/>
      <c r="J155" s="77"/>
      <c r="K155" s="79"/>
      <c r="L155" s="77"/>
      <c r="M155" s="77"/>
      <c r="N155" s="77"/>
      <c r="O155" s="77"/>
      <c r="P155" s="77"/>
      <c r="Q155" s="77"/>
      <c r="R155" s="77"/>
      <c r="S155" s="77"/>
      <c r="T155" s="79"/>
      <c r="U155" s="79"/>
      <c r="V155" s="79"/>
      <c r="W155" s="79"/>
      <c r="X155" s="79"/>
      <c r="Y155" s="79"/>
      <c r="Z155" s="111"/>
      <c r="AA155" s="111"/>
      <c r="AB155" s="79"/>
      <c r="AC155" s="79"/>
      <c r="AD155" s="79"/>
      <c r="AE155" s="79"/>
      <c r="AF155" s="79"/>
      <c r="AG155" s="79"/>
      <c r="AH155" s="79"/>
      <c r="AI155" s="79"/>
    </row>
    <row r="156" spans="1:35" x14ac:dyDescent="0.2">
      <c r="A156" s="71"/>
      <c r="B156" s="71"/>
      <c r="C156" s="72"/>
      <c r="D156" s="71"/>
      <c r="E156" s="72"/>
      <c r="F156" s="72"/>
      <c r="G156" s="72"/>
      <c r="H156" s="72"/>
      <c r="I156" s="71"/>
      <c r="J156" s="71"/>
      <c r="K156" s="72"/>
      <c r="L156" s="71"/>
      <c r="M156" s="71"/>
      <c r="N156" s="71"/>
      <c r="O156" s="71"/>
      <c r="P156" s="71"/>
      <c r="Q156" s="71"/>
      <c r="R156" s="71"/>
      <c r="S156" s="71"/>
      <c r="T156" s="72"/>
      <c r="U156" s="72"/>
      <c r="V156" s="72"/>
      <c r="W156" s="72"/>
      <c r="X156" s="72"/>
      <c r="Y156" s="72"/>
      <c r="Z156" s="107"/>
      <c r="AA156" s="107"/>
      <c r="AB156" s="72"/>
      <c r="AC156" s="72"/>
      <c r="AD156" s="72"/>
      <c r="AE156" s="72"/>
      <c r="AF156" s="72"/>
      <c r="AG156" s="72"/>
      <c r="AH156" s="72"/>
      <c r="AI156" s="72"/>
    </row>
    <row r="157" spans="1:35" x14ac:dyDescent="0.2">
      <c r="A157" s="71"/>
      <c r="B157" s="71"/>
      <c r="C157" s="72"/>
      <c r="D157" s="71"/>
      <c r="E157" s="72"/>
      <c r="F157" s="72"/>
      <c r="G157" s="72"/>
      <c r="H157" s="72"/>
      <c r="I157" s="71"/>
      <c r="J157" s="77"/>
      <c r="K157" s="72"/>
      <c r="L157" s="71"/>
      <c r="M157" s="71"/>
      <c r="N157" s="71"/>
      <c r="O157" s="71"/>
      <c r="P157" s="71"/>
      <c r="Q157" s="71"/>
      <c r="R157" s="71"/>
      <c r="S157" s="71"/>
      <c r="T157" s="72"/>
      <c r="U157" s="72"/>
      <c r="V157" s="72"/>
      <c r="W157" s="72"/>
      <c r="X157" s="72"/>
      <c r="Y157" s="72"/>
      <c r="Z157" s="107"/>
      <c r="AA157" s="107"/>
      <c r="AB157" s="72"/>
      <c r="AC157" s="72"/>
      <c r="AD157" s="72"/>
      <c r="AE157" s="72"/>
      <c r="AF157" s="72"/>
      <c r="AG157" s="72"/>
      <c r="AH157" s="72"/>
      <c r="AI157" s="72"/>
    </row>
    <row r="158" spans="1:35" x14ac:dyDescent="0.2">
      <c r="A158" s="71"/>
      <c r="B158" s="71"/>
      <c r="C158" s="72"/>
      <c r="D158" s="71"/>
      <c r="E158" s="72"/>
      <c r="F158" s="72"/>
      <c r="G158" s="72"/>
      <c r="H158" s="72"/>
      <c r="I158" s="71"/>
      <c r="J158" s="78"/>
      <c r="K158" s="72"/>
      <c r="L158" s="71"/>
      <c r="M158" s="71"/>
      <c r="N158" s="71"/>
      <c r="O158" s="71"/>
      <c r="P158" s="71"/>
      <c r="Q158" s="71"/>
      <c r="R158" s="71"/>
      <c r="S158" s="71"/>
      <c r="T158" s="72"/>
      <c r="U158" s="72"/>
      <c r="V158" s="72"/>
      <c r="W158" s="72"/>
      <c r="X158" s="72"/>
      <c r="Y158" s="72"/>
      <c r="Z158" s="107"/>
      <c r="AA158" s="107"/>
      <c r="AB158" s="72"/>
      <c r="AC158" s="72"/>
      <c r="AD158" s="72"/>
      <c r="AE158" s="72"/>
      <c r="AF158" s="72"/>
      <c r="AG158" s="72"/>
      <c r="AH158" s="72"/>
      <c r="AI158" s="72"/>
    </row>
    <row r="159" spans="1:35" x14ac:dyDescent="0.2">
      <c r="A159" s="71"/>
      <c r="B159" s="71"/>
      <c r="C159" s="72"/>
      <c r="D159" s="71"/>
      <c r="E159" s="72"/>
      <c r="F159" s="72"/>
      <c r="G159" s="72"/>
      <c r="H159" s="72"/>
      <c r="I159" s="71"/>
      <c r="J159" s="77"/>
      <c r="K159" s="72"/>
      <c r="L159" s="71"/>
      <c r="M159" s="71"/>
      <c r="N159" s="71"/>
      <c r="O159" s="71"/>
      <c r="P159" s="71"/>
      <c r="Q159" s="71"/>
      <c r="R159" s="71"/>
      <c r="S159" s="71"/>
      <c r="T159" s="72"/>
      <c r="U159" s="72"/>
      <c r="V159" s="72"/>
      <c r="W159" s="72"/>
      <c r="X159" s="72"/>
      <c r="Y159" s="72"/>
      <c r="Z159" s="107"/>
      <c r="AA159" s="107"/>
      <c r="AB159" s="72"/>
      <c r="AC159" s="72"/>
      <c r="AD159" s="72"/>
      <c r="AE159" s="72"/>
      <c r="AF159" s="72"/>
      <c r="AG159" s="72"/>
      <c r="AH159" s="72"/>
      <c r="AI159" s="72"/>
    </row>
    <row r="160" spans="1:35" ht="17.25" customHeight="1" x14ac:dyDescent="0.2">
      <c r="A160" s="71"/>
      <c r="B160" s="71"/>
      <c r="C160" s="72"/>
      <c r="D160" s="71"/>
      <c r="E160" s="72"/>
      <c r="F160" s="72"/>
      <c r="G160" s="72"/>
      <c r="H160" s="72"/>
      <c r="I160" s="71"/>
      <c r="J160" s="77"/>
      <c r="K160" s="72"/>
      <c r="L160" s="71"/>
      <c r="M160" s="71"/>
      <c r="N160" s="71"/>
      <c r="O160" s="71"/>
      <c r="P160" s="71"/>
      <c r="Q160" s="71"/>
      <c r="R160" s="71"/>
      <c r="S160" s="71"/>
      <c r="T160" s="72"/>
      <c r="U160" s="72"/>
      <c r="V160" s="72"/>
      <c r="W160" s="72"/>
      <c r="X160" s="72"/>
      <c r="Y160" s="72"/>
      <c r="Z160" s="107"/>
      <c r="AA160" s="107"/>
      <c r="AB160" s="72"/>
      <c r="AC160" s="72"/>
      <c r="AD160" s="72"/>
      <c r="AE160" s="72"/>
      <c r="AF160" s="72"/>
      <c r="AG160" s="72"/>
      <c r="AH160" s="72"/>
      <c r="AI160" s="72"/>
    </row>
    <row r="161" spans="1:35" x14ac:dyDescent="0.2">
      <c r="A161" s="71"/>
      <c r="B161" s="71"/>
      <c r="C161" s="72"/>
      <c r="D161" s="71"/>
      <c r="E161" s="72"/>
      <c r="F161" s="72"/>
      <c r="G161" s="72"/>
      <c r="H161" s="72"/>
      <c r="I161" s="71"/>
      <c r="J161" s="77"/>
      <c r="K161" s="72"/>
      <c r="L161" s="71"/>
      <c r="M161" s="71"/>
      <c r="N161" s="71"/>
      <c r="O161" s="71"/>
      <c r="P161" s="71"/>
      <c r="Q161" s="71"/>
      <c r="R161" s="71"/>
      <c r="S161" s="71"/>
      <c r="T161" s="72"/>
      <c r="U161" s="72"/>
      <c r="V161" s="72"/>
      <c r="W161" s="72"/>
      <c r="X161" s="72"/>
      <c r="Y161" s="72"/>
      <c r="Z161" s="107"/>
      <c r="AA161" s="107"/>
      <c r="AB161" s="72"/>
      <c r="AC161" s="72"/>
      <c r="AD161" s="72"/>
      <c r="AE161" s="72"/>
      <c r="AF161" s="72"/>
      <c r="AG161" s="72"/>
      <c r="AH161" s="72"/>
      <c r="AI161" s="72"/>
    </row>
    <row r="162" spans="1:35" x14ac:dyDescent="0.2">
      <c r="A162" s="71"/>
      <c r="B162" s="71"/>
      <c r="C162" s="72"/>
      <c r="D162" s="71"/>
      <c r="E162" s="72"/>
      <c r="F162" s="72"/>
      <c r="G162" s="72"/>
      <c r="H162" s="72"/>
      <c r="I162" s="71"/>
      <c r="J162" s="77"/>
      <c r="K162" s="72"/>
      <c r="L162" s="71"/>
      <c r="M162" s="71"/>
      <c r="N162" s="71"/>
      <c r="O162" s="71"/>
      <c r="P162" s="71"/>
      <c r="Q162" s="71"/>
      <c r="R162" s="71"/>
      <c r="S162" s="71"/>
      <c r="T162" s="72"/>
      <c r="U162" s="72"/>
      <c r="V162" s="72"/>
      <c r="W162" s="72"/>
      <c r="X162" s="72"/>
      <c r="Y162" s="72"/>
      <c r="Z162" s="107"/>
      <c r="AA162" s="107"/>
      <c r="AB162" s="72"/>
      <c r="AC162" s="72"/>
      <c r="AD162" s="72"/>
      <c r="AE162" s="72"/>
      <c r="AF162" s="72"/>
      <c r="AG162" s="72"/>
      <c r="AH162" s="72"/>
      <c r="AI162" s="72"/>
    </row>
    <row r="163" spans="1:35" x14ac:dyDescent="0.2">
      <c r="A163" s="71"/>
      <c r="B163" s="71"/>
      <c r="C163" s="72"/>
      <c r="D163" s="71"/>
      <c r="E163" s="72"/>
      <c r="F163" s="72"/>
      <c r="G163" s="72"/>
      <c r="H163" s="72"/>
      <c r="I163" s="71"/>
      <c r="J163" s="77"/>
      <c r="K163" s="72"/>
      <c r="L163" s="71"/>
      <c r="M163" s="71"/>
      <c r="N163" s="71"/>
      <c r="O163" s="71"/>
      <c r="P163" s="71"/>
      <c r="Q163" s="71"/>
      <c r="R163" s="71"/>
      <c r="S163" s="71"/>
      <c r="T163" s="72"/>
      <c r="U163" s="72"/>
      <c r="V163" s="72"/>
      <c r="W163" s="72"/>
      <c r="X163" s="72"/>
      <c r="Y163" s="72"/>
      <c r="Z163" s="107"/>
      <c r="AA163" s="107"/>
      <c r="AB163" s="72"/>
      <c r="AC163" s="72"/>
      <c r="AD163" s="72"/>
      <c r="AE163" s="72"/>
      <c r="AF163" s="72"/>
      <c r="AG163" s="72"/>
      <c r="AH163" s="72"/>
      <c r="AI163" s="72"/>
    </row>
    <row r="164" spans="1:35" x14ac:dyDescent="0.2">
      <c r="A164" s="71"/>
      <c r="B164" s="71"/>
      <c r="C164" s="72"/>
      <c r="D164" s="71"/>
      <c r="E164" s="72"/>
      <c r="F164" s="72"/>
      <c r="G164" s="72"/>
      <c r="H164" s="72"/>
      <c r="I164" s="71"/>
      <c r="J164" s="77"/>
      <c r="K164" s="72"/>
      <c r="L164" s="71"/>
      <c r="M164" s="71"/>
      <c r="N164" s="71"/>
      <c r="O164" s="71"/>
      <c r="P164" s="71"/>
      <c r="Q164" s="71"/>
      <c r="R164" s="71"/>
      <c r="S164" s="71"/>
      <c r="T164" s="72"/>
      <c r="U164" s="72"/>
      <c r="V164" s="72"/>
      <c r="W164" s="72"/>
      <c r="X164" s="72"/>
      <c r="Y164" s="72"/>
      <c r="Z164" s="107"/>
      <c r="AA164" s="107"/>
      <c r="AB164" s="72"/>
      <c r="AC164" s="72"/>
      <c r="AD164" s="72"/>
      <c r="AE164" s="72"/>
      <c r="AF164" s="72"/>
      <c r="AG164" s="72"/>
      <c r="AH164" s="72"/>
      <c r="AI164" s="72"/>
    </row>
    <row r="165" spans="1:35" x14ac:dyDescent="0.2">
      <c r="A165" s="71"/>
      <c r="B165" s="71"/>
      <c r="C165" s="72"/>
      <c r="D165" s="71"/>
      <c r="E165" s="72"/>
      <c r="F165" s="72"/>
      <c r="G165" s="72"/>
      <c r="H165" s="72"/>
      <c r="I165" s="71"/>
      <c r="J165" s="78"/>
      <c r="K165" s="72"/>
      <c r="L165" s="71"/>
      <c r="M165" s="71"/>
      <c r="N165" s="71"/>
      <c r="O165" s="71"/>
      <c r="P165" s="71"/>
      <c r="Q165" s="71"/>
      <c r="R165" s="71"/>
      <c r="S165" s="71"/>
      <c r="T165" s="72"/>
      <c r="U165" s="72"/>
      <c r="V165" s="72"/>
      <c r="W165" s="72"/>
      <c r="X165" s="72"/>
      <c r="Y165" s="72"/>
      <c r="Z165" s="107"/>
      <c r="AA165" s="107"/>
      <c r="AB165" s="72"/>
      <c r="AC165" s="72"/>
      <c r="AD165" s="72"/>
      <c r="AE165" s="72"/>
      <c r="AF165" s="72"/>
      <c r="AG165" s="72"/>
      <c r="AH165" s="72"/>
      <c r="AI165" s="72"/>
    </row>
    <row r="166" spans="1:35" x14ac:dyDescent="0.2">
      <c r="A166" s="71"/>
      <c r="B166" s="71"/>
      <c r="C166" s="72"/>
      <c r="D166" s="71"/>
      <c r="E166" s="72"/>
      <c r="F166" s="72"/>
      <c r="G166" s="72"/>
      <c r="H166" s="72"/>
      <c r="I166" s="71"/>
      <c r="J166" s="77"/>
      <c r="K166" s="72"/>
      <c r="L166" s="71"/>
      <c r="M166" s="71"/>
      <c r="N166" s="71"/>
      <c r="O166" s="71"/>
      <c r="P166" s="71"/>
      <c r="Q166" s="71"/>
      <c r="R166" s="71"/>
      <c r="S166" s="71"/>
      <c r="T166" s="72"/>
      <c r="U166" s="72"/>
      <c r="V166" s="72"/>
      <c r="W166" s="72"/>
      <c r="X166" s="72"/>
      <c r="Y166" s="72"/>
      <c r="Z166" s="107"/>
      <c r="AA166" s="107"/>
      <c r="AB166" s="72"/>
      <c r="AC166" s="72"/>
      <c r="AD166" s="72"/>
      <c r="AE166" s="72"/>
      <c r="AF166" s="72"/>
      <c r="AG166" s="72"/>
      <c r="AH166" s="72"/>
      <c r="AI166" s="72"/>
    </row>
    <row r="167" spans="1:35" x14ac:dyDescent="0.2">
      <c r="A167" s="71"/>
      <c r="B167" s="71"/>
      <c r="C167" s="72"/>
      <c r="D167" s="71"/>
      <c r="E167" s="72"/>
      <c r="F167" s="72"/>
      <c r="G167" s="72"/>
      <c r="H167" s="72"/>
      <c r="I167" s="71"/>
      <c r="J167" s="82"/>
      <c r="K167" s="72"/>
      <c r="L167" s="71"/>
      <c r="M167" s="71"/>
      <c r="N167" s="71"/>
      <c r="O167" s="71"/>
      <c r="P167" s="71"/>
      <c r="Q167" s="71"/>
      <c r="R167" s="71"/>
      <c r="S167" s="71"/>
      <c r="T167" s="72"/>
      <c r="U167" s="72"/>
      <c r="V167" s="72"/>
      <c r="W167" s="72"/>
      <c r="X167" s="72"/>
      <c r="Y167" s="72"/>
      <c r="Z167" s="107"/>
      <c r="AA167" s="107"/>
      <c r="AB167" s="72"/>
      <c r="AC167" s="72"/>
      <c r="AD167" s="72"/>
      <c r="AE167" s="72"/>
      <c r="AF167" s="72"/>
      <c r="AG167" s="72"/>
      <c r="AH167" s="72"/>
      <c r="AI167" s="72"/>
    </row>
    <row r="168" spans="1:35" x14ac:dyDescent="0.2">
      <c r="A168" s="71"/>
      <c r="B168" s="71"/>
      <c r="C168" s="72"/>
      <c r="D168" s="71"/>
      <c r="E168" s="72"/>
      <c r="F168" s="72"/>
      <c r="G168" s="72"/>
      <c r="H168" s="72"/>
      <c r="I168" s="71"/>
      <c r="J168" s="82"/>
      <c r="K168" s="72"/>
      <c r="L168" s="71"/>
      <c r="M168" s="71"/>
      <c r="N168" s="71"/>
      <c r="O168" s="71"/>
      <c r="P168" s="71"/>
      <c r="Q168" s="71"/>
      <c r="R168" s="71"/>
      <c r="S168" s="71"/>
      <c r="T168" s="72"/>
      <c r="U168" s="72"/>
      <c r="V168" s="72"/>
      <c r="W168" s="72"/>
      <c r="X168" s="72"/>
      <c r="Y168" s="72"/>
      <c r="Z168" s="107"/>
      <c r="AA168" s="107"/>
      <c r="AB168" s="72"/>
      <c r="AC168" s="72"/>
      <c r="AD168" s="72"/>
      <c r="AE168" s="72"/>
      <c r="AF168" s="72"/>
      <c r="AG168" s="72"/>
      <c r="AH168" s="72"/>
      <c r="AI168" s="72"/>
    </row>
    <row r="169" spans="1:35" x14ac:dyDescent="0.2">
      <c r="A169" s="71"/>
      <c r="B169" s="71"/>
      <c r="C169" s="72"/>
      <c r="D169" s="71"/>
      <c r="E169" s="72"/>
      <c r="F169" s="72"/>
      <c r="G169" s="72"/>
      <c r="H169" s="72"/>
      <c r="I169" s="71"/>
      <c r="J169" s="82"/>
      <c r="K169" s="72"/>
      <c r="L169" s="71"/>
      <c r="M169" s="71"/>
      <c r="N169" s="71"/>
      <c r="O169" s="71"/>
      <c r="P169" s="71"/>
      <c r="Q169" s="71"/>
      <c r="R169" s="71"/>
      <c r="S169" s="71"/>
      <c r="T169" s="72"/>
      <c r="U169" s="72"/>
      <c r="V169" s="72"/>
      <c r="W169" s="72"/>
      <c r="X169" s="72"/>
      <c r="Y169" s="72"/>
      <c r="Z169" s="107"/>
      <c r="AA169" s="107"/>
      <c r="AB169" s="72"/>
      <c r="AC169" s="72"/>
      <c r="AD169" s="72"/>
      <c r="AE169" s="72"/>
      <c r="AF169" s="72"/>
      <c r="AG169" s="72"/>
      <c r="AH169" s="72"/>
      <c r="AI169" s="72"/>
    </row>
    <row r="170" spans="1:35" x14ac:dyDescent="0.2">
      <c r="A170" s="71"/>
      <c r="B170" s="71"/>
      <c r="C170" s="72"/>
      <c r="D170" s="71"/>
      <c r="E170" s="72"/>
      <c r="F170" s="72"/>
      <c r="G170" s="72"/>
      <c r="H170" s="72"/>
      <c r="I170" s="71"/>
      <c r="J170" s="77"/>
      <c r="K170" s="72"/>
      <c r="L170" s="71"/>
      <c r="M170" s="71"/>
      <c r="N170" s="71"/>
      <c r="O170" s="71"/>
      <c r="P170" s="71"/>
      <c r="Q170" s="71"/>
      <c r="R170" s="71"/>
      <c r="S170" s="71"/>
      <c r="T170" s="72"/>
      <c r="U170" s="72"/>
      <c r="V170" s="72"/>
      <c r="W170" s="72"/>
      <c r="X170" s="72"/>
      <c r="Y170" s="72"/>
      <c r="Z170" s="107"/>
      <c r="AA170" s="107"/>
      <c r="AB170" s="72"/>
      <c r="AC170" s="72"/>
      <c r="AD170" s="72"/>
      <c r="AE170" s="72"/>
      <c r="AF170" s="72"/>
      <c r="AG170" s="72"/>
      <c r="AH170" s="72"/>
      <c r="AI170" s="72"/>
    </row>
    <row r="171" spans="1:35" s="67" customFormat="1" x14ac:dyDescent="0.2">
      <c r="A171" s="78"/>
      <c r="B171" s="78"/>
      <c r="C171" s="72"/>
      <c r="D171" s="77"/>
      <c r="E171" s="79"/>
      <c r="F171" s="79"/>
      <c r="G171" s="79"/>
      <c r="H171" s="79"/>
      <c r="I171" s="71"/>
      <c r="J171" s="77"/>
      <c r="K171" s="79"/>
      <c r="L171" s="77"/>
      <c r="M171" s="77"/>
      <c r="N171" s="77"/>
      <c r="O171" s="77"/>
      <c r="P171" s="77"/>
      <c r="Q171" s="77"/>
      <c r="R171" s="77"/>
      <c r="S171" s="77"/>
      <c r="T171" s="79"/>
      <c r="U171" s="79"/>
      <c r="V171" s="79"/>
      <c r="W171" s="79"/>
      <c r="X171" s="79"/>
      <c r="Y171" s="79"/>
      <c r="Z171" s="111"/>
      <c r="AA171" s="111"/>
      <c r="AB171" s="79"/>
      <c r="AC171" s="79"/>
      <c r="AD171" s="79"/>
      <c r="AE171" s="79"/>
      <c r="AF171" s="79"/>
      <c r="AG171" s="79"/>
      <c r="AH171" s="79"/>
      <c r="AI171" s="79"/>
    </row>
    <row r="172" spans="1:35" x14ac:dyDescent="0.2">
      <c r="A172" s="71"/>
      <c r="B172" s="71"/>
      <c r="C172" s="72"/>
      <c r="D172" s="71"/>
      <c r="E172" s="72"/>
      <c r="F172" s="72"/>
      <c r="G172" s="72"/>
      <c r="H172" s="72"/>
      <c r="I172" s="71"/>
      <c r="J172" s="71"/>
      <c r="K172" s="72"/>
      <c r="L172" s="71"/>
      <c r="M172" s="71"/>
      <c r="N172" s="71"/>
      <c r="O172" s="71"/>
      <c r="P172" s="71"/>
      <c r="Q172" s="71"/>
      <c r="R172" s="71"/>
      <c r="S172" s="71"/>
      <c r="T172" s="72"/>
      <c r="U172" s="72"/>
      <c r="V172" s="72"/>
      <c r="W172" s="72"/>
      <c r="X172" s="72"/>
      <c r="Y172" s="72"/>
      <c r="Z172" s="107"/>
      <c r="AA172" s="107"/>
      <c r="AB172" s="72"/>
      <c r="AC172" s="72"/>
      <c r="AD172" s="72"/>
      <c r="AE172" s="72"/>
      <c r="AF172" s="72"/>
      <c r="AG172" s="72"/>
      <c r="AH172" s="72"/>
      <c r="AI172" s="72"/>
    </row>
    <row r="173" spans="1:35" x14ac:dyDescent="0.2">
      <c r="A173" s="71"/>
      <c r="B173" s="71"/>
      <c r="C173" s="72"/>
      <c r="D173" s="71"/>
      <c r="E173" s="72"/>
      <c r="F173" s="72"/>
      <c r="G173" s="72"/>
      <c r="H173" s="72"/>
      <c r="I173" s="71"/>
      <c r="J173" s="77"/>
      <c r="K173" s="72"/>
      <c r="L173" s="71"/>
      <c r="M173" s="71"/>
      <c r="N173" s="71"/>
      <c r="O173" s="71"/>
      <c r="P173" s="71"/>
      <c r="Q173" s="71"/>
      <c r="R173" s="71"/>
      <c r="S173" s="71"/>
      <c r="T173" s="72"/>
      <c r="U173" s="72"/>
      <c r="V173" s="72"/>
      <c r="W173" s="72"/>
      <c r="X173" s="72"/>
      <c r="Y173" s="72"/>
      <c r="Z173" s="107"/>
      <c r="AA173" s="107"/>
      <c r="AB173" s="72"/>
      <c r="AC173" s="72"/>
      <c r="AD173" s="72"/>
      <c r="AE173" s="72"/>
      <c r="AF173" s="72"/>
      <c r="AG173" s="72"/>
      <c r="AH173" s="72"/>
      <c r="AI173" s="72"/>
    </row>
    <row r="174" spans="1:35" x14ac:dyDescent="0.15">
      <c r="A174" s="71"/>
      <c r="B174" s="71"/>
      <c r="C174" s="72"/>
      <c r="D174" s="71"/>
      <c r="E174" s="72"/>
      <c r="F174" s="72"/>
      <c r="G174" s="72"/>
      <c r="H174" s="72"/>
      <c r="I174" s="71"/>
      <c r="J174" s="108"/>
      <c r="K174" s="72"/>
      <c r="L174" s="71"/>
      <c r="M174" s="71"/>
      <c r="N174" s="71"/>
      <c r="O174" s="71"/>
      <c r="P174" s="71"/>
      <c r="Q174" s="71"/>
      <c r="R174" s="71"/>
      <c r="S174" s="71"/>
      <c r="T174" s="72"/>
      <c r="U174" s="72"/>
      <c r="V174" s="72"/>
      <c r="W174" s="72"/>
      <c r="X174" s="72"/>
      <c r="Y174" s="72"/>
      <c r="Z174" s="107"/>
      <c r="AA174" s="107"/>
      <c r="AB174" s="72"/>
      <c r="AC174" s="72"/>
      <c r="AD174" s="72"/>
      <c r="AE174" s="72"/>
      <c r="AF174" s="72"/>
      <c r="AG174" s="72"/>
      <c r="AH174" s="72"/>
      <c r="AI174" s="72"/>
    </row>
    <row r="175" spans="1:35" x14ac:dyDescent="0.15">
      <c r="A175" s="71"/>
      <c r="B175" s="71"/>
      <c r="C175" s="72"/>
      <c r="D175" s="71"/>
      <c r="E175" s="72"/>
      <c r="F175" s="72"/>
      <c r="G175" s="72"/>
      <c r="H175" s="72"/>
      <c r="I175" s="71"/>
      <c r="J175" s="108"/>
      <c r="K175" s="72"/>
      <c r="L175" s="71"/>
      <c r="M175" s="71"/>
      <c r="N175" s="71"/>
      <c r="O175" s="71"/>
      <c r="P175" s="71"/>
      <c r="Q175" s="71"/>
      <c r="R175" s="71"/>
      <c r="S175" s="71"/>
      <c r="T175" s="72"/>
      <c r="U175" s="72"/>
      <c r="V175" s="72"/>
      <c r="W175" s="72"/>
      <c r="X175" s="72"/>
      <c r="Y175" s="72"/>
      <c r="Z175" s="107"/>
      <c r="AA175" s="107"/>
      <c r="AB175" s="72"/>
      <c r="AC175" s="72"/>
      <c r="AD175" s="72"/>
      <c r="AE175" s="72"/>
      <c r="AF175" s="72"/>
      <c r="AG175" s="72"/>
      <c r="AH175" s="72"/>
      <c r="AI175" s="72"/>
    </row>
    <row r="176" spans="1:35" x14ac:dyDescent="0.15">
      <c r="A176" s="71"/>
      <c r="B176" s="71"/>
      <c r="C176" s="72"/>
      <c r="D176" s="71"/>
      <c r="E176" s="72"/>
      <c r="F176" s="72"/>
      <c r="G176" s="72"/>
      <c r="H176" s="72"/>
      <c r="I176" s="71"/>
      <c r="J176" s="108"/>
      <c r="K176" s="72"/>
      <c r="L176" s="71"/>
      <c r="M176" s="71"/>
      <c r="N176" s="71"/>
      <c r="O176" s="71"/>
      <c r="P176" s="71"/>
      <c r="Q176" s="71"/>
      <c r="R176" s="71"/>
      <c r="S176" s="71"/>
      <c r="T176" s="72"/>
      <c r="U176" s="72"/>
      <c r="V176" s="72"/>
      <c r="W176" s="72"/>
      <c r="X176" s="72"/>
      <c r="Y176" s="72"/>
      <c r="Z176" s="107"/>
      <c r="AA176" s="107"/>
      <c r="AB176" s="72"/>
      <c r="AC176" s="72"/>
      <c r="AD176" s="72"/>
      <c r="AE176" s="72"/>
      <c r="AF176" s="72"/>
      <c r="AG176" s="72"/>
      <c r="AH176" s="72"/>
      <c r="AI176" s="72"/>
    </row>
    <row r="177" spans="1:35" x14ac:dyDescent="0.15">
      <c r="A177" s="71"/>
      <c r="B177" s="71"/>
      <c r="C177" s="72"/>
      <c r="D177" s="71"/>
      <c r="E177" s="72"/>
      <c r="F177" s="72"/>
      <c r="G177" s="72"/>
      <c r="H177" s="72"/>
      <c r="I177" s="71"/>
      <c r="J177" s="108"/>
      <c r="K177" s="72"/>
      <c r="L177" s="71"/>
      <c r="M177" s="71"/>
      <c r="N177" s="71"/>
      <c r="O177" s="71"/>
      <c r="P177" s="71"/>
      <c r="Q177" s="71"/>
      <c r="R177" s="71"/>
      <c r="S177" s="71"/>
      <c r="T177" s="72"/>
      <c r="U177" s="72"/>
      <c r="V177" s="72"/>
      <c r="W177" s="72"/>
      <c r="X177" s="72"/>
      <c r="Y177" s="72"/>
      <c r="Z177" s="107"/>
      <c r="AA177" s="107"/>
      <c r="AB177" s="72"/>
      <c r="AC177" s="72"/>
      <c r="AD177" s="72"/>
      <c r="AE177" s="72"/>
      <c r="AF177" s="72"/>
      <c r="AG177" s="72"/>
      <c r="AH177" s="72"/>
      <c r="AI177" s="72"/>
    </row>
    <row r="178" spans="1:35" s="67" customFormat="1" x14ac:dyDescent="0.15">
      <c r="A178" s="77"/>
      <c r="B178" s="77"/>
      <c r="C178" s="79"/>
      <c r="D178" s="77"/>
      <c r="E178" s="79"/>
      <c r="F178" s="79"/>
      <c r="G178" s="79"/>
      <c r="H178" s="79"/>
      <c r="I178" s="71"/>
      <c r="J178" s="112"/>
      <c r="K178" s="79"/>
      <c r="L178" s="77"/>
      <c r="M178" s="77"/>
      <c r="N178" s="77"/>
      <c r="O178" s="77"/>
      <c r="P178" s="77"/>
      <c r="Q178" s="77"/>
      <c r="R178" s="77"/>
      <c r="S178" s="77"/>
      <c r="T178" s="79"/>
      <c r="U178" s="79"/>
      <c r="V178" s="79"/>
      <c r="W178" s="79"/>
      <c r="X178" s="79"/>
      <c r="Y178" s="79"/>
      <c r="Z178" s="111"/>
      <c r="AA178" s="111"/>
      <c r="AB178" s="79"/>
      <c r="AC178" s="79"/>
      <c r="AD178" s="79"/>
      <c r="AE178" s="79"/>
      <c r="AF178" s="79"/>
      <c r="AG178" s="79"/>
      <c r="AH178" s="79"/>
      <c r="AI178" s="79"/>
    </row>
    <row r="179" spans="1:35" s="67" customFormat="1" x14ac:dyDescent="0.15">
      <c r="A179" s="77"/>
      <c r="B179" s="77"/>
      <c r="C179" s="79"/>
      <c r="D179" s="77"/>
      <c r="E179" s="79"/>
      <c r="F179" s="79"/>
      <c r="G179" s="79"/>
      <c r="H179" s="79"/>
      <c r="I179" s="71"/>
      <c r="J179" s="112"/>
      <c r="K179" s="79"/>
      <c r="L179" s="77"/>
      <c r="M179" s="77"/>
      <c r="N179" s="77"/>
      <c r="O179" s="77"/>
      <c r="P179" s="77"/>
      <c r="Q179" s="77"/>
      <c r="R179" s="77"/>
      <c r="S179" s="77"/>
      <c r="T179" s="79"/>
      <c r="U179" s="79"/>
      <c r="V179" s="79"/>
      <c r="W179" s="79"/>
      <c r="X179" s="79"/>
      <c r="Y179" s="79"/>
      <c r="Z179" s="111"/>
      <c r="AA179" s="111"/>
      <c r="AB179" s="79"/>
      <c r="AC179" s="79"/>
      <c r="AD179" s="79"/>
      <c r="AE179" s="79"/>
      <c r="AF179" s="79"/>
      <c r="AG179" s="79"/>
      <c r="AH179" s="79"/>
      <c r="AI179" s="79"/>
    </row>
    <row r="180" spans="1:35" x14ac:dyDescent="0.15">
      <c r="A180" s="71"/>
      <c r="B180" s="71"/>
      <c r="C180" s="72"/>
      <c r="D180" s="71"/>
      <c r="E180" s="72"/>
      <c r="F180" s="72"/>
      <c r="G180" s="72"/>
      <c r="H180" s="72"/>
      <c r="I180" s="71"/>
      <c r="J180" s="108"/>
      <c r="K180" s="72"/>
      <c r="L180" s="71"/>
      <c r="M180" s="71"/>
      <c r="N180" s="71"/>
      <c r="O180" s="71"/>
      <c r="P180" s="71"/>
      <c r="Q180" s="71"/>
      <c r="R180" s="71"/>
      <c r="S180" s="71"/>
      <c r="T180" s="72"/>
      <c r="U180" s="72"/>
      <c r="V180" s="72"/>
      <c r="W180" s="72"/>
      <c r="X180" s="72"/>
      <c r="Y180" s="72"/>
      <c r="Z180" s="107"/>
      <c r="AA180" s="107"/>
      <c r="AB180" s="72"/>
      <c r="AC180" s="72"/>
      <c r="AD180" s="72"/>
      <c r="AE180" s="72"/>
      <c r="AF180" s="72"/>
      <c r="AG180" s="72"/>
      <c r="AH180" s="72"/>
      <c r="AI180" s="72"/>
    </row>
    <row r="181" spans="1:35" x14ac:dyDescent="0.15">
      <c r="A181" s="71"/>
      <c r="B181" s="71"/>
      <c r="C181" s="72"/>
      <c r="D181" s="71"/>
      <c r="E181" s="72"/>
      <c r="F181" s="72"/>
      <c r="G181" s="72"/>
      <c r="H181" s="72"/>
      <c r="I181" s="71"/>
      <c r="J181" s="108"/>
      <c r="K181" s="72"/>
      <c r="L181" s="71"/>
      <c r="M181" s="71"/>
      <c r="N181" s="71"/>
      <c r="O181" s="71"/>
      <c r="P181" s="71"/>
      <c r="Q181" s="71"/>
      <c r="R181" s="71"/>
      <c r="S181" s="71"/>
      <c r="T181" s="72"/>
      <c r="U181" s="72"/>
      <c r="V181" s="72"/>
      <c r="W181" s="72"/>
      <c r="X181" s="72"/>
      <c r="Y181" s="72"/>
      <c r="Z181" s="107"/>
      <c r="AA181" s="107"/>
      <c r="AB181" s="72"/>
      <c r="AC181" s="72"/>
      <c r="AD181" s="72"/>
      <c r="AE181" s="72"/>
      <c r="AF181" s="72"/>
      <c r="AG181" s="72"/>
      <c r="AH181" s="72"/>
      <c r="AI181" s="72"/>
    </row>
    <row r="182" spans="1:35" x14ac:dyDescent="0.15">
      <c r="A182" s="71"/>
      <c r="B182" s="71"/>
      <c r="C182" s="72"/>
      <c r="D182" s="71"/>
      <c r="E182" s="72"/>
      <c r="F182" s="72"/>
      <c r="G182" s="72"/>
      <c r="H182" s="72"/>
      <c r="I182" s="71"/>
      <c r="J182" s="108"/>
      <c r="K182" s="72"/>
      <c r="L182" s="71"/>
      <c r="M182" s="71"/>
      <c r="N182" s="71"/>
      <c r="O182" s="71"/>
      <c r="P182" s="71"/>
      <c r="Q182" s="71"/>
      <c r="R182" s="71"/>
      <c r="S182" s="71"/>
      <c r="T182" s="72"/>
      <c r="U182" s="72"/>
      <c r="V182" s="72"/>
      <c r="W182" s="72"/>
      <c r="X182" s="72"/>
      <c r="Y182" s="72"/>
      <c r="Z182" s="107"/>
      <c r="AA182" s="107"/>
      <c r="AB182" s="72"/>
      <c r="AC182" s="72"/>
      <c r="AD182" s="72"/>
      <c r="AE182" s="72"/>
      <c r="AF182" s="72"/>
      <c r="AG182" s="72"/>
      <c r="AH182" s="72"/>
      <c r="AI182" s="72"/>
    </row>
    <row r="183" spans="1:35" x14ac:dyDescent="0.15">
      <c r="A183" s="71"/>
      <c r="B183" s="71"/>
      <c r="C183" s="72"/>
      <c r="D183" s="71"/>
      <c r="E183" s="72"/>
      <c r="F183" s="72"/>
      <c r="G183" s="72"/>
      <c r="H183" s="72"/>
      <c r="I183" s="71"/>
      <c r="J183" s="108"/>
      <c r="K183" s="72"/>
      <c r="L183" s="71"/>
      <c r="M183" s="71"/>
      <c r="N183" s="71"/>
      <c r="O183" s="71"/>
      <c r="P183" s="71"/>
      <c r="Q183" s="71"/>
      <c r="R183" s="71"/>
      <c r="S183" s="71"/>
      <c r="T183" s="72"/>
      <c r="U183" s="72"/>
      <c r="V183" s="72"/>
      <c r="W183" s="72"/>
      <c r="X183" s="72"/>
      <c r="Y183" s="72"/>
      <c r="Z183" s="107"/>
      <c r="AA183" s="107"/>
      <c r="AB183" s="72"/>
      <c r="AC183" s="72"/>
      <c r="AD183" s="72"/>
      <c r="AE183" s="72"/>
      <c r="AF183" s="72"/>
      <c r="AG183" s="72"/>
      <c r="AH183" s="72"/>
      <c r="AI183" s="72"/>
    </row>
    <row r="184" spans="1:35" x14ac:dyDescent="0.15">
      <c r="A184" s="71"/>
      <c r="B184" s="71"/>
      <c r="C184" s="72"/>
      <c r="D184" s="71"/>
      <c r="E184" s="72"/>
      <c r="F184" s="72"/>
      <c r="G184" s="72"/>
      <c r="H184" s="72"/>
      <c r="I184" s="71"/>
      <c r="J184" s="108"/>
      <c r="K184" s="72"/>
      <c r="L184" s="71"/>
      <c r="M184" s="71"/>
      <c r="N184" s="71"/>
      <c r="O184" s="71"/>
      <c r="P184" s="71"/>
      <c r="Q184" s="71"/>
      <c r="R184" s="71"/>
      <c r="S184" s="71"/>
      <c r="T184" s="72"/>
      <c r="U184" s="72"/>
      <c r="V184" s="72"/>
      <c r="W184" s="72"/>
      <c r="X184" s="72"/>
      <c r="Y184" s="72"/>
      <c r="Z184" s="107"/>
      <c r="AA184" s="107"/>
      <c r="AB184" s="72"/>
      <c r="AC184" s="72"/>
      <c r="AD184" s="72"/>
      <c r="AE184" s="72"/>
      <c r="AF184" s="72"/>
      <c r="AG184" s="72"/>
      <c r="AH184" s="72"/>
      <c r="AI184" s="72"/>
    </row>
    <row r="185" spans="1:35" x14ac:dyDescent="0.15">
      <c r="A185" s="71"/>
      <c r="B185" s="71"/>
      <c r="C185" s="72"/>
      <c r="D185" s="71"/>
      <c r="E185" s="72"/>
      <c r="F185" s="72"/>
      <c r="G185" s="72"/>
      <c r="H185" s="72"/>
      <c r="I185" s="71"/>
      <c r="J185" s="108"/>
      <c r="K185" s="72"/>
      <c r="L185" s="71"/>
      <c r="M185" s="71"/>
      <c r="N185" s="71"/>
      <c r="O185" s="71"/>
      <c r="P185" s="71"/>
      <c r="Q185" s="71"/>
      <c r="R185" s="71"/>
      <c r="S185" s="71"/>
      <c r="T185" s="72"/>
      <c r="U185" s="72"/>
      <c r="V185" s="72"/>
      <c r="W185" s="72"/>
      <c r="X185" s="72"/>
      <c r="Y185" s="72"/>
      <c r="Z185" s="107"/>
      <c r="AA185" s="107"/>
      <c r="AB185" s="72"/>
      <c r="AC185" s="72"/>
      <c r="AD185" s="72"/>
      <c r="AE185" s="72"/>
      <c r="AF185" s="72"/>
      <c r="AG185" s="72"/>
      <c r="AH185" s="72"/>
      <c r="AI185" s="72"/>
    </row>
    <row r="186" spans="1:35" x14ac:dyDescent="0.2">
      <c r="A186" s="71"/>
      <c r="B186" s="71"/>
      <c r="C186" s="72"/>
      <c r="D186" s="71"/>
      <c r="E186" s="72"/>
      <c r="F186" s="72"/>
      <c r="G186" s="72"/>
      <c r="H186" s="72"/>
      <c r="I186" s="71"/>
      <c r="J186" s="77"/>
      <c r="K186" s="72"/>
      <c r="L186" s="71"/>
      <c r="M186" s="71"/>
      <c r="N186" s="71"/>
      <c r="O186" s="71"/>
      <c r="P186" s="71"/>
      <c r="Q186" s="71"/>
      <c r="R186" s="71"/>
      <c r="S186" s="71"/>
      <c r="T186" s="72"/>
      <c r="U186" s="72"/>
      <c r="V186" s="72"/>
      <c r="W186" s="72"/>
      <c r="X186" s="72"/>
      <c r="Y186" s="72"/>
      <c r="Z186" s="107"/>
      <c r="AA186" s="107"/>
      <c r="AB186" s="72"/>
      <c r="AC186" s="72"/>
      <c r="AD186" s="72"/>
      <c r="AE186" s="72"/>
      <c r="AF186" s="72"/>
      <c r="AG186" s="72"/>
      <c r="AH186" s="72"/>
      <c r="AI186" s="72"/>
    </row>
    <row r="187" spans="1:35" x14ac:dyDescent="0.2">
      <c r="A187" s="71"/>
      <c r="B187" s="71"/>
      <c r="C187" s="72"/>
      <c r="D187" s="71"/>
      <c r="E187" s="72"/>
      <c r="F187" s="72"/>
      <c r="G187" s="72"/>
      <c r="H187" s="72"/>
      <c r="I187" s="71"/>
      <c r="J187" s="71"/>
      <c r="K187" s="72"/>
      <c r="L187" s="71"/>
      <c r="M187" s="71"/>
      <c r="N187" s="71"/>
      <c r="O187" s="71"/>
      <c r="P187" s="71"/>
      <c r="Q187" s="71"/>
      <c r="R187" s="71"/>
      <c r="S187" s="71"/>
      <c r="T187" s="72"/>
      <c r="U187" s="72"/>
      <c r="V187" s="72"/>
      <c r="W187" s="72"/>
      <c r="X187" s="72"/>
      <c r="Y187" s="72"/>
      <c r="Z187" s="107"/>
      <c r="AA187" s="107"/>
      <c r="AB187" s="72"/>
      <c r="AC187" s="72"/>
      <c r="AD187" s="72"/>
      <c r="AE187" s="72"/>
      <c r="AF187" s="72"/>
      <c r="AG187" s="72"/>
      <c r="AH187" s="72"/>
      <c r="AI187" s="72"/>
    </row>
    <row r="188" spans="1:35" x14ac:dyDescent="0.2">
      <c r="A188" s="71"/>
      <c r="B188" s="71"/>
      <c r="C188" s="72"/>
      <c r="D188" s="71"/>
      <c r="E188" s="72"/>
      <c r="F188" s="72"/>
      <c r="G188" s="72"/>
      <c r="H188" s="72"/>
      <c r="I188" s="71"/>
      <c r="J188" s="77"/>
      <c r="K188" s="72"/>
      <c r="L188" s="71"/>
      <c r="M188" s="71"/>
      <c r="N188" s="71"/>
      <c r="O188" s="71"/>
      <c r="P188" s="71"/>
      <c r="Q188" s="71"/>
      <c r="R188" s="71"/>
      <c r="S188" s="71"/>
      <c r="T188" s="72"/>
      <c r="U188" s="72"/>
      <c r="V188" s="72"/>
      <c r="W188" s="72"/>
      <c r="X188" s="72"/>
      <c r="Y188" s="72"/>
      <c r="Z188" s="107"/>
      <c r="AA188" s="107"/>
      <c r="AB188" s="72"/>
      <c r="AC188" s="72"/>
      <c r="AD188" s="72"/>
      <c r="AE188" s="72"/>
      <c r="AF188" s="72"/>
      <c r="AG188" s="72"/>
      <c r="AH188" s="72"/>
      <c r="AI188" s="72"/>
    </row>
    <row r="189" spans="1:35" x14ac:dyDescent="0.2">
      <c r="A189" s="71"/>
      <c r="B189" s="71"/>
      <c r="C189" s="72"/>
      <c r="D189" s="71"/>
      <c r="E189" s="72"/>
      <c r="F189" s="72"/>
      <c r="G189" s="72"/>
      <c r="H189" s="72"/>
      <c r="I189" s="71"/>
      <c r="J189" s="71"/>
      <c r="K189" s="72"/>
      <c r="L189" s="71"/>
      <c r="M189" s="71"/>
      <c r="N189" s="71"/>
      <c r="O189" s="71"/>
      <c r="P189" s="71"/>
      <c r="Q189" s="71"/>
      <c r="R189" s="71"/>
      <c r="S189" s="71"/>
      <c r="T189" s="72"/>
      <c r="U189" s="72"/>
      <c r="V189" s="72"/>
      <c r="W189" s="72"/>
      <c r="X189" s="72"/>
      <c r="Y189" s="72"/>
      <c r="Z189" s="107"/>
      <c r="AA189" s="107"/>
      <c r="AB189" s="72"/>
      <c r="AC189" s="72"/>
      <c r="AD189" s="72"/>
      <c r="AE189" s="72"/>
      <c r="AF189" s="72"/>
      <c r="AG189" s="72"/>
      <c r="AH189" s="72"/>
      <c r="AI189" s="72"/>
    </row>
    <row r="190" spans="1:35" x14ac:dyDescent="0.2">
      <c r="A190" s="71"/>
      <c r="B190" s="71"/>
      <c r="C190" s="72"/>
      <c r="D190" s="71"/>
      <c r="E190" s="72"/>
      <c r="F190" s="72"/>
      <c r="G190" s="72"/>
      <c r="H190" s="72"/>
      <c r="I190" s="71"/>
      <c r="J190" s="71"/>
      <c r="K190" s="72"/>
      <c r="L190" s="71"/>
      <c r="M190" s="71"/>
      <c r="N190" s="71"/>
      <c r="O190" s="71"/>
      <c r="P190" s="71"/>
      <c r="Q190" s="71"/>
      <c r="R190" s="71"/>
      <c r="S190" s="71"/>
      <c r="T190" s="72"/>
      <c r="U190" s="72"/>
      <c r="V190" s="72"/>
      <c r="W190" s="72"/>
      <c r="X190" s="72"/>
      <c r="Y190" s="72"/>
      <c r="Z190" s="107"/>
      <c r="AA190" s="107"/>
      <c r="AB190" s="72"/>
      <c r="AC190" s="72"/>
      <c r="AD190" s="72"/>
      <c r="AE190" s="72"/>
      <c r="AF190" s="72"/>
      <c r="AG190" s="72"/>
      <c r="AH190" s="72"/>
      <c r="AI190" s="72"/>
    </row>
    <row r="191" spans="1:35" x14ac:dyDescent="0.15">
      <c r="A191" s="71"/>
      <c r="B191" s="71"/>
      <c r="C191" s="72"/>
      <c r="D191" s="71"/>
      <c r="E191" s="72"/>
      <c r="F191" s="72"/>
      <c r="G191" s="72"/>
      <c r="H191" s="72"/>
      <c r="I191" s="71"/>
      <c r="J191" s="108"/>
      <c r="K191" s="72"/>
      <c r="L191" s="71"/>
      <c r="M191" s="71"/>
      <c r="N191" s="71"/>
      <c r="O191" s="71"/>
      <c r="P191" s="71"/>
      <c r="Q191" s="71"/>
      <c r="R191" s="71"/>
      <c r="S191" s="71"/>
      <c r="T191" s="72"/>
      <c r="U191" s="72"/>
      <c r="V191" s="72"/>
      <c r="W191" s="72"/>
      <c r="X191" s="72"/>
      <c r="Y191" s="72"/>
      <c r="Z191" s="107"/>
      <c r="AA191" s="107"/>
      <c r="AB191" s="72"/>
      <c r="AC191" s="72"/>
      <c r="AD191" s="72"/>
      <c r="AE191" s="72"/>
      <c r="AF191" s="72"/>
      <c r="AG191" s="72"/>
      <c r="AH191" s="72"/>
      <c r="AI191" s="72"/>
    </row>
    <row r="192" spans="1:35" x14ac:dyDescent="0.15">
      <c r="A192" s="71"/>
      <c r="B192" s="71"/>
      <c r="C192" s="72"/>
      <c r="D192" s="71"/>
      <c r="E192" s="72"/>
      <c r="F192" s="72"/>
      <c r="G192" s="72"/>
      <c r="H192" s="72"/>
      <c r="I192" s="71"/>
      <c r="J192" s="108"/>
      <c r="K192" s="72"/>
      <c r="L192" s="71"/>
      <c r="M192" s="71"/>
      <c r="N192" s="71"/>
      <c r="O192" s="71"/>
      <c r="P192" s="71"/>
      <c r="Q192" s="71"/>
      <c r="R192" s="71"/>
      <c r="S192" s="71"/>
      <c r="T192" s="72"/>
      <c r="U192" s="72"/>
      <c r="V192" s="72"/>
      <c r="W192" s="72"/>
      <c r="X192" s="72"/>
      <c r="Y192" s="72"/>
      <c r="Z192" s="107"/>
      <c r="AA192" s="107"/>
      <c r="AB192" s="72"/>
      <c r="AC192" s="72"/>
      <c r="AD192" s="72"/>
      <c r="AE192" s="72"/>
      <c r="AF192" s="72"/>
      <c r="AG192" s="72"/>
      <c r="AH192" s="72"/>
      <c r="AI192" s="72"/>
    </row>
    <row r="193" spans="1:35" x14ac:dyDescent="0.15">
      <c r="A193" s="71"/>
      <c r="B193" s="71"/>
      <c r="C193" s="72"/>
      <c r="D193" s="71"/>
      <c r="E193" s="72"/>
      <c r="F193" s="72"/>
      <c r="G193" s="72"/>
      <c r="H193" s="72"/>
      <c r="I193" s="71"/>
      <c r="J193" s="108"/>
      <c r="K193" s="72"/>
      <c r="L193" s="71"/>
      <c r="M193" s="71"/>
      <c r="N193" s="71"/>
      <c r="O193" s="71"/>
      <c r="P193" s="71"/>
      <c r="Q193" s="71"/>
      <c r="R193" s="71"/>
      <c r="S193" s="71"/>
      <c r="T193" s="72"/>
      <c r="U193" s="72"/>
      <c r="V193" s="72"/>
      <c r="W193" s="72"/>
      <c r="X193" s="72"/>
      <c r="Y193" s="72"/>
      <c r="Z193" s="107"/>
      <c r="AA193" s="107"/>
      <c r="AB193" s="72"/>
      <c r="AC193" s="72"/>
      <c r="AD193" s="72"/>
      <c r="AE193" s="72"/>
      <c r="AF193" s="72"/>
      <c r="AG193" s="72"/>
      <c r="AH193" s="72"/>
      <c r="AI193" s="72"/>
    </row>
    <row r="194" spans="1:35" x14ac:dyDescent="0.15">
      <c r="A194" s="71"/>
      <c r="B194" s="71"/>
      <c r="C194" s="72"/>
      <c r="D194" s="71"/>
      <c r="E194" s="72"/>
      <c r="F194" s="72"/>
      <c r="G194" s="72"/>
      <c r="H194" s="72"/>
      <c r="I194" s="71"/>
      <c r="J194" s="108"/>
      <c r="K194" s="72"/>
      <c r="L194" s="71"/>
      <c r="M194" s="71"/>
      <c r="N194" s="71"/>
      <c r="O194" s="71"/>
      <c r="P194" s="71"/>
      <c r="Q194" s="71"/>
      <c r="R194" s="71"/>
      <c r="S194" s="71"/>
      <c r="T194" s="72"/>
      <c r="U194" s="72"/>
      <c r="V194" s="72"/>
      <c r="W194" s="72"/>
      <c r="X194" s="72"/>
      <c r="Y194" s="72"/>
      <c r="Z194" s="107"/>
      <c r="AA194" s="107"/>
      <c r="AB194" s="72"/>
      <c r="AC194" s="72"/>
      <c r="AD194" s="72"/>
      <c r="AE194" s="72"/>
      <c r="AF194" s="72"/>
      <c r="AG194" s="72"/>
      <c r="AH194" s="72"/>
      <c r="AI194" s="72"/>
    </row>
    <row r="195" spans="1:35" x14ac:dyDescent="0.15">
      <c r="A195" s="71"/>
      <c r="B195" s="71"/>
      <c r="C195" s="72"/>
      <c r="D195" s="71"/>
      <c r="E195" s="72"/>
      <c r="F195" s="72"/>
      <c r="G195" s="72"/>
      <c r="H195" s="72"/>
      <c r="I195" s="71"/>
      <c r="J195" s="108"/>
      <c r="K195" s="72"/>
      <c r="L195" s="71"/>
      <c r="M195" s="71"/>
      <c r="N195" s="71"/>
      <c r="O195" s="71"/>
      <c r="P195" s="71"/>
      <c r="Q195" s="71"/>
      <c r="R195" s="71"/>
      <c r="S195" s="71"/>
      <c r="T195" s="72"/>
      <c r="U195" s="72"/>
      <c r="V195" s="72"/>
      <c r="W195" s="72"/>
      <c r="X195" s="72"/>
      <c r="Y195" s="72"/>
      <c r="Z195" s="107"/>
      <c r="AA195" s="107"/>
      <c r="AB195" s="72"/>
      <c r="AC195" s="72"/>
      <c r="AD195" s="72"/>
      <c r="AE195" s="72"/>
      <c r="AF195" s="72"/>
      <c r="AG195" s="72"/>
      <c r="AH195" s="72"/>
      <c r="AI195" s="72"/>
    </row>
    <row r="196" spans="1:35" x14ac:dyDescent="0.15">
      <c r="A196" s="71"/>
      <c r="B196" s="71"/>
      <c r="C196" s="72"/>
      <c r="D196" s="71"/>
      <c r="E196" s="72"/>
      <c r="F196" s="72"/>
      <c r="G196" s="72"/>
      <c r="H196" s="72"/>
      <c r="I196" s="71"/>
      <c r="J196" s="108"/>
      <c r="K196" s="72"/>
      <c r="L196" s="71"/>
      <c r="M196" s="71"/>
      <c r="N196" s="71"/>
      <c r="O196" s="71"/>
      <c r="P196" s="71"/>
      <c r="Q196" s="71"/>
      <c r="R196" s="71"/>
      <c r="S196" s="71"/>
      <c r="T196" s="72"/>
      <c r="U196" s="72"/>
      <c r="V196" s="72"/>
      <c r="W196" s="72"/>
      <c r="X196" s="72"/>
      <c r="Y196" s="72"/>
      <c r="Z196" s="107"/>
      <c r="AA196" s="107"/>
      <c r="AB196" s="72"/>
      <c r="AC196" s="72"/>
      <c r="AD196" s="72"/>
      <c r="AE196" s="72"/>
      <c r="AF196" s="72"/>
      <c r="AG196" s="72"/>
      <c r="AH196" s="72"/>
      <c r="AI196" s="72"/>
    </row>
    <row r="197" spans="1:35" x14ac:dyDescent="0.15">
      <c r="A197" s="71"/>
      <c r="B197" s="71"/>
      <c r="C197" s="72"/>
      <c r="D197" s="71"/>
      <c r="E197" s="72"/>
      <c r="F197" s="72"/>
      <c r="G197" s="72"/>
      <c r="H197" s="72"/>
      <c r="I197" s="71"/>
      <c r="J197" s="108"/>
      <c r="K197" s="72"/>
      <c r="L197" s="71"/>
      <c r="M197" s="71"/>
      <c r="N197" s="71"/>
      <c r="O197" s="71"/>
      <c r="P197" s="71"/>
      <c r="Q197" s="71"/>
      <c r="R197" s="71"/>
      <c r="S197" s="71"/>
      <c r="T197" s="72"/>
      <c r="U197" s="72"/>
      <c r="V197" s="72"/>
      <c r="W197" s="72"/>
      <c r="X197" s="72"/>
      <c r="Y197" s="72"/>
      <c r="Z197" s="107"/>
      <c r="AA197" s="107"/>
      <c r="AB197" s="72"/>
      <c r="AC197" s="72"/>
      <c r="AD197" s="72"/>
      <c r="AE197" s="72"/>
      <c r="AF197" s="72"/>
      <c r="AG197" s="72"/>
      <c r="AH197" s="72"/>
      <c r="AI197" s="72"/>
    </row>
    <row r="198" spans="1:35" x14ac:dyDescent="0.2">
      <c r="A198" s="71"/>
      <c r="B198" s="71"/>
      <c r="C198" s="72"/>
      <c r="D198" s="71"/>
      <c r="E198" s="72"/>
      <c r="F198" s="72"/>
      <c r="G198" s="72"/>
      <c r="H198" s="72"/>
      <c r="I198" s="71"/>
      <c r="J198" s="77"/>
      <c r="K198" s="72"/>
      <c r="L198" s="71"/>
      <c r="M198" s="71"/>
      <c r="N198" s="71"/>
      <c r="O198" s="71"/>
      <c r="P198" s="71"/>
      <c r="Q198" s="71"/>
      <c r="R198" s="71"/>
      <c r="S198" s="71"/>
      <c r="T198" s="72"/>
      <c r="U198" s="72"/>
      <c r="V198" s="72"/>
      <c r="W198" s="72"/>
      <c r="X198" s="72"/>
      <c r="Y198" s="72"/>
      <c r="Z198" s="107"/>
      <c r="AA198" s="107"/>
      <c r="AB198" s="72"/>
      <c r="AC198" s="72"/>
      <c r="AD198" s="72"/>
      <c r="AE198" s="72"/>
      <c r="AF198" s="72"/>
      <c r="AG198" s="72"/>
      <c r="AH198" s="72"/>
      <c r="AI198" s="72"/>
    </row>
    <row r="199" spans="1:35" x14ac:dyDescent="0.15">
      <c r="A199" s="71"/>
      <c r="B199" s="71"/>
      <c r="C199" s="72"/>
      <c r="D199" s="71"/>
      <c r="E199" s="72"/>
      <c r="F199" s="72"/>
      <c r="G199" s="72"/>
      <c r="H199" s="72"/>
      <c r="I199" s="71"/>
      <c r="J199" s="108"/>
      <c r="K199" s="72"/>
      <c r="L199" s="71"/>
      <c r="M199" s="71"/>
      <c r="N199" s="71"/>
      <c r="O199" s="71"/>
      <c r="P199" s="71"/>
      <c r="Q199" s="71"/>
      <c r="R199" s="71"/>
      <c r="S199" s="71"/>
      <c r="T199" s="72"/>
      <c r="U199" s="72"/>
      <c r="V199" s="72"/>
      <c r="W199" s="72"/>
      <c r="X199" s="72"/>
      <c r="Y199" s="72"/>
      <c r="Z199" s="107"/>
      <c r="AA199" s="107"/>
      <c r="AB199" s="72"/>
      <c r="AC199" s="72"/>
      <c r="AD199" s="72"/>
      <c r="AE199" s="72"/>
      <c r="AF199" s="72"/>
      <c r="AG199" s="72"/>
      <c r="AH199" s="72"/>
      <c r="AI199" s="72"/>
    </row>
    <row r="200" spans="1:35" x14ac:dyDescent="0.2">
      <c r="A200" s="71"/>
      <c r="B200" s="71"/>
      <c r="C200" s="72"/>
      <c r="D200" s="71"/>
      <c r="E200" s="72"/>
      <c r="F200" s="72"/>
      <c r="G200" s="72"/>
      <c r="H200" s="72"/>
      <c r="I200" s="71"/>
      <c r="J200" s="77"/>
      <c r="K200" s="72"/>
      <c r="L200" s="71"/>
      <c r="M200" s="71"/>
      <c r="N200" s="71"/>
      <c r="O200" s="71"/>
      <c r="P200" s="71"/>
      <c r="Q200" s="71"/>
      <c r="R200" s="71"/>
      <c r="S200" s="71"/>
      <c r="T200" s="72"/>
      <c r="U200" s="72"/>
      <c r="V200" s="72"/>
      <c r="W200" s="72"/>
      <c r="X200" s="72"/>
      <c r="Y200" s="72"/>
      <c r="Z200" s="107"/>
      <c r="AA200" s="107"/>
      <c r="AB200" s="72"/>
      <c r="AC200" s="72"/>
      <c r="AD200" s="72"/>
      <c r="AE200" s="72"/>
      <c r="AF200" s="72"/>
      <c r="AG200" s="72"/>
      <c r="AH200" s="72"/>
      <c r="AI200" s="72"/>
    </row>
    <row r="201" spans="1:35" x14ac:dyDescent="0.2">
      <c r="A201" s="71"/>
      <c r="B201" s="71"/>
      <c r="C201" s="72"/>
      <c r="D201" s="71"/>
      <c r="E201" s="72"/>
      <c r="F201" s="72"/>
      <c r="G201" s="72"/>
      <c r="H201" s="72"/>
      <c r="I201" s="71"/>
      <c r="J201" s="71"/>
      <c r="K201" s="72"/>
      <c r="L201" s="71"/>
      <c r="M201" s="71"/>
      <c r="N201" s="71"/>
      <c r="O201" s="71"/>
      <c r="P201" s="71"/>
      <c r="Q201" s="71"/>
      <c r="R201" s="71"/>
      <c r="S201" s="71"/>
      <c r="T201" s="72"/>
      <c r="U201" s="72"/>
      <c r="V201" s="72"/>
      <c r="W201" s="72"/>
      <c r="X201" s="72"/>
      <c r="Y201" s="72"/>
      <c r="Z201" s="107"/>
      <c r="AA201" s="107"/>
      <c r="AB201" s="72"/>
      <c r="AC201" s="72"/>
      <c r="AD201" s="72"/>
      <c r="AE201" s="72"/>
      <c r="AF201" s="72"/>
      <c r="AG201" s="72"/>
      <c r="AH201" s="72"/>
      <c r="AI201" s="72"/>
    </row>
    <row r="202" spans="1:35" x14ac:dyDescent="0.2">
      <c r="A202" s="71"/>
      <c r="B202" s="71"/>
      <c r="C202" s="72"/>
      <c r="D202" s="71"/>
      <c r="E202" s="72"/>
      <c r="F202" s="72"/>
      <c r="G202" s="72"/>
      <c r="H202" s="72"/>
      <c r="I202" s="71"/>
      <c r="J202" s="71"/>
      <c r="K202" s="72"/>
      <c r="L202" s="71"/>
      <c r="M202" s="71"/>
      <c r="N202" s="71"/>
      <c r="O202" s="71"/>
      <c r="P202" s="71"/>
      <c r="Q202" s="71"/>
      <c r="R202" s="71"/>
      <c r="S202" s="71"/>
      <c r="T202" s="72"/>
      <c r="U202" s="72"/>
      <c r="V202" s="72"/>
      <c r="W202" s="72"/>
      <c r="X202" s="72"/>
      <c r="Y202" s="72"/>
      <c r="Z202" s="107"/>
      <c r="AA202" s="107"/>
      <c r="AB202" s="72"/>
      <c r="AC202" s="72"/>
      <c r="AD202" s="72"/>
      <c r="AE202" s="72"/>
      <c r="AF202" s="72"/>
      <c r="AG202" s="72"/>
      <c r="AH202" s="72"/>
      <c r="AI202" s="72"/>
    </row>
    <row r="203" spans="1:35" x14ac:dyDescent="0.15">
      <c r="A203" s="71"/>
      <c r="B203" s="71"/>
      <c r="C203" s="72"/>
      <c r="D203" s="71"/>
      <c r="E203" s="72"/>
      <c r="F203" s="72"/>
      <c r="G203" s="72"/>
      <c r="H203" s="72"/>
      <c r="I203" s="71"/>
      <c r="J203" s="108"/>
      <c r="K203" s="72"/>
      <c r="L203" s="71"/>
      <c r="M203" s="71"/>
      <c r="N203" s="71"/>
      <c r="O203" s="71"/>
      <c r="P203" s="71"/>
      <c r="Q203" s="71"/>
      <c r="R203" s="71"/>
      <c r="S203" s="71"/>
      <c r="T203" s="72"/>
      <c r="U203" s="72"/>
      <c r="V203" s="72"/>
      <c r="W203" s="72"/>
      <c r="X203" s="72"/>
      <c r="Y203" s="72"/>
      <c r="Z203" s="107"/>
      <c r="AA203" s="107"/>
      <c r="AB203" s="72"/>
      <c r="AC203" s="72"/>
      <c r="AD203" s="72"/>
      <c r="AE203" s="72"/>
      <c r="AF203" s="72"/>
      <c r="AG203" s="72"/>
      <c r="AH203" s="72"/>
      <c r="AI203" s="72"/>
    </row>
    <row r="204" spans="1:35" x14ac:dyDescent="0.15">
      <c r="A204" s="71"/>
      <c r="B204" s="71"/>
      <c r="C204" s="72"/>
      <c r="D204" s="71"/>
      <c r="E204" s="72"/>
      <c r="F204" s="72"/>
      <c r="G204" s="72"/>
      <c r="H204" s="72"/>
      <c r="I204" s="71"/>
      <c r="J204" s="108"/>
      <c r="K204" s="72"/>
      <c r="L204" s="71"/>
      <c r="M204" s="71"/>
      <c r="N204" s="71"/>
      <c r="O204" s="71"/>
      <c r="P204" s="71"/>
      <c r="Q204" s="71"/>
      <c r="R204" s="71"/>
      <c r="S204" s="71"/>
      <c r="T204" s="72"/>
      <c r="U204" s="72"/>
      <c r="V204" s="72"/>
      <c r="W204" s="72"/>
      <c r="X204" s="72"/>
      <c r="Y204" s="72"/>
      <c r="Z204" s="107"/>
      <c r="AA204" s="107"/>
      <c r="AB204" s="72"/>
      <c r="AC204" s="72"/>
      <c r="AD204" s="72"/>
      <c r="AE204" s="72"/>
      <c r="AF204" s="72"/>
      <c r="AG204" s="72"/>
      <c r="AH204" s="72"/>
      <c r="AI204" s="72"/>
    </row>
    <row r="205" spans="1:35" x14ac:dyDescent="0.2">
      <c r="A205" s="71"/>
      <c r="B205" s="71"/>
      <c r="C205" s="72"/>
      <c r="D205" s="71"/>
      <c r="E205" s="72"/>
      <c r="F205" s="72"/>
      <c r="G205" s="72"/>
      <c r="H205" s="72"/>
      <c r="I205" s="71"/>
      <c r="J205" s="71"/>
      <c r="K205" s="72"/>
      <c r="L205" s="71"/>
      <c r="M205" s="71"/>
      <c r="N205" s="71"/>
      <c r="O205" s="71"/>
      <c r="P205" s="71"/>
      <c r="Q205" s="71"/>
      <c r="R205" s="71"/>
      <c r="S205" s="71"/>
      <c r="T205" s="72"/>
      <c r="U205" s="72"/>
      <c r="V205" s="72"/>
      <c r="W205" s="72"/>
      <c r="X205" s="72"/>
      <c r="Y205" s="72"/>
      <c r="Z205" s="107"/>
      <c r="AA205" s="107"/>
      <c r="AB205" s="72"/>
      <c r="AC205" s="72"/>
      <c r="AD205" s="72"/>
      <c r="AE205" s="72"/>
      <c r="AF205" s="72"/>
      <c r="AG205" s="72"/>
      <c r="AH205" s="72"/>
      <c r="AI205" s="72"/>
    </row>
    <row r="206" spans="1:35" x14ac:dyDescent="0.2">
      <c r="A206" s="71"/>
      <c r="B206" s="71"/>
      <c r="C206" s="72"/>
      <c r="D206" s="71"/>
      <c r="E206" s="72"/>
      <c r="F206" s="72"/>
      <c r="G206" s="72"/>
      <c r="H206" s="72"/>
      <c r="I206" s="71"/>
      <c r="J206" s="71"/>
      <c r="K206" s="72"/>
      <c r="L206" s="71"/>
      <c r="M206" s="71"/>
      <c r="N206" s="71"/>
      <c r="O206" s="71"/>
      <c r="P206" s="71"/>
      <c r="Q206" s="71"/>
      <c r="R206" s="71"/>
      <c r="S206" s="71"/>
      <c r="T206" s="72"/>
      <c r="U206" s="72"/>
      <c r="V206" s="72"/>
      <c r="W206" s="72"/>
      <c r="X206" s="72"/>
      <c r="Y206" s="72"/>
      <c r="Z206" s="107"/>
      <c r="AA206" s="107"/>
      <c r="AB206" s="72"/>
      <c r="AC206" s="72"/>
      <c r="AD206" s="72"/>
      <c r="AE206" s="72"/>
      <c r="AF206" s="72"/>
      <c r="AG206" s="72"/>
      <c r="AH206" s="72"/>
      <c r="AI206" s="72"/>
    </row>
    <row r="207" spans="1:35" ht="17.25" customHeight="1" x14ac:dyDescent="0.2">
      <c r="A207" s="71"/>
      <c r="B207" s="71"/>
      <c r="C207" s="72"/>
      <c r="D207" s="71"/>
      <c r="E207" s="72"/>
      <c r="F207" s="79"/>
      <c r="G207" s="72"/>
      <c r="H207" s="72"/>
      <c r="I207" s="71"/>
      <c r="J207" s="71"/>
      <c r="K207" s="72"/>
      <c r="L207" s="71"/>
      <c r="M207" s="71"/>
      <c r="N207" s="71"/>
      <c r="O207" s="71"/>
      <c r="P207" s="71"/>
      <c r="Q207" s="71"/>
      <c r="R207" s="71"/>
      <c r="S207" s="71"/>
      <c r="T207" s="72"/>
      <c r="U207" s="72"/>
      <c r="V207" s="72"/>
      <c r="W207" s="72"/>
      <c r="X207" s="72"/>
      <c r="Y207" s="72"/>
      <c r="Z207" s="107"/>
      <c r="AA207" s="107"/>
      <c r="AB207" s="72"/>
      <c r="AC207" s="72"/>
      <c r="AD207" s="72"/>
      <c r="AE207" s="72"/>
      <c r="AF207" s="72"/>
      <c r="AG207" s="72"/>
      <c r="AH207" s="72"/>
      <c r="AI207" s="72"/>
    </row>
    <row r="208" spans="1:35" x14ac:dyDescent="0.15">
      <c r="A208" s="71"/>
      <c r="B208" s="71"/>
      <c r="C208" s="72"/>
      <c r="D208" s="71"/>
      <c r="E208" s="72"/>
      <c r="F208" s="72"/>
      <c r="G208" s="72"/>
      <c r="H208" s="72"/>
      <c r="I208" s="71"/>
      <c r="J208" s="108"/>
      <c r="K208" s="72"/>
      <c r="L208" s="71"/>
      <c r="M208" s="71"/>
      <c r="N208" s="71"/>
      <c r="O208" s="71"/>
      <c r="P208" s="71"/>
      <c r="Q208" s="71"/>
      <c r="R208" s="71"/>
      <c r="S208" s="71"/>
      <c r="T208" s="72"/>
      <c r="U208" s="72"/>
      <c r="V208" s="72"/>
      <c r="W208" s="72"/>
      <c r="X208" s="72"/>
      <c r="Y208" s="72"/>
      <c r="Z208" s="107"/>
      <c r="AA208" s="107"/>
      <c r="AB208" s="72"/>
      <c r="AC208" s="72"/>
      <c r="AD208" s="72"/>
      <c r="AE208" s="72"/>
      <c r="AF208" s="72"/>
      <c r="AG208" s="72"/>
      <c r="AH208" s="72"/>
      <c r="AI208" s="72"/>
    </row>
    <row r="209" spans="1:35" x14ac:dyDescent="0.15">
      <c r="A209" s="71"/>
      <c r="B209" s="71"/>
      <c r="C209" s="72"/>
      <c r="D209" s="71"/>
      <c r="E209" s="72"/>
      <c r="F209" s="72"/>
      <c r="G209" s="72"/>
      <c r="H209" s="72"/>
      <c r="I209" s="71"/>
      <c r="J209" s="108"/>
      <c r="K209" s="72"/>
      <c r="L209" s="71"/>
      <c r="M209" s="71"/>
      <c r="N209" s="71"/>
      <c r="O209" s="71"/>
      <c r="P209" s="71"/>
      <c r="Q209" s="71"/>
      <c r="R209" s="71"/>
      <c r="S209" s="71"/>
      <c r="T209" s="72"/>
      <c r="U209" s="72"/>
      <c r="V209" s="72"/>
      <c r="W209" s="72"/>
      <c r="X209" s="72"/>
      <c r="Y209" s="72"/>
      <c r="Z209" s="107"/>
      <c r="AA209" s="107"/>
      <c r="AB209" s="72"/>
      <c r="AC209" s="72"/>
      <c r="AD209" s="72"/>
      <c r="AE209" s="72"/>
      <c r="AF209" s="72"/>
      <c r="AG209" s="72"/>
      <c r="AH209" s="72"/>
      <c r="AI209" s="72"/>
    </row>
    <row r="210" spans="1:35" x14ac:dyDescent="0.15">
      <c r="A210" s="71"/>
      <c r="B210" s="71"/>
      <c r="C210" s="72"/>
      <c r="D210" s="71"/>
      <c r="E210" s="72"/>
      <c r="F210" s="72"/>
      <c r="G210" s="72"/>
      <c r="H210" s="72"/>
      <c r="I210" s="71"/>
      <c r="J210" s="108"/>
      <c r="K210" s="72"/>
      <c r="L210" s="71"/>
      <c r="M210" s="71"/>
      <c r="N210" s="71"/>
      <c r="O210" s="71"/>
      <c r="P210" s="71"/>
      <c r="Q210" s="71"/>
      <c r="R210" s="71"/>
      <c r="S210" s="71"/>
      <c r="T210" s="72"/>
      <c r="U210" s="72"/>
      <c r="V210" s="72"/>
      <c r="W210" s="72"/>
      <c r="X210" s="72"/>
      <c r="Y210" s="72"/>
      <c r="Z210" s="107"/>
      <c r="AA210" s="107"/>
      <c r="AB210" s="72"/>
      <c r="AC210" s="72"/>
      <c r="AD210" s="72"/>
      <c r="AE210" s="72"/>
      <c r="AF210" s="72"/>
      <c r="AG210" s="72"/>
      <c r="AH210" s="72"/>
      <c r="AI210" s="72"/>
    </row>
    <row r="211" spans="1:35" x14ac:dyDescent="0.15">
      <c r="A211" s="71"/>
      <c r="B211" s="71"/>
      <c r="C211" s="72"/>
      <c r="D211" s="71"/>
      <c r="E211" s="72"/>
      <c r="F211" s="72"/>
      <c r="G211" s="72"/>
      <c r="H211" s="72"/>
      <c r="I211" s="71"/>
      <c r="J211" s="108"/>
      <c r="K211" s="72"/>
      <c r="L211" s="71"/>
      <c r="M211" s="71"/>
      <c r="N211" s="71"/>
      <c r="O211" s="71"/>
      <c r="P211" s="71"/>
      <c r="Q211" s="71"/>
      <c r="R211" s="71"/>
      <c r="S211" s="71"/>
      <c r="T211" s="72"/>
      <c r="U211" s="72"/>
      <c r="V211" s="72"/>
      <c r="W211" s="72"/>
      <c r="X211" s="72"/>
      <c r="Y211" s="72"/>
      <c r="Z211" s="107"/>
      <c r="AA211" s="107"/>
      <c r="AB211" s="72"/>
      <c r="AC211" s="72"/>
      <c r="AD211" s="72"/>
      <c r="AE211" s="72"/>
      <c r="AF211" s="72"/>
      <c r="AG211" s="72"/>
      <c r="AH211" s="72"/>
      <c r="AI211" s="72"/>
    </row>
    <row r="212" spans="1:35" x14ac:dyDescent="0.15">
      <c r="A212" s="71"/>
      <c r="B212" s="71"/>
      <c r="C212" s="72"/>
      <c r="D212" s="71"/>
      <c r="E212" s="72"/>
      <c r="F212" s="72"/>
      <c r="G212" s="72"/>
      <c r="H212" s="72"/>
      <c r="I212" s="71"/>
      <c r="J212" s="108"/>
      <c r="K212" s="72"/>
      <c r="L212" s="71"/>
      <c r="M212" s="71"/>
      <c r="N212" s="71"/>
      <c r="O212" s="71"/>
      <c r="P212" s="71"/>
      <c r="Q212" s="71"/>
      <c r="R212" s="71"/>
      <c r="S212" s="71"/>
      <c r="T212" s="72"/>
      <c r="U212" s="72"/>
      <c r="V212" s="72"/>
      <c r="W212" s="72"/>
      <c r="X212" s="72"/>
      <c r="Y212" s="72"/>
      <c r="Z212" s="107"/>
      <c r="AA212" s="107"/>
      <c r="AB212" s="72"/>
      <c r="AC212" s="72"/>
      <c r="AD212" s="72"/>
      <c r="AE212" s="72"/>
      <c r="AF212" s="72"/>
      <c r="AG212" s="72"/>
      <c r="AH212" s="72"/>
      <c r="AI212" s="72"/>
    </row>
    <row r="213" spans="1:35" x14ac:dyDescent="0.15">
      <c r="A213" s="71"/>
      <c r="B213" s="71"/>
      <c r="C213" s="72"/>
      <c r="D213" s="71"/>
      <c r="E213" s="72"/>
      <c r="F213" s="72"/>
      <c r="G213" s="72"/>
      <c r="H213" s="72"/>
      <c r="I213" s="71"/>
      <c r="J213" s="108"/>
      <c r="K213" s="72"/>
      <c r="L213" s="71"/>
      <c r="M213" s="71"/>
      <c r="N213" s="71"/>
      <c r="O213" s="71"/>
      <c r="P213" s="71"/>
      <c r="Q213" s="71"/>
      <c r="R213" s="71"/>
      <c r="S213" s="71"/>
      <c r="T213" s="72"/>
      <c r="U213" s="72"/>
      <c r="V213" s="72"/>
      <c r="W213" s="72"/>
      <c r="X213" s="72"/>
      <c r="Y213" s="72"/>
      <c r="Z213" s="107"/>
      <c r="AA213" s="107"/>
      <c r="AB213" s="72"/>
      <c r="AC213" s="72"/>
      <c r="AD213" s="72"/>
      <c r="AE213" s="72"/>
      <c r="AF213" s="72"/>
      <c r="AG213" s="72"/>
      <c r="AH213" s="72"/>
      <c r="AI213" s="72"/>
    </row>
    <row r="214" spans="1:35" x14ac:dyDescent="0.2">
      <c r="A214" s="71"/>
      <c r="B214" s="71"/>
      <c r="C214" s="72"/>
      <c r="D214" s="71"/>
      <c r="E214" s="72"/>
      <c r="F214" s="72"/>
      <c r="G214" s="72"/>
      <c r="H214" s="72"/>
      <c r="I214" s="71"/>
      <c r="J214" s="71"/>
      <c r="K214" s="72"/>
      <c r="L214" s="71"/>
      <c r="M214" s="71"/>
      <c r="N214" s="71"/>
      <c r="O214" s="71"/>
      <c r="P214" s="71"/>
      <c r="Q214" s="71"/>
      <c r="R214" s="71"/>
      <c r="S214" s="71"/>
      <c r="T214" s="72"/>
      <c r="U214" s="72"/>
      <c r="V214" s="72"/>
      <c r="W214" s="72"/>
      <c r="X214" s="72"/>
      <c r="Y214" s="72"/>
      <c r="Z214" s="107"/>
      <c r="AA214" s="107"/>
      <c r="AB214" s="72"/>
      <c r="AC214" s="72"/>
      <c r="AD214" s="72"/>
      <c r="AE214" s="72"/>
      <c r="AF214" s="72"/>
      <c r="AG214" s="72"/>
      <c r="AH214" s="72"/>
      <c r="AI214" s="72"/>
    </row>
    <row r="215" spans="1:35" x14ac:dyDescent="0.2">
      <c r="A215" s="71"/>
      <c r="B215" s="71"/>
      <c r="C215" s="72"/>
      <c r="D215" s="71"/>
      <c r="E215" s="72"/>
      <c r="F215" s="72"/>
      <c r="G215" s="72"/>
      <c r="H215" s="72"/>
      <c r="I215" s="71"/>
      <c r="J215" s="71"/>
      <c r="K215" s="72"/>
      <c r="L215" s="71"/>
      <c r="M215" s="71"/>
      <c r="N215" s="71"/>
      <c r="O215" s="71"/>
      <c r="P215" s="71"/>
      <c r="Q215" s="71"/>
      <c r="R215" s="71"/>
      <c r="S215" s="71"/>
      <c r="T215" s="72"/>
      <c r="U215" s="72"/>
      <c r="V215" s="72"/>
      <c r="W215" s="72"/>
      <c r="X215" s="72"/>
      <c r="Y215" s="72"/>
      <c r="Z215" s="107"/>
      <c r="AA215" s="107"/>
      <c r="AB215" s="72"/>
      <c r="AC215" s="72"/>
      <c r="AD215" s="72"/>
      <c r="AE215" s="72"/>
      <c r="AF215" s="72"/>
      <c r="AG215" s="72"/>
      <c r="AH215" s="72"/>
      <c r="AI215" s="72"/>
    </row>
    <row r="216" spans="1:35" x14ac:dyDescent="0.2">
      <c r="A216" s="71"/>
      <c r="B216" s="71"/>
      <c r="C216" s="72"/>
      <c r="D216" s="71"/>
      <c r="E216" s="72"/>
      <c r="F216" s="72"/>
      <c r="G216" s="72"/>
      <c r="H216" s="72"/>
      <c r="I216" s="71"/>
      <c r="J216" s="71"/>
      <c r="K216" s="72"/>
      <c r="L216" s="71"/>
      <c r="M216" s="71"/>
      <c r="N216" s="71"/>
      <c r="O216" s="71"/>
      <c r="P216" s="71"/>
      <c r="Q216" s="71"/>
      <c r="R216" s="71"/>
      <c r="S216" s="71"/>
      <c r="T216" s="72"/>
      <c r="U216" s="72"/>
      <c r="V216" s="72"/>
      <c r="W216" s="72"/>
      <c r="X216" s="72"/>
      <c r="Y216" s="72"/>
      <c r="Z216" s="107"/>
      <c r="AA216" s="107"/>
      <c r="AB216" s="72"/>
      <c r="AC216" s="72"/>
      <c r="AD216" s="72"/>
      <c r="AE216" s="72"/>
      <c r="AF216" s="72"/>
      <c r="AG216" s="72"/>
      <c r="AH216" s="72"/>
      <c r="AI216" s="72"/>
    </row>
    <row r="217" spans="1:35" x14ac:dyDescent="0.2">
      <c r="A217" s="71"/>
      <c r="B217" s="71"/>
      <c r="C217" s="72"/>
      <c r="D217" s="71"/>
      <c r="E217" s="72"/>
      <c r="F217" s="72"/>
      <c r="G217" s="72"/>
      <c r="H217" s="72"/>
      <c r="I217" s="71"/>
      <c r="J217" s="71"/>
      <c r="K217" s="72"/>
      <c r="L217" s="71"/>
      <c r="M217" s="71"/>
      <c r="N217" s="71"/>
      <c r="O217" s="71"/>
      <c r="P217" s="71"/>
      <c r="Q217" s="71"/>
      <c r="R217" s="71"/>
      <c r="S217" s="71"/>
      <c r="T217" s="72"/>
      <c r="U217" s="72"/>
      <c r="V217" s="72"/>
      <c r="W217" s="72"/>
      <c r="X217" s="72"/>
      <c r="Y217" s="72"/>
      <c r="Z217" s="107"/>
      <c r="AA217" s="107"/>
      <c r="AB217" s="72"/>
      <c r="AC217" s="72"/>
      <c r="AD217" s="72"/>
      <c r="AE217" s="72"/>
      <c r="AF217" s="72"/>
      <c r="AG217" s="72"/>
      <c r="AH217" s="72"/>
      <c r="AI217" s="72"/>
    </row>
    <row r="218" spans="1:35" s="67" customFormat="1" x14ac:dyDescent="0.2">
      <c r="A218" s="77"/>
      <c r="B218" s="77"/>
      <c r="C218" s="79"/>
      <c r="D218" s="77"/>
      <c r="E218" s="79"/>
      <c r="F218" s="79"/>
      <c r="G218" s="79"/>
      <c r="H218" s="79"/>
      <c r="I218" s="71"/>
      <c r="J218" s="77"/>
      <c r="K218" s="79"/>
      <c r="L218" s="77"/>
      <c r="M218" s="77"/>
      <c r="N218" s="77"/>
      <c r="O218" s="77"/>
      <c r="P218" s="77"/>
      <c r="Q218" s="77"/>
      <c r="R218" s="77"/>
      <c r="S218" s="77"/>
      <c r="T218" s="79"/>
      <c r="U218" s="79"/>
      <c r="V218" s="79"/>
      <c r="W218" s="79"/>
      <c r="X218" s="79"/>
      <c r="Y218" s="79"/>
      <c r="Z218" s="111"/>
      <c r="AA218" s="111"/>
      <c r="AB218" s="79"/>
      <c r="AC218" s="79"/>
      <c r="AD218" s="79"/>
      <c r="AE218" s="79"/>
      <c r="AF218" s="79"/>
      <c r="AG218" s="79"/>
      <c r="AH218" s="79"/>
      <c r="AI218" s="79"/>
    </row>
    <row r="219" spans="1:35" s="67" customFormat="1" x14ac:dyDescent="0.2">
      <c r="A219" s="77"/>
      <c r="B219" s="77"/>
      <c r="C219" s="79"/>
      <c r="D219" s="77"/>
      <c r="E219" s="79"/>
      <c r="F219" s="79"/>
      <c r="G219" s="79"/>
      <c r="H219" s="79"/>
      <c r="I219" s="77"/>
      <c r="J219" s="77"/>
      <c r="K219" s="79"/>
      <c r="L219" s="77"/>
      <c r="M219" s="77"/>
      <c r="N219" s="77"/>
      <c r="O219" s="77"/>
      <c r="P219" s="77"/>
      <c r="Q219" s="77"/>
      <c r="R219" s="77"/>
      <c r="S219" s="77"/>
      <c r="T219" s="79"/>
      <c r="U219" s="79"/>
      <c r="V219" s="79"/>
      <c r="W219" s="79"/>
      <c r="X219" s="79"/>
      <c r="Y219" s="79"/>
      <c r="Z219" s="111"/>
      <c r="AA219" s="111"/>
      <c r="AB219" s="79"/>
      <c r="AC219" s="79"/>
      <c r="AD219" s="79"/>
      <c r="AE219" s="79"/>
      <c r="AF219" s="79"/>
      <c r="AG219" s="79"/>
      <c r="AH219" s="79"/>
      <c r="AI219" s="79"/>
    </row>
    <row r="220" spans="1:35" x14ac:dyDescent="0.2">
      <c r="A220" s="71"/>
      <c r="B220" s="71"/>
      <c r="C220" s="72"/>
      <c r="D220" s="71"/>
      <c r="E220" s="72"/>
      <c r="F220" s="72"/>
      <c r="G220" s="72"/>
      <c r="H220" s="72"/>
      <c r="I220" s="71"/>
      <c r="J220" s="71"/>
      <c r="K220" s="72"/>
      <c r="L220" s="71"/>
      <c r="M220" s="71"/>
      <c r="N220" s="71"/>
      <c r="O220" s="71"/>
      <c r="P220" s="71"/>
      <c r="Q220" s="71"/>
      <c r="R220" s="71"/>
      <c r="S220" s="71"/>
      <c r="T220" s="72"/>
      <c r="U220" s="72"/>
      <c r="V220" s="72"/>
      <c r="W220" s="72"/>
      <c r="X220" s="72"/>
      <c r="Y220" s="72"/>
      <c r="Z220" s="107"/>
      <c r="AA220" s="107"/>
      <c r="AB220" s="72"/>
      <c r="AC220" s="72"/>
      <c r="AD220" s="72"/>
      <c r="AE220" s="72"/>
      <c r="AF220" s="72"/>
      <c r="AG220" s="72"/>
      <c r="AH220" s="72"/>
      <c r="AI220" s="72"/>
    </row>
    <row r="221" spans="1:35" x14ac:dyDescent="0.2">
      <c r="A221" s="71"/>
      <c r="B221" s="71"/>
      <c r="C221" s="72"/>
      <c r="D221" s="71"/>
      <c r="E221" s="72"/>
      <c r="F221" s="72"/>
      <c r="G221" s="72"/>
      <c r="H221" s="72"/>
      <c r="I221" s="71"/>
      <c r="J221" s="71"/>
      <c r="K221" s="72"/>
      <c r="L221" s="71"/>
      <c r="M221" s="71"/>
      <c r="N221" s="71"/>
      <c r="O221" s="71"/>
      <c r="P221" s="71"/>
      <c r="Q221" s="71"/>
      <c r="R221" s="71"/>
      <c r="S221" s="71"/>
      <c r="T221" s="72"/>
      <c r="U221" s="72"/>
      <c r="V221" s="72"/>
      <c r="W221" s="72"/>
      <c r="X221" s="72"/>
      <c r="Y221" s="72"/>
      <c r="Z221" s="107"/>
      <c r="AA221" s="107"/>
      <c r="AB221" s="72"/>
      <c r="AC221" s="72"/>
      <c r="AD221" s="72"/>
      <c r="AE221" s="72"/>
      <c r="AF221" s="72"/>
      <c r="AG221" s="72"/>
      <c r="AH221" s="72"/>
      <c r="AI221" s="72"/>
    </row>
    <row r="222" spans="1:35" x14ac:dyDescent="0.2">
      <c r="A222" s="71"/>
      <c r="B222" s="71"/>
      <c r="C222" s="72"/>
      <c r="D222" s="71"/>
      <c r="E222" s="72"/>
      <c r="F222" s="72"/>
      <c r="G222" s="72"/>
      <c r="H222" s="72"/>
      <c r="I222" s="71"/>
      <c r="J222" s="77"/>
      <c r="K222" s="72"/>
      <c r="L222" s="71"/>
      <c r="M222" s="71"/>
      <c r="N222" s="71"/>
      <c r="O222" s="71"/>
      <c r="P222" s="71"/>
      <c r="Q222" s="71"/>
      <c r="R222" s="71"/>
      <c r="S222" s="71"/>
      <c r="T222" s="72"/>
      <c r="U222" s="72"/>
      <c r="V222" s="72"/>
      <c r="W222" s="72"/>
      <c r="X222" s="72"/>
      <c r="Y222" s="72"/>
      <c r="Z222" s="107"/>
      <c r="AA222" s="107"/>
      <c r="AB222" s="72"/>
      <c r="AC222" s="72"/>
      <c r="AD222" s="72"/>
      <c r="AE222" s="72"/>
      <c r="AF222" s="72"/>
      <c r="AG222" s="72"/>
      <c r="AH222" s="72"/>
      <c r="AI222" s="72"/>
    </row>
    <row r="223" spans="1:35" x14ac:dyDescent="0.2">
      <c r="A223" s="71"/>
      <c r="B223" s="71"/>
      <c r="C223" s="72"/>
      <c r="D223" s="71"/>
      <c r="E223" s="72"/>
      <c r="F223" s="72"/>
      <c r="G223" s="72"/>
      <c r="H223" s="72"/>
      <c r="I223" s="71"/>
      <c r="J223" s="71"/>
      <c r="K223" s="72"/>
      <c r="L223" s="71"/>
      <c r="M223" s="71"/>
      <c r="N223" s="71"/>
      <c r="O223" s="71"/>
      <c r="P223" s="71"/>
      <c r="Q223" s="71"/>
      <c r="R223" s="71"/>
      <c r="S223" s="71"/>
      <c r="T223" s="72"/>
      <c r="U223" s="72"/>
      <c r="V223" s="72"/>
      <c r="W223" s="72"/>
      <c r="X223" s="72"/>
      <c r="Y223" s="72"/>
      <c r="Z223" s="107"/>
      <c r="AA223" s="107"/>
      <c r="AB223" s="72"/>
      <c r="AC223" s="72"/>
      <c r="AD223" s="72"/>
      <c r="AE223" s="72"/>
      <c r="AF223" s="72"/>
      <c r="AG223" s="72"/>
      <c r="AH223" s="72"/>
      <c r="AI223" s="72"/>
    </row>
    <row r="224" spans="1:35" ht="18" customHeight="1" x14ac:dyDescent="0.2">
      <c r="A224" s="71"/>
      <c r="B224" s="71"/>
      <c r="C224" s="72"/>
      <c r="D224" s="71"/>
      <c r="E224" s="72"/>
      <c r="F224" s="72"/>
      <c r="G224" s="72"/>
      <c r="H224" s="72"/>
      <c r="I224" s="71"/>
      <c r="J224" s="71"/>
      <c r="K224" s="72"/>
      <c r="L224" s="71"/>
      <c r="M224" s="71"/>
      <c r="N224" s="71"/>
      <c r="O224" s="71"/>
      <c r="P224" s="71"/>
      <c r="Q224" s="71"/>
      <c r="R224" s="71"/>
      <c r="S224" s="71"/>
      <c r="T224" s="72"/>
      <c r="U224" s="72"/>
      <c r="V224" s="72"/>
      <c r="W224" s="72"/>
      <c r="X224" s="72"/>
      <c r="Y224" s="72"/>
      <c r="Z224" s="107"/>
      <c r="AA224" s="107"/>
      <c r="AB224" s="72"/>
      <c r="AC224" s="72"/>
      <c r="AD224" s="72"/>
      <c r="AE224" s="72"/>
      <c r="AF224" s="72"/>
      <c r="AG224" s="72"/>
      <c r="AH224" s="72"/>
      <c r="AI224" s="72"/>
    </row>
    <row r="225" spans="1:35" x14ac:dyDescent="0.2">
      <c r="A225" s="71"/>
      <c r="B225" s="71"/>
      <c r="C225" s="72"/>
      <c r="D225" s="71"/>
      <c r="E225" s="72"/>
      <c r="F225" s="72"/>
      <c r="G225" s="72"/>
      <c r="H225" s="72"/>
      <c r="I225" s="71"/>
      <c r="J225" s="71"/>
      <c r="K225" s="72"/>
      <c r="L225" s="71"/>
      <c r="M225" s="71"/>
      <c r="N225" s="71"/>
      <c r="O225" s="71"/>
      <c r="P225" s="71"/>
      <c r="Q225" s="71"/>
      <c r="R225" s="71"/>
      <c r="S225" s="71"/>
      <c r="T225" s="72"/>
      <c r="U225" s="72"/>
      <c r="V225" s="72"/>
      <c r="W225" s="72"/>
      <c r="X225" s="72"/>
      <c r="Y225" s="72"/>
      <c r="Z225" s="107"/>
      <c r="AA225" s="107"/>
      <c r="AB225" s="72"/>
      <c r="AC225" s="72"/>
      <c r="AD225" s="72"/>
      <c r="AE225" s="72"/>
      <c r="AF225" s="72"/>
      <c r="AG225" s="72"/>
      <c r="AH225" s="72"/>
      <c r="AI225" s="72"/>
    </row>
    <row r="226" spans="1:35" x14ac:dyDescent="0.2">
      <c r="A226" s="71"/>
      <c r="B226" s="71"/>
      <c r="C226" s="72"/>
      <c r="D226" s="71"/>
      <c r="E226" s="72"/>
      <c r="F226" s="72"/>
      <c r="G226" s="72"/>
      <c r="H226" s="72"/>
      <c r="I226" s="71"/>
      <c r="J226" s="71"/>
      <c r="K226" s="72"/>
      <c r="L226" s="71"/>
      <c r="M226" s="71"/>
      <c r="N226" s="71"/>
      <c r="O226" s="71"/>
      <c r="P226" s="71"/>
      <c r="Q226" s="71"/>
      <c r="R226" s="71"/>
      <c r="S226" s="71"/>
      <c r="T226" s="72"/>
      <c r="U226" s="72"/>
      <c r="V226" s="72"/>
      <c r="W226" s="72"/>
      <c r="X226" s="72"/>
      <c r="Y226" s="72"/>
      <c r="Z226" s="107"/>
      <c r="AA226" s="107"/>
      <c r="AB226" s="72"/>
      <c r="AC226" s="72"/>
      <c r="AD226" s="72"/>
      <c r="AE226" s="72"/>
      <c r="AF226" s="72"/>
      <c r="AG226" s="72"/>
      <c r="AH226" s="72"/>
      <c r="AI226" s="72"/>
    </row>
    <row r="227" spans="1:35" s="67" customFormat="1" x14ac:dyDescent="0.2">
      <c r="A227" s="77"/>
      <c r="B227" s="77"/>
      <c r="C227" s="79"/>
      <c r="D227" s="77"/>
      <c r="E227" s="79"/>
      <c r="F227" s="79"/>
      <c r="G227" s="79"/>
      <c r="H227" s="79"/>
      <c r="I227" s="77"/>
      <c r="J227" s="77"/>
      <c r="K227" s="79"/>
      <c r="L227" s="77"/>
      <c r="M227" s="77"/>
      <c r="N227" s="77"/>
      <c r="O227" s="77"/>
      <c r="P227" s="77"/>
      <c r="Q227" s="77"/>
      <c r="R227" s="77"/>
      <c r="S227" s="77"/>
      <c r="T227" s="79"/>
      <c r="U227" s="79"/>
      <c r="V227" s="79"/>
      <c r="W227" s="79"/>
      <c r="X227" s="79"/>
      <c r="Y227" s="79"/>
      <c r="Z227" s="111"/>
      <c r="AA227" s="111"/>
      <c r="AB227" s="79"/>
      <c r="AC227" s="79"/>
      <c r="AD227" s="79"/>
      <c r="AE227" s="79"/>
      <c r="AF227" s="79"/>
      <c r="AG227" s="79"/>
      <c r="AH227" s="79"/>
      <c r="AI227" s="79"/>
    </row>
    <row r="228" spans="1:35" s="67" customFormat="1" x14ac:dyDescent="0.2">
      <c r="A228" s="71"/>
      <c r="B228" s="71"/>
      <c r="C228" s="72"/>
      <c r="D228" s="71"/>
      <c r="E228" s="72"/>
      <c r="F228" s="72"/>
      <c r="G228" s="72"/>
      <c r="H228" s="72"/>
      <c r="I228" s="71"/>
      <c r="J228" s="77"/>
      <c r="K228" s="72"/>
      <c r="L228" s="71"/>
      <c r="M228" s="71"/>
      <c r="N228" s="71"/>
      <c r="O228" s="71"/>
      <c r="P228" s="71"/>
      <c r="Q228" s="71"/>
      <c r="R228" s="71"/>
      <c r="S228" s="71"/>
      <c r="T228" s="72"/>
      <c r="U228" s="72"/>
      <c r="V228" s="72"/>
      <c r="W228" s="72"/>
      <c r="X228" s="72"/>
      <c r="Y228" s="72"/>
      <c r="Z228" s="107"/>
      <c r="AA228" s="107"/>
      <c r="AB228" s="72"/>
      <c r="AC228" s="72"/>
      <c r="AD228" s="72"/>
      <c r="AE228" s="72"/>
      <c r="AF228" s="72"/>
      <c r="AG228" s="72"/>
      <c r="AH228" s="72"/>
      <c r="AI228" s="72"/>
    </row>
    <row r="229" spans="1:35" ht="17.25" customHeight="1" x14ac:dyDescent="0.15">
      <c r="A229" s="71"/>
      <c r="B229" s="71"/>
      <c r="C229" s="72"/>
      <c r="D229" s="71"/>
      <c r="E229" s="72"/>
      <c r="F229" s="72"/>
      <c r="G229" s="72"/>
      <c r="H229" s="72"/>
      <c r="I229" s="71"/>
      <c r="J229" s="108"/>
      <c r="K229" s="72"/>
      <c r="L229" s="71"/>
      <c r="M229" s="71"/>
      <c r="N229" s="71"/>
      <c r="O229" s="71"/>
      <c r="P229" s="71"/>
      <c r="Q229" s="71"/>
      <c r="R229" s="71"/>
      <c r="S229" s="71"/>
      <c r="T229" s="72"/>
      <c r="U229" s="72"/>
      <c r="V229" s="72"/>
      <c r="W229" s="72"/>
      <c r="X229" s="72"/>
      <c r="Y229" s="72"/>
      <c r="Z229" s="107"/>
      <c r="AA229" s="107"/>
      <c r="AB229" s="72"/>
      <c r="AC229" s="72"/>
      <c r="AD229" s="72"/>
      <c r="AE229" s="72"/>
      <c r="AF229" s="72"/>
      <c r="AG229" s="72"/>
      <c r="AH229" s="72"/>
      <c r="AI229" s="72"/>
    </row>
    <row r="230" spans="1:35" ht="17.25" customHeight="1" x14ac:dyDescent="0.15">
      <c r="A230" s="71"/>
      <c r="B230" s="71"/>
      <c r="C230" s="72"/>
      <c r="D230" s="71"/>
      <c r="E230" s="72"/>
      <c r="F230" s="72"/>
      <c r="G230" s="72"/>
      <c r="H230" s="72"/>
      <c r="I230" s="71"/>
      <c r="J230" s="108"/>
      <c r="K230" s="72"/>
      <c r="L230" s="71"/>
      <c r="M230" s="71"/>
      <c r="N230" s="71"/>
      <c r="O230" s="71"/>
      <c r="P230" s="71"/>
      <c r="Q230" s="71"/>
      <c r="R230" s="71"/>
      <c r="S230" s="71"/>
      <c r="T230" s="72"/>
      <c r="U230" s="72"/>
      <c r="V230" s="72"/>
      <c r="W230" s="72"/>
      <c r="X230" s="72"/>
      <c r="Y230" s="72"/>
      <c r="Z230" s="107"/>
      <c r="AA230" s="107"/>
      <c r="AB230" s="72"/>
      <c r="AC230" s="72"/>
      <c r="AD230" s="72"/>
      <c r="AE230" s="72"/>
      <c r="AF230" s="72"/>
      <c r="AG230" s="72"/>
      <c r="AH230" s="72"/>
      <c r="AI230" s="72"/>
    </row>
    <row r="231" spans="1:35" ht="17.25" customHeight="1" x14ac:dyDescent="0.15">
      <c r="A231" s="71"/>
      <c r="B231" s="71"/>
      <c r="C231" s="72"/>
      <c r="D231" s="71"/>
      <c r="E231" s="72"/>
      <c r="F231" s="72"/>
      <c r="G231" s="72"/>
      <c r="H231" s="72"/>
      <c r="I231" s="71"/>
      <c r="J231" s="108"/>
      <c r="K231" s="72"/>
      <c r="L231" s="71"/>
      <c r="M231" s="71"/>
      <c r="N231" s="71"/>
      <c r="O231" s="71"/>
      <c r="P231" s="71"/>
      <c r="Q231" s="71"/>
      <c r="R231" s="71"/>
      <c r="S231" s="71"/>
      <c r="T231" s="72"/>
      <c r="U231" s="72"/>
      <c r="V231" s="72"/>
      <c r="W231" s="72"/>
      <c r="X231" s="72"/>
      <c r="Y231" s="72"/>
      <c r="Z231" s="107"/>
      <c r="AA231" s="107"/>
      <c r="AB231" s="72"/>
      <c r="AC231" s="72"/>
      <c r="AD231" s="72"/>
      <c r="AE231" s="72"/>
      <c r="AF231" s="72"/>
      <c r="AG231" s="72"/>
      <c r="AH231" s="72"/>
      <c r="AI231" s="72"/>
    </row>
    <row r="232" spans="1:35" ht="17.25" customHeight="1" x14ac:dyDescent="0.15">
      <c r="A232" s="71"/>
      <c r="B232" s="71"/>
      <c r="C232" s="72"/>
      <c r="D232" s="71"/>
      <c r="E232" s="72"/>
      <c r="F232" s="72"/>
      <c r="G232" s="72"/>
      <c r="H232" s="72"/>
      <c r="I232" s="71"/>
      <c r="J232" s="108"/>
      <c r="K232" s="72"/>
      <c r="L232" s="71"/>
      <c r="M232" s="71"/>
      <c r="N232" s="71"/>
      <c r="O232" s="71"/>
      <c r="P232" s="71"/>
      <c r="Q232" s="71"/>
      <c r="R232" s="71"/>
      <c r="S232" s="71"/>
      <c r="T232" s="72"/>
      <c r="U232" s="72"/>
      <c r="V232" s="72"/>
      <c r="W232" s="72"/>
      <c r="X232" s="72"/>
      <c r="Y232" s="72"/>
      <c r="Z232" s="107"/>
      <c r="AA232" s="107"/>
      <c r="AB232" s="72"/>
      <c r="AC232" s="72"/>
      <c r="AD232" s="72"/>
      <c r="AE232" s="72"/>
      <c r="AF232" s="72"/>
      <c r="AG232" s="72"/>
      <c r="AH232" s="72"/>
      <c r="AI232" s="72"/>
    </row>
    <row r="233" spans="1:35" ht="17.25" customHeight="1" x14ac:dyDescent="0.15">
      <c r="A233" s="71"/>
      <c r="B233" s="71"/>
      <c r="C233" s="72"/>
      <c r="D233" s="71"/>
      <c r="E233" s="72"/>
      <c r="F233" s="72"/>
      <c r="G233" s="72"/>
      <c r="H233" s="72"/>
      <c r="I233" s="71"/>
      <c r="J233" s="108"/>
      <c r="K233" s="72"/>
      <c r="L233" s="71"/>
      <c r="M233" s="71"/>
      <c r="N233" s="71"/>
      <c r="O233" s="71"/>
      <c r="P233" s="71"/>
      <c r="Q233" s="71"/>
      <c r="R233" s="71"/>
      <c r="S233" s="71"/>
      <c r="T233" s="72"/>
      <c r="U233" s="72"/>
      <c r="V233" s="72"/>
      <c r="W233" s="72"/>
      <c r="X233" s="72"/>
      <c r="Y233" s="72"/>
      <c r="Z233" s="107"/>
      <c r="AA233" s="107"/>
      <c r="AB233" s="72"/>
      <c r="AC233" s="72"/>
      <c r="AD233" s="72"/>
      <c r="AE233" s="72"/>
      <c r="AF233" s="72"/>
      <c r="AG233" s="72"/>
      <c r="AH233" s="72"/>
      <c r="AI233" s="72"/>
    </row>
    <row r="234" spans="1:35" x14ac:dyDescent="0.15">
      <c r="A234" s="71"/>
      <c r="B234" s="71"/>
      <c r="C234" s="72"/>
      <c r="D234" s="71"/>
      <c r="E234" s="72"/>
      <c r="F234" s="72"/>
      <c r="G234" s="72"/>
      <c r="H234" s="72"/>
      <c r="I234" s="71"/>
      <c r="J234" s="108"/>
      <c r="K234" s="72"/>
      <c r="L234" s="71"/>
      <c r="M234" s="71"/>
      <c r="N234" s="71"/>
      <c r="O234" s="71"/>
      <c r="P234" s="71"/>
      <c r="Q234" s="71"/>
      <c r="R234" s="71"/>
      <c r="S234" s="71"/>
      <c r="T234" s="72"/>
      <c r="U234" s="72"/>
      <c r="V234" s="72"/>
      <c r="W234" s="72"/>
      <c r="X234" s="72"/>
      <c r="Y234" s="72"/>
      <c r="Z234" s="107"/>
      <c r="AA234" s="107"/>
      <c r="AB234" s="72"/>
      <c r="AC234" s="72"/>
      <c r="AD234" s="72"/>
      <c r="AE234" s="72"/>
      <c r="AF234" s="72"/>
      <c r="AG234" s="72"/>
      <c r="AH234" s="72"/>
      <c r="AI234" s="72"/>
    </row>
    <row r="235" spans="1:35" x14ac:dyDescent="0.15">
      <c r="A235" s="71"/>
      <c r="B235" s="71"/>
      <c r="C235" s="72"/>
      <c r="D235" s="71"/>
      <c r="E235" s="72"/>
      <c r="F235" s="72"/>
      <c r="G235" s="72"/>
      <c r="H235" s="72"/>
      <c r="I235" s="71"/>
      <c r="J235" s="108"/>
      <c r="K235" s="72"/>
      <c r="L235" s="71"/>
      <c r="M235" s="71"/>
      <c r="N235" s="71"/>
      <c r="O235" s="71"/>
      <c r="P235" s="71"/>
      <c r="Q235" s="71"/>
      <c r="R235" s="71"/>
      <c r="S235" s="71"/>
      <c r="T235" s="72"/>
      <c r="U235" s="72"/>
      <c r="V235" s="72"/>
      <c r="W235" s="72"/>
      <c r="X235" s="72"/>
      <c r="Y235" s="72"/>
      <c r="Z235" s="107"/>
      <c r="AA235" s="107"/>
      <c r="AB235" s="72"/>
      <c r="AC235" s="72"/>
      <c r="AD235" s="72"/>
      <c r="AE235" s="72"/>
      <c r="AF235" s="72"/>
      <c r="AG235" s="72"/>
      <c r="AH235" s="72"/>
      <c r="AI235" s="72"/>
    </row>
    <row r="236" spans="1:35" x14ac:dyDescent="0.15">
      <c r="A236" s="71"/>
      <c r="B236" s="71"/>
      <c r="C236" s="72"/>
      <c r="D236" s="71"/>
      <c r="E236" s="72"/>
      <c r="F236" s="72"/>
      <c r="G236" s="72"/>
      <c r="H236" s="72"/>
      <c r="I236" s="71"/>
      <c r="J236" s="108"/>
      <c r="K236" s="72"/>
      <c r="L236" s="71"/>
      <c r="M236" s="71"/>
      <c r="N236" s="71"/>
      <c r="O236" s="71"/>
      <c r="P236" s="71"/>
      <c r="Q236" s="71"/>
      <c r="R236" s="71"/>
      <c r="S236" s="71"/>
      <c r="T236" s="72"/>
      <c r="U236" s="72"/>
      <c r="V236" s="72"/>
      <c r="W236" s="72"/>
      <c r="X236" s="72"/>
      <c r="Y236" s="72"/>
      <c r="Z236" s="107"/>
      <c r="AA236" s="107"/>
      <c r="AB236" s="72"/>
      <c r="AC236" s="72"/>
      <c r="AD236" s="72"/>
      <c r="AE236" s="72"/>
      <c r="AF236" s="72"/>
      <c r="AG236" s="72"/>
      <c r="AH236" s="72"/>
      <c r="AI236" s="72"/>
    </row>
    <row r="237" spans="1:35" x14ac:dyDescent="0.15">
      <c r="A237" s="71"/>
      <c r="B237" s="71"/>
      <c r="C237" s="72"/>
      <c r="D237" s="71"/>
      <c r="E237" s="72"/>
      <c r="F237" s="72"/>
      <c r="G237" s="72"/>
      <c r="H237" s="72"/>
      <c r="I237" s="71"/>
      <c r="J237" s="108"/>
      <c r="K237" s="72"/>
      <c r="L237" s="71"/>
      <c r="M237" s="71"/>
      <c r="N237" s="71"/>
      <c r="O237" s="71"/>
      <c r="P237" s="71"/>
      <c r="Q237" s="71"/>
      <c r="R237" s="71"/>
      <c r="S237" s="71"/>
      <c r="T237" s="72"/>
      <c r="U237" s="72"/>
      <c r="V237" s="72"/>
      <c r="W237" s="72"/>
      <c r="X237" s="72"/>
      <c r="Y237" s="72"/>
      <c r="Z237" s="107"/>
      <c r="AA237" s="107"/>
      <c r="AB237" s="72"/>
      <c r="AC237" s="72"/>
      <c r="AD237" s="72"/>
      <c r="AE237" s="72"/>
      <c r="AF237" s="72"/>
      <c r="AG237" s="72"/>
      <c r="AH237" s="72"/>
      <c r="AI237" s="72"/>
    </row>
    <row r="238" spans="1:35" x14ac:dyDescent="0.15">
      <c r="A238" s="71"/>
      <c r="B238" s="71"/>
      <c r="C238" s="72"/>
      <c r="D238" s="71"/>
      <c r="E238" s="72"/>
      <c r="F238" s="72"/>
      <c r="G238" s="72"/>
      <c r="H238" s="72"/>
      <c r="I238" s="71"/>
      <c r="J238" s="108"/>
      <c r="K238" s="72"/>
      <c r="L238" s="71"/>
      <c r="M238" s="71"/>
      <c r="N238" s="71"/>
      <c r="O238" s="71"/>
      <c r="P238" s="71"/>
      <c r="Q238" s="71"/>
      <c r="R238" s="71"/>
      <c r="S238" s="71"/>
      <c r="T238" s="72"/>
      <c r="U238" s="72"/>
      <c r="V238" s="72"/>
      <c r="W238" s="72"/>
      <c r="X238" s="72"/>
      <c r="Y238" s="72"/>
      <c r="Z238" s="107"/>
      <c r="AA238" s="107"/>
      <c r="AB238" s="72"/>
      <c r="AC238" s="72"/>
      <c r="AD238" s="72"/>
      <c r="AE238" s="72"/>
      <c r="AF238" s="72"/>
      <c r="AG238" s="72"/>
      <c r="AH238" s="72"/>
      <c r="AI238" s="72"/>
    </row>
    <row r="239" spans="1:35" x14ac:dyDescent="0.15">
      <c r="A239" s="71"/>
      <c r="B239" s="71"/>
      <c r="C239" s="72"/>
      <c r="D239" s="71"/>
      <c r="E239" s="72"/>
      <c r="F239" s="72"/>
      <c r="G239" s="72"/>
      <c r="H239" s="72"/>
      <c r="I239" s="71"/>
      <c r="J239" s="108"/>
      <c r="K239" s="72"/>
      <c r="L239" s="71"/>
      <c r="M239" s="71"/>
      <c r="N239" s="71"/>
      <c r="O239" s="71"/>
      <c r="P239" s="71"/>
      <c r="Q239" s="71"/>
      <c r="R239" s="71"/>
      <c r="S239" s="71"/>
      <c r="T239" s="72"/>
      <c r="U239" s="72"/>
      <c r="V239" s="72"/>
      <c r="W239" s="72"/>
      <c r="X239" s="72"/>
      <c r="Y239" s="72"/>
      <c r="Z239" s="107"/>
      <c r="AA239" s="107"/>
      <c r="AB239" s="72"/>
      <c r="AC239" s="72"/>
      <c r="AD239" s="72"/>
      <c r="AE239" s="72"/>
      <c r="AF239" s="72"/>
      <c r="AG239" s="72"/>
      <c r="AH239" s="72"/>
      <c r="AI239" s="72"/>
    </row>
    <row r="240" spans="1:35" x14ac:dyDescent="0.15">
      <c r="A240" s="71"/>
      <c r="B240" s="71"/>
      <c r="C240" s="72"/>
      <c r="D240" s="71"/>
      <c r="E240" s="72"/>
      <c r="F240" s="72"/>
      <c r="G240" s="72"/>
      <c r="H240" s="72"/>
      <c r="I240" s="71"/>
      <c r="J240" s="108"/>
      <c r="K240" s="72"/>
      <c r="L240" s="71"/>
      <c r="M240" s="71"/>
      <c r="N240" s="71"/>
      <c r="O240" s="71"/>
      <c r="P240" s="71"/>
      <c r="Q240" s="71"/>
      <c r="R240" s="71"/>
      <c r="S240" s="71"/>
      <c r="T240" s="72"/>
      <c r="U240" s="72"/>
      <c r="V240" s="72"/>
      <c r="W240" s="72"/>
      <c r="X240" s="72"/>
      <c r="Y240" s="72"/>
      <c r="Z240" s="107"/>
      <c r="AA240" s="107"/>
      <c r="AB240" s="72"/>
      <c r="AC240" s="72"/>
      <c r="AD240" s="72"/>
      <c r="AE240" s="72"/>
      <c r="AF240" s="72"/>
      <c r="AG240" s="72"/>
      <c r="AH240" s="72"/>
      <c r="AI240" s="72"/>
    </row>
    <row r="241" spans="1:35" x14ac:dyDescent="0.15">
      <c r="A241" s="71"/>
      <c r="B241" s="71"/>
      <c r="C241" s="72"/>
      <c r="D241" s="71"/>
      <c r="E241" s="72"/>
      <c r="F241" s="72"/>
      <c r="G241" s="72"/>
      <c r="H241" s="72"/>
      <c r="I241" s="71"/>
      <c r="J241" s="108"/>
      <c r="K241" s="72"/>
      <c r="L241" s="71"/>
      <c r="M241" s="71"/>
      <c r="N241" s="71"/>
      <c r="O241" s="71"/>
      <c r="P241" s="71"/>
      <c r="Q241" s="71"/>
      <c r="R241" s="71"/>
      <c r="S241" s="71"/>
      <c r="T241" s="72"/>
      <c r="U241" s="72"/>
      <c r="V241" s="72"/>
      <c r="W241" s="72"/>
      <c r="X241" s="72"/>
      <c r="Y241" s="72"/>
      <c r="Z241" s="107"/>
      <c r="AA241" s="107"/>
      <c r="AB241" s="72"/>
      <c r="AC241" s="72"/>
      <c r="AD241" s="72"/>
      <c r="AE241" s="72"/>
      <c r="AF241" s="72"/>
      <c r="AG241" s="72"/>
      <c r="AH241" s="72"/>
      <c r="AI241" s="72"/>
    </row>
    <row r="242" spans="1:35" x14ac:dyDescent="0.15">
      <c r="A242" s="71"/>
      <c r="B242" s="71"/>
      <c r="C242" s="72"/>
      <c r="D242" s="71"/>
      <c r="E242" s="72"/>
      <c r="F242" s="72"/>
      <c r="G242" s="72"/>
      <c r="H242" s="72"/>
      <c r="I242" s="71"/>
      <c r="J242" s="108"/>
      <c r="K242" s="72"/>
      <c r="L242" s="71"/>
      <c r="M242" s="71"/>
      <c r="N242" s="71"/>
      <c r="O242" s="71"/>
      <c r="P242" s="71"/>
      <c r="Q242" s="71"/>
      <c r="R242" s="71"/>
      <c r="S242" s="71"/>
      <c r="T242" s="72"/>
      <c r="U242" s="72"/>
      <c r="V242" s="72"/>
      <c r="W242" s="72"/>
      <c r="X242" s="72"/>
      <c r="Y242" s="72"/>
      <c r="Z242" s="107"/>
      <c r="AA242" s="107"/>
      <c r="AB242" s="72"/>
      <c r="AC242" s="72"/>
      <c r="AD242" s="72"/>
      <c r="AE242" s="72"/>
      <c r="AF242" s="72"/>
      <c r="AG242" s="72"/>
      <c r="AH242" s="72"/>
      <c r="AI242" s="72"/>
    </row>
    <row r="243" spans="1:35" x14ac:dyDescent="0.15">
      <c r="A243" s="71"/>
      <c r="B243" s="71"/>
      <c r="C243" s="72"/>
      <c r="D243" s="71"/>
      <c r="E243" s="72"/>
      <c r="F243" s="72"/>
      <c r="G243" s="72"/>
      <c r="H243" s="72"/>
      <c r="I243" s="71"/>
      <c r="J243" s="108"/>
      <c r="K243" s="72"/>
      <c r="L243" s="71"/>
      <c r="M243" s="71"/>
      <c r="N243" s="71"/>
      <c r="O243" s="71"/>
      <c r="P243" s="71"/>
      <c r="Q243" s="71"/>
      <c r="R243" s="71"/>
      <c r="S243" s="71"/>
      <c r="T243" s="72"/>
      <c r="U243" s="72"/>
      <c r="V243" s="72"/>
      <c r="W243" s="72"/>
      <c r="X243" s="72"/>
      <c r="Y243" s="72"/>
      <c r="Z243" s="107"/>
      <c r="AA243" s="107"/>
      <c r="AB243" s="72"/>
      <c r="AC243" s="72"/>
      <c r="AD243" s="72"/>
      <c r="AE243" s="72"/>
      <c r="AF243" s="72"/>
      <c r="AG243" s="72"/>
      <c r="AH243" s="72"/>
      <c r="AI243" s="72"/>
    </row>
    <row r="244" spans="1:35" x14ac:dyDescent="0.15">
      <c r="A244" s="71"/>
      <c r="B244" s="71"/>
      <c r="C244" s="72"/>
      <c r="D244" s="71"/>
      <c r="E244" s="72"/>
      <c r="F244" s="72"/>
      <c r="G244" s="72"/>
      <c r="H244" s="72"/>
      <c r="I244" s="71"/>
      <c r="J244" s="108"/>
      <c r="K244" s="72"/>
      <c r="L244" s="71"/>
      <c r="M244" s="71"/>
      <c r="N244" s="71"/>
      <c r="O244" s="71"/>
      <c r="P244" s="71"/>
      <c r="Q244" s="71"/>
      <c r="R244" s="71"/>
      <c r="S244" s="71"/>
      <c r="T244" s="72"/>
      <c r="U244" s="72"/>
      <c r="V244" s="72"/>
      <c r="W244" s="72"/>
      <c r="X244" s="72"/>
      <c r="Y244" s="72"/>
      <c r="Z244" s="107"/>
      <c r="AA244" s="107"/>
      <c r="AB244" s="72"/>
      <c r="AC244" s="72"/>
      <c r="AD244" s="72"/>
      <c r="AE244" s="72"/>
      <c r="AF244" s="72"/>
      <c r="AG244" s="72"/>
      <c r="AH244" s="72"/>
      <c r="AI244" s="72"/>
    </row>
    <row r="245" spans="1:35" x14ac:dyDescent="0.15">
      <c r="A245" s="71"/>
      <c r="B245" s="71"/>
      <c r="C245" s="72"/>
      <c r="D245" s="71"/>
      <c r="E245" s="72"/>
      <c r="F245" s="72"/>
      <c r="G245" s="72"/>
      <c r="H245" s="72"/>
      <c r="I245" s="71"/>
      <c r="J245" s="108"/>
      <c r="K245" s="72"/>
      <c r="L245" s="71"/>
      <c r="M245" s="71"/>
      <c r="N245" s="71"/>
      <c r="O245" s="71"/>
      <c r="P245" s="71"/>
      <c r="Q245" s="71"/>
      <c r="R245" s="71"/>
      <c r="S245" s="71"/>
      <c r="T245" s="72"/>
      <c r="U245" s="72"/>
      <c r="V245" s="72"/>
      <c r="W245" s="72"/>
      <c r="X245" s="72"/>
      <c r="Y245" s="72"/>
      <c r="Z245" s="107"/>
      <c r="AA245" s="107"/>
      <c r="AB245" s="72"/>
      <c r="AC245" s="72"/>
      <c r="AD245" s="72"/>
      <c r="AE245" s="72"/>
      <c r="AF245" s="72"/>
      <c r="AG245" s="72"/>
      <c r="AH245" s="72"/>
      <c r="AI245" s="72"/>
    </row>
    <row r="246" spans="1:35" x14ac:dyDescent="0.2">
      <c r="A246" s="82"/>
      <c r="B246" s="82"/>
      <c r="C246" s="72"/>
      <c r="D246" s="71"/>
      <c r="E246" s="72"/>
      <c r="F246" s="72"/>
      <c r="G246" s="72"/>
      <c r="H246" s="72"/>
      <c r="I246" s="71"/>
      <c r="J246" s="71"/>
      <c r="K246" s="72"/>
      <c r="L246" s="71"/>
      <c r="M246" s="71"/>
      <c r="N246" s="71"/>
      <c r="O246" s="71"/>
      <c r="P246" s="71"/>
      <c r="Q246" s="71"/>
      <c r="R246" s="71"/>
      <c r="S246" s="71"/>
      <c r="T246" s="72"/>
      <c r="U246" s="72"/>
      <c r="V246" s="72"/>
      <c r="W246" s="72"/>
      <c r="X246" s="72"/>
      <c r="Y246" s="72"/>
      <c r="Z246" s="107"/>
      <c r="AA246" s="107"/>
      <c r="AB246" s="72"/>
      <c r="AC246" s="72"/>
      <c r="AD246" s="72"/>
      <c r="AE246" s="72"/>
      <c r="AF246" s="72"/>
      <c r="AG246" s="72"/>
      <c r="AH246" s="72"/>
      <c r="AI246" s="72"/>
    </row>
    <row r="247" spans="1:35" s="68" customFormat="1" x14ac:dyDescent="0.2">
      <c r="A247" s="83"/>
      <c r="B247" s="83"/>
      <c r="C247" s="84"/>
      <c r="D247" s="83"/>
      <c r="E247" s="84"/>
      <c r="F247" s="84"/>
      <c r="G247" s="84"/>
      <c r="H247" s="84"/>
      <c r="I247" s="83"/>
      <c r="J247" s="83"/>
      <c r="K247" s="84"/>
      <c r="L247" s="83"/>
      <c r="M247" s="83"/>
      <c r="N247" s="83"/>
      <c r="O247" s="83"/>
      <c r="P247" s="83"/>
      <c r="Q247" s="83"/>
      <c r="R247" s="83"/>
      <c r="S247" s="83"/>
      <c r="T247" s="84"/>
      <c r="U247" s="84"/>
      <c r="V247" s="84"/>
      <c r="W247" s="84"/>
      <c r="X247" s="84"/>
      <c r="Y247" s="84"/>
      <c r="Z247" s="113"/>
      <c r="AA247" s="113"/>
      <c r="AB247" s="84"/>
      <c r="AC247" s="84"/>
      <c r="AD247" s="84"/>
      <c r="AE247" s="84"/>
      <c r="AF247" s="84"/>
      <c r="AG247" s="84"/>
      <c r="AH247" s="84"/>
      <c r="AI247" s="84"/>
    </row>
    <row r="248" spans="1:35" s="68" customFormat="1" x14ac:dyDescent="0.2">
      <c r="A248" s="83"/>
      <c r="B248" s="83"/>
      <c r="C248" s="84"/>
      <c r="D248" s="83"/>
      <c r="E248" s="84"/>
      <c r="F248" s="84"/>
      <c r="G248" s="84"/>
      <c r="H248" s="84"/>
      <c r="I248" s="83"/>
      <c r="J248" s="83"/>
      <c r="K248" s="84"/>
      <c r="L248" s="83"/>
      <c r="M248" s="83"/>
      <c r="N248" s="83"/>
      <c r="O248" s="83"/>
      <c r="P248" s="83"/>
      <c r="Q248" s="83"/>
      <c r="R248" s="83"/>
      <c r="S248" s="83"/>
      <c r="T248" s="84"/>
      <c r="U248" s="84"/>
      <c r="V248" s="84"/>
      <c r="W248" s="84"/>
      <c r="X248" s="84"/>
      <c r="Y248" s="84"/>
      <c r="Z248" s="113"/>
      <c r="AA248" s="113"/>
      <c r="AB248" s="84"/>
      <c r="AC248" s="84"/>
      <c r="AD248" s="84"/>
      <c r="AE248" s="84"/>
      <c r="AF248" s="84"/>
      <c r="AG248" s="84"/>
      <c r="AH248" s="84"/>
      <c r="AI248" s="84"/>
    </row>
    <row r="249" spans="1:35" s="68" customFormat="1" x14ac:dyDescent="0.2">
      <c r="A249" s="83"/>
      <c r="B249" s="83"/>
      <c r="C249" s="84"/>
      <c r="D249" s="83"/>
      <c r="E249" s="84"/>
      <c r="F249" s="84"/>
      <c r="G249" s="84"/>
      <c r="H249" s="84"/>
      <c r="I249" s="83"/>
      <c r="J249" s="83"/>
      <c r="K249" s="84"/>
      <c r="L249" s="83"/>
      <c r="M249" s="83"/>
      <c r="N249" s="83"/>
      <c r="O249" s="83"/>
      <c r="P249" s="83"/>
      <c r="Q249" s="83"/>
      <c r="R249" s="83"/>
      <c r="S249" s="83"/>
      <c r="T249" s="84"/>
      <c r="U249" s="84"/>
      <c r="V249" s="84"/>
      <c r="W249" s="84"/>
      <c r="X249" s="84"/>
      <c r="Y249" s="84"/>
      <c r="Z249" s="113"/>
      <c r="AA249" s="113"/>
      <c r="AB249" s="84"/>
      <c r="AC249" s="84"/>
      <c r="AD249" s="84"/>
      <c r="AE249" s="84"/>
      <c r="AF249" s="84"/>
      <c r="AG249" s="84"/>
      <c r="AH249" s="84"/>
      <c r="AI249" s="84"/>
    </row>
    <row r="250" spans="1:35" s="68" customFormat="1" x14ac:dyDescent="0.2">
      <c r="A250" s="83"/>
      <c r="B250" s="83"/>
      <c r="C250" s="84"/>
      <c r="D250" s="83"/>
      <c r="E250" s="84"/>
      <c r="F250" s="84"/>
      <c r="G250" s="84"/>
      <c r="H250" s="84"/>
      <c r="I250" s="83"/>
      <c r="J250" s="83"/>
      <c r="K250" s="84"/>
      <c r="L250" s="83"/>
      <c r="M250" s="83"/>
      <c r="N250" s="83"/>
      <c r="O250" s="83"/>
      <c r="P250" s="83"/>
      <c r="Q250" s="83"/>
      <c r="R250" s="83"/>
      <c r="S250" s="83"/>
      <c r="T250" s="84"/>
      <c r="U250" s="84"/>
      <c r="V250" s="84"/>
      <c r="W250" s="84"/>
      <c r="X250" s="84"/>
      <c r="Y250" s="84"/>
      <c r="Z250" s="113"/>
      <c r="AA250" s="113"/>
      <c r="AB250" s="84"/>
      <c r="AC250" s="84"/>
      <c r="AD250" s="84"/>
      <c r="AE250" s="84"/>
      <c r="AF250" s="84"/>
      <c r="AG250" s="84"/>
      <c r="AH250" s="84"/>
      <c r="AI250" s="84"/>
    </row>
    <row r="251" spans="1:35" s="68" customFormat="1" x14ac:dyDescent="0.2">
      <c r="A251" s="83"/>
      <c r="B251" s="83"/>
      <c r="C251" s="84"/>
      <c r="D251" s="83"/>
      <c r="E251" s="84"/>
      <c r="F251" s="84"/>
      <c r="G251" s="84"/>
      <c r="H251" s="84"/>
      <c r="I251" s="83"/>
      <c r="J251" s="83"/>
      <c r="K251" s="84"/>
      <c r="L251" s="83"/>
      <c r="M251" s="83"/>
      <c r="N251" s="83"/>
      <c r="O251" s="83"/>
      <c r="P251" s="83"/>
      <c r="Q251" s="83"/>
      <c r="R251" s="83"/>
      <c r="S251" s="83"/>
      <c r="T251" s="84"/>
      <c r="U251" s="84"/>
      <c r="V251" s="84"/>
      <c r="W251" s="84"/>
      <c r="X251" s="84"/>
      <c r="Y251" s="84"/>
      <c r="Z251" s="113"/>
      <c r="AA251" s="113"/>
      <c r="AB251" s="84"/>
      <c r="AC251" s="84"/>
      <c r="AD251" s="84"/>
      <c r="AE251" s="84"/>
      <c r="AF251" s="84"/>
      <c r="AG251" s="84"/>
      <c r="AH251" s="84"/>
      <c r="AI251" s="84"/>
    </row>
    <row r="252" spans="1:35" s="68" customFormat="1" x14ac:dyDescent="0.2">
      <c r="A252" s="83"/>
      <c r="B252" s="83"/>
      <c r="C252" s="84"/>
      <c r="D252" s="83"/>
      <c r="E252" s="84"/>
      <c r="F252" s="84"/>
      <c r="G252" s="84"/>
      <c r="H252" s="84"/>
      <c r="I252" s="83"/>
      <c r="J252" s="83"/>
      <c r="K252" s="84"/>
      <c r="L252" s="83"/>
      <c r="M252" s="83"/>
      <c r="N252" s="83"/>
      <c r="O252" s="83"/>
      <c r="P252" s="83"/>
      <c r="Q252" s="83"/>
      <c r="R252" s="83"/>
      <c r="S252" s="83"/>
      <c r="T252" s="84"/>
      <c r="U252" s="84"/>
      <c r="V252" s="84"/>
      <c r="W252" s="84"/>
      <c r="X252" s="84"/>
      <c r="Y252" s="84"/>
      <c r="Z252" s="113"/>
      <c r="AA252" s="113"/>
      <c r="AB252" s="84"/>
      <c r="AC252" s="84"/>
      <c r="AD252" s="84"/>
      <c r="AE252" s="84"/>
      <c r="AF252" s="84"/>
      <c r="AG252" s="84"/>
      <c r="AH252" s="84"/>
      <c r="AI252" s="84"/>
    </row>
    <row r="253" spans="1:35" s="68" customFormat="1" x14ac:dyDescent="0.2">
      <c r="A253" s="83"/>
      <c r="B253" s="83"/>
      <c r="C253" s="84"/>
      <c r="D253" s="83"/>
      <c r="E253" s="84"/>
      <c r="F253" s="84"/>
      <c r="G253" s="84"/>
      <c r="H253" s="84"/>
      <c r="I253" s="83"/>
      <c r="J253" s="83"/>
      <c r="K253" s="84"/>
      <c r="L253" s="83"/>
      <c r="M253" s="83"/>
      <c r="N253" s="83"/>
      <c r="O253" s="83"/>
      <c r="P253" s="83"/>
      <c r="Q253" s="83"/>
      <c r="R253" s="83"/>
      <c r="S253" s="83"/>
      <c r="T253" s="84"/>
      <c r="U253" s="84"/>
      <c r="V253" s="84"/>
      <c r="W253" s="84"/>
      <c r="X253" s="84"/>
      <c r="Y253" s="84"/>
      <c r="Z253" s="113"/>
      <c r="AA253" s="113"/>
      <c r="AB253" s="84"/>
      <c r="AC253" s="84"/>
      <c r="AD253" s="84"/>
      <c r="AE253" s="84"/>
      <c r="AF253" s="84"/>
      <c r="AG253" s="84"/>
      <c r="AH253" s="84"/>
      <c r="AI253" s="84"/>
    </row>
    <row r="254" spans="1:35" s="68" customFormat="1" x14ac:dyDescent="0.2">
      <c r="A254" s="83"/>
      <c r="B254" s="83"/>
      <c r="C254" s="84"/>
      <c r="D254" s="83"/>
      <c r="E254" s="84"/>
      <c r="F254" s="84"/>
      <c r="G254" s="84"/>
      <c r="H254" s="84"/>
      <c r="I254" s="83"/>
      <c r="J254" s="83"/>
      <c r="K254" s="84"/>
      <c r="L254" s="83"/>
      <c r="M254" s="83"/>
      <c r="N254" s="83"/>
      <c r="O254" s="83"/>
      <c r="P254" s="83"/>
      <c r="Q254" s="83"/>
      <c r="R254" s="83"/>
      <c r="S254" s="83"/>
      <c r="T254" s="84"/>
      <c r="U254" s="84"/>
      <c r="V254" s="84"/>
      <c r="W254" s="84"/>
      <c r="X254" s="84"/>
      <c r="Y254" s="84"/>
      <c r="Z254" s="113"/>
      <c r="AA254" s="113"/>
      <c r="AB254" s="84"/>
      <c r="AC254" s="84"/>
      <c r="AD254" s="84"/>
      <c r="AE254" s="84"/>
      <c r="AF254" s="84"/>
      <c r="AG254" s="84"/>
      <c r="AH254" s="84"/>
      <c r="AI254" s="84"/>
    </row>
    <row r="255" spans="1:35" s="67" customFormat="1" x14ac:dyDescent="0.2">
      <c r="A255" s="77"/>
      <c r="B255" s="77"/>
      <c r="C255" s="79"/>
      <c r="D255" s="77"/>
      <c r="E255" s="79"/>
      <c r="F255" s="79"/>
      <c r="G255" s="79"/>
      <c r="H255" s="79"/>
      <c r="I255" s="77"/>
      <c r="J255" s="77"/>
      <c r="K255" s="79"/>
      <c r="L255" s="77"/>
      <c r="M255" s="77"/>
      <c r="N255" s="77"/>
      <c r="O255" s="77"/>
      <c r="P255" s="77"/>
      <c r="Q255" s="77"/>
      <c r="R255" s="77"/>
      <c r="S255" s="77"/>
      <c r="T255" s="79"/>
      <c r="U255" s="79"/>
      <c r="V255" s="79"/>
      <c r="W255" s="79"/>
      <c r="X255" s="79"/>
      <c r="Y255" s="79"/>
      <c r="Z255" s="111"/>
      <c r="AA255" s="111"/>
      <c r="AB255" s="79"/>
      <c r="AC255" s="79"/>
      <c r="AD255" s="79"/>
      <c r="AE255" s="79"/>
      <c r="AF255" s="79"/>
      <c r="AG255" s="79"/>
      <c r="AH255" s="79"/>
      <c r="AI255" s="79"/>
    </row>
    <row r="256" spans="1:35" s="67" customFormat="1" x14ac:dyDescent="0.2">
      <c r="A256" s="77"/>
      <c r="B256" s="77"/>
      <c r="C256" s="79"/>
      <c r="D256" s="77"/>
      <c r="E256" s="79"/>
      <c r="F256" s="79"/>
      <c r="G256" s="79"/>
      <c r="H256" s="79"/>
      <c r="I256" s="77"/>
      <c r="J256" s="77"/>
      <c r="K256" s="79"/>
      <c r="L256" s="77"/>
      <c r="M256" s="77"/>
      <c r="N256" s="77"/>
      <c r="O256" s="77"/>
      <c r="P256" s="77"/>
      <c r="Q256" s="77"/>
      <c r="R256" s="77"/>
      <c r="S256" s="77"/>
      <c r="T256" s="79"/>
      <c r="U256" s="79"/>
      <c r="V256" s="79"/>
      <c r="W256" s="79"/>
      <c r="X256" s="79"/>
      <c r="Y256" s="79"/>
      <c r="Z256" s="111"/>
      <c r="AA256" s="111"/>
      <c r="AB256" s="79"/>
      <c r="AC256" s="79"/>
      <c r="AD256" s="79"/>
      <c r="AE256" s="79"/>
      <c r="AF256" s="79"/>
      <c r="AG256" s="79"/>
      <c r="AH256" s="79"/>
      <c r="AI256" s="79"/>
    </row>
    <row r="257" spans="1:35" s="67" customFormat="1" x14ac:dyDescent="0.2">
      <c r="A257" s="77"/>
      <c r="B257" s="77"/>
      <c r="C257" s="79"/>
      <c r="D257" s="77"/>
      <c r="E257" s="79"/>
      <c r="F257" s="79"/>
      <c r="G257" s="79"/>
      <c r="H257" s="79"/>
      <c r="I257" s="77"/>
      <c r="J257" s="77"/>
      <c r="K257" s="79"/>
      <c r="L257" s="77"/>
      <c r="M257" s="77"/>
      <c r="N257" s="77"/>
      <c r="O257" s="77"/>
      <c r="P257" s="77"/>
      <c r="Q257" s="77"/>
      <c r="R257" s="77"/>
      <c r="S257" s="77"/>
      <c r="T257" s="79"/>
      <c r="U257" s="79"/>
      <c r="V257" s="79"/>
      <c r="W257" s="79"/>
      <c r="X257" s="79"/>
      <c r="Y257" s="79"/>
      <c r="Z257" s="111"/>
      <c r="AA257" s="111"/>
      <c r="AB257" s="79"/>
      <c r="AC257" s="79"/>
      <c r="AD257" s="79"/>
      <c r="AE257" s="79"/>
      <c r="AF257" s="79"/>
      <c r="AG257" s="79"/>
      <c r="AH257" s="79"/>
      <c r="AI257" s="79"/>
    </row>
    <row r="258" spans="1:35" s="67" customFormat="1" x14ac:dyDescent="0.2">
      <c r="A258" s="77"/>
      <c r="B258" s="77"/>
      <c r="C258" s="79"/>
      <c r="D258" s="77"/>
      <c r="E258" s="79"/>
      <c r="F258" s="79"/>
      <c r="G258" s="79"/>
      <c r="H258" s="79"/>
      <c r="I258" s="77"/>
      <c r="J258" s="77"/>
      <c r="K258" s="79"/>
      <c r="L258" s="77"/>
      <c r="M258" s="77"/>
      <c r="N258" s="77"/>
      <c r="O258" s="77"/>
      <c r="P258" s="77"/>
      <c r="Q258" s="77"/>
      <c r="R258" s="77"/>
      <c r="S258" s="77"/>
      <c r="T258" s="79"/>
      <c r="U258" s="79"/>
      <c r="V258" s="79"/>
      <c r="W258" s="79"/>
      <c r="X258" s="79"/>
      <c r="Y258" s="79"/>
      <c r="Z258" s="111"/>
      <c r="AA258" s="111"/>
      <c r="AB258" s="79"/>
      <c r="AC258" s="79"/>
      <c r="AD258" s="79"/>
      <c r="AE258" s="79"/>
      <c r="AF258" s="79"/>
      <c r="AG258" s="79"/>
      <c r="AH258" s="79"/>
      <c r="AI258" s="79"/>
    </row>
    <row r="259" spans="1:35" s="67" customFormat="1" x14ac:dyDescent="0.2">
      <c r="A259" s="77"/>
      <c r="B259" s="77"/>
      <c r="C259" s="79"/>
      <c r="D259" s="77"/>
      <c r="E259" s="79"/>
      <c r="F259" s="79"/>
      <c r="G259" s="79"/>
      <c r="H259" s="79"/>
      <c r="I259" s="77"/>
      <c r="J259" s="77"/>
      <c r="K259" s="79"/>
      <c r="L259" s="77"/>
      <c r="M259" s="77"/>
      <c r="N259" s="77"/>
      <c r="O259" s="77"/>
      <c r="P259" s="77"/>
      <c r="Q259" s="77"/>
      <c r="R259" s="77"/>
      <c r="S259" s="77"/>
      <c r="T259" s="79"/>
      <c r="U259" s="79"/>
      <c r="V259" s="79"/>
      <c r="W259" s="79"/>
      <c r="X259" s="79"/>
      <c r="Y259" s="79"/>
      <c r="Z259" s="111"/>
      <c r="AA259" s="111"/>
      <c r="AB259" s="79"/>
      <c r="AC259" s="79"/>
      <c r="AD259" s="79"/>
      <c r="AE259" s="79"/>
      <c r="AF259" s="79"/>
      <c r="AG259" s="79"/>
      <c r="AH259" s="79"/>
      <c r="AI259" s="79"/>
    </row>
    <row r="260" spans="1:35" s="68" customFormat="1" x14ac:dyDescent="0.15">
      <c r="A260" s="83"/>
      <c r="B260" s="83"/>
      <c r="C260" s="84"/>
      <c r="D260" s="83"/>
      <c r="E260" s="84"/>
      <c r="F260" s="84"/>
      <c r="G260" s="84"/>
      <c r="H260" s="84"/>
      <c r="I260" s="83"/>
      <c r="J260" s="114"/>
      <c r="K260" s="84"/>
      <c r="L260" s="83"/>
      <c r="M260" s="83"/>
      <c r="N260" s="83"/>
      <c r="O260" s="83"/>
      <c r="P260" s="83"/>
      <c r="Q260" s="83"/>
      <c r="R260" s="83"/>
      <c r="S260" s="83"/>
      <c r="T260" s="84"/>
      <c r="U260" s="84"/>
      <c r="V260" s="84"/>
      <c r="W260" s="84"/>
      <c r="X260" s="84"/>
      <c r="Y260" s="84"/>
      <c r="Z260" s="113"/>
      <c r="AA260" s="113"/>
      <c r="AB260" s="84"/>
      <c r="AC260" s="84"/>
      <c r="AD260" s="84"/>
      <c r="AE260" s="84"/>
      <c r="AF260" s="84"/>
      <c r="AG260" s="84"/>
      <c r="AH260" s="84"/>
      <c r="AI260" s="84"/>
    </row>
    <row r="261" spans="1:35" s="67" customFormat="1" x14ac:dyDescent="0.2">
      <c r="A261" s="77"/>
      <c r="B261" s="77"/>
      <c r="C261" s="79"/>
      <c r="D261" s="77"/>
      <c r="E261" s="79"/>
      <c r="F261" s="79"/>
      <c r="G261" s="79"/>
      <c r="H261" s="79"/>
      <c r="I261" s="77"/>
      <c r="J261" s="77"/>
      <c r="K261" s="79"/>
      <c r="L261" s="77"/>
      <c r="M261" s="77"/>
      <c r="N261" s="77"/>
      <c r="O261" s="77"/>
      <c r="P261" s="77"/>
      <c r="Q261" s="77"/>
      <c r="R261" s="77"/>
      <c r="S261" s="77"/>
      <c r="T261" s="79"/>
      <c r="U261" s="79"/>
      <c r="V261" s="79"/>
      <c r="W261" s="79"/>
      <c r="X261" s="79"/>
      <c r="Y261" s="79"/>
      <c r="Z261" s="111"/>
      <c r="AA261" s="111"/>
      <c r="AB261" s="79"/>
      <c r="AC261" s="79"/>
      <c r="AD261" s="79"/>
      <c r="AE261" s="79"/>
      <c r="AF261" s="79"/>
      <c r="AG261" s="79"/>
      <c r="AH261" s="79"/>
      <c r="AI261" s="79"/>
    </row>
    <row r="262" spans="1:35" s="67" customFormat="1" ht="17.25" customHeight="1" x14ac:dyDescent="0.2">
      <c r="A262" s="77"/>
      <c r="B262" s="77"/>
      <c r="C262" s="79"/>
      <c r="D262" s="77"/>
      <c r="E262" s="79"/>
      <c r="F262" s="79"/>
      <c r="G262" s="79"/>
      <c r="H262" s="79"/>
      <c r="I262" s="77"/>
      <c r="J262" s="77"/>
      <c r="K262" s="79"/>
      <c r="L262" s="77"/>
      <c r="M262" s="77"/>
      <c r="N262" s="77"/>
      <c r="O262" s="77"/>
      <c r="P262" s="77"/>
      <c r="Q262" s="77"/>
      <c r="R262" s="77"/>
      <c r="S262" s="77"/>
      <c r="T262" s="79"/>
      <c r="U262" s="79"/>
      <c r="V262" s="79"/>
      <c r="W262" s="79"/>
      <c r="X262" s="79"/>
      <c r="Y262" s="79"/>
      <c r="Z262" s="111"/>
      <c r="AA262" s="111"/>
      <c r="AB262" s="79"/>
      <c r="AC262" s="79"/>
      <c r="AD262" s="79"/>
      <c r="AE262" s="79"/>
      <c r="AF262" s="79"/>
      <c r="AG262" s="79"/>
      <c r="AH262" s="79"/>
      <c r="AI262" s="79"/>
    </row>
    <row r="263" spans="1:35" s="67" customFormat="1" x14ac:dyDescent="0.2">
      <c r="A263" s="77"/>
      <c r="B263" s="77"/>
      <c r="C263" s="79"/>
      <c r="D263" s="77"/>
      <c r="E263" s="79"/>
      <c r="F263" s="79"/>
      <c r="G263" s="79"/>
      <c r="H263" s="79"/>
      <c r="I263" s="77"/>
      <c r="J263" s="77"/>
      <c r="K263" s="79"/>
      <c r="L263" s="77"/>
      <c r="M263" s="77"/>
      <c r="N263" s="77"/>
      <c r="O263" s="77"/>
      <c r="P263" s="77"/>
      <c r="Q263" s="77"/>
      <c r="R263" s="77"/>
      <c r="S263" s="77"/>
      <c r="T263" s="79"/>
      <c r="U263" s="79"/>
      <c r="V263" s="79"/>
      <c r="W263" s="79"/>
      <c r="X263" s="79"/>
      <c r="Y263" s="79"/>
      <c r="Z263" s="111"/>
      <c r="AA263" s="111"/>
      <c r="AB263" s="79"/>
      <c r="AC263" s="79"/>
      <c r="AD263" s="79"/>
      <c r="AE263" s="79"/>
      <c r="AF263" s="79"/>
      <c r="AG263" s="79"/>
      <c r="AH263" s="79"/>
      <c r="AI263" s="79"/>
    </row>
    <row r="264" spans="1:35" s="68" customFormat="1" x14ac:dyDescent="0.2">
      <c r="A264" s="83"/>
      <c r="B264" s="83"/>
      <c r="C264" s="84"/>
      <c r="D264" s="83"/>
      <c r="E264" s="84"/>
      <c r="F264" s="84"/>
      <c r="G264" s="84"/>
      <c r="H264" s="84"/>
      <c r="I264" s="83"/>
      <c r="J264" s="83"/>
      <c r="K264" s="84"/>
      <c r="L264" s="83"/>
      <c r="M264" s="83"/>
      <c r="N264" s="83"/>
      <c r="O264" s="83"/>
      <c r="P264" s="83"/>
      <c r="Q264" s="83"/>
      <c r="R264" s="83"/>
      <c r="S264" s="83"/>
      <c r="T264" s="84"/>
      <c r="U264" s="84"/>
      <c r="V264" s="84"/>
      <c r="W264" s="84"/>
      <c r="X264" s="84"/>
      <c r="Y264" s="84"/>
      <c r="Z264" s="113"/>
      <c r="AA264" s="113"/>
      <c r="AB264" s="84"/>
      <c r="AC264" s="84"/>
      <c r="AD264" s="84"/>
      <c r="AE264" s="84"/>
      <c r="AF264" s="84"/>
      <c r="AG264" s="84"/>
      <c r="AH264" s="84"/>
      <c r="AI264" s="84"/>
    </row>
    <row r="265" spans="1:35" s="68" customFormat="1" x14ac:dyDescent="0.2">
      <c r="A265" s="83"/>
      <c r="B265" s="83"/>
      <c r="C265" s="84"/>
      <c r="D265" s="83"/>
      <c r="E265" s="84"/>
      <c r="F265" s="84"/>
      <c r="G265" s="84"/>
      <c r="H265" s="84"/>
      <c r="I265" s="83"/>
      <c r="J265" s="83"/>
      <c r="K265" s="84"/>
      <c r="L265" s="83"/>
      <c r="M265" s="83"/>
      <c r="N265" s="83"/>
      <c r="O265" s="83"/>
      <c r="P265" s="83"/>
      <c r="Q265" s="83"/>
      <c r="R265" s="83"/>
      <c r="S265" s="83"/>
      <c r="T265" s="84"/>
      <c r="U265" s="84"/>
      <c r="V265" s="84"/>
      <c r="W265" s="84"/>
      <c r="X265" s="84"/>
      <c r="Y265" s="84"/>
      <c r="Z265" s="113"/>
      <c r="AA265" s="113"/>
      <c r="AB265" s="84"/>
      <c r="AC265" s="84"/>
      <c r="AD265" s="84"/>
      <c r="AE265" s="84"/>
      <c r="AF265" s="84"/>
      <c r="AG265" s="84"/>
      <c r="AH265" s="84"/>
      <c r="AI265" s="84"/>
    </row>
    <row r="266" spans="1:35" s="68" customFormat="1" x14ac:dyDescent="0.2">
      <c r="A266" s="83"/>
      <c r="B266" s="83"/>
      <c r="C266" s="84"/>
      <c r="D266" s="83"/>
      <c r="E266" s="84"/>
      <c r="F266" s="84"/>
      <c r="G266" s="84"/>
      <c r="H266" s="84"/>
      <c r="I266" s="83"/>
      <c r="J266" s="83"/>
      <c r="K266" s="84"/>
      <c r="L266" s="83"/>
      <c r="M266" s="83"/>
      <c r="N266" s="83"/>
      <c r="O266" s="83"/>
      <c r="P266" s="83"/>
      <c r="Q266" s="83"/>
      <c r="R266" s="83"/>
      <c r="S266" s="83"/>
      <c r="T266" s="84"/>
      <c r="U266" s="84"/>
      <c r="V266" s="84"/>
      <c r="W266" s="84"/>
      <c r="X266" s="84"/>
      <c r="Y266" s="84"/>
      <c r="Z266" s="113"/>
      <c r="AA266" s="113"/>
      <c r="AB266" s="84"/>
      <c r="AC266" s="84"/>
      <c r="AD266" s="84"/>
      <c r="AE266" s="84"/>
      <c r="AF266" s="84"/>
      <c r="AG266" s="84"/>
      <c r="AH266" s="84"/>
      <c r="AI266" s="84"/>
    </row>
    <row r="267" spans="1:35" s="68" customFormat="1" x14ac:dyDescent="0.2">
      <c r="A267" s="83"/>
      <c r="B267" s="83"/>
      <c r="C267" s="84"/>
      <c r="D267" s="83"/>
      <c r="E267" s="84"/>
      <c r="F267" s="84"/>
      <c r="G267" s="84"/>
      <c r="H267" s="84"/>
      <c r="I267" s="83"/>
      <c r="J267" s="83"/>
      <c r="K267" s="84"/>
      <c r="L267" s="83"/>
      <c r="M267" s="83"/>
      <c r="N267" s="83"/>
      <c r="O267" s="83"/>
      <c r="P267" s="83"/>
      <c r="Q267" s="83"/>
      <c r="R267" s="83"/>
      <c r="S267" s="83"/>
      <c r="T267" s="84"/>
      <c r="U267" s="84"/>
      <c r="V267" s="84"/>
      <c r="W267" s="84"/>
      <c r="X267" s="84"/>
      <c r="Y267" s="84"/>
      <c r="Z267" s="113"/>
      <c r="AA267" s="113"/>
      <c r="AB267" s="84"/>
      <c r="AC267" s="84"/>
      <c r="AD267" s="84"/>
      <c r="AE267" s="84"/>
      <c r="AF267" s="84"/>
      <c r="AG267" s="84"/>
      <c r="AH267" s="84"/>
      <c r="AI267" s="84"/>
    </row>
    <row r="268" spans="1:35" s="68" customFormat="1" x14ac:dyDescent="0.2">
      <c r="A268" s="86"/>
      <c r="B268" s="86"/>
      <c r="C268" s="84"/>
      <c r="D268" s="83"/>
      <c r="E268" s="84"/>
      <c r="F268" s="84"/>
      <c r="G268" s="84"/>
      <c r="H268" s="84"/>
      <c r="I268" s="83"/>
      <c r="J268" s="83"/>
      <c r="K268" s="84"/>
      <c r="L268" s="83"/>
      <c r="M268" s="83"/>
      <c r="N268" s="83"/>
      <c r="O268" s="83"/>
      <c r="P268" s="83"/>
      <c r="Q268" s="83"/>
      <c r="R268" s="83"/>
      <c r="S268" s="83"/>
      <c r="T268" s="84"/>
      <c r="U268" s="84"/>
      <c r="V268" s="84"/>
      <c r="W268" s="84"/>
      <c r="X268" s="84"/>
      <c r="Y268" s="84"/>
      <c r="Z268" s="113"/>
      <c r="AA268" s="113"/>
      <c r="AB268" s="84"/>
      <c r="AC268" s="84"/>
      <c r="AD268" s="84"/>
      <c r="AE268" s="84"/>
      <c r="AF268" s="84"/>
      <c r="AG268" s="84"/>
      <c r="AH268" s="84"/>
      <c r="AI268" s="84"/>
    </row>
    <row r="269" spans="1:35" s="67" customFormat="1" x14ac:dyDescent="0.2">
      <c r="A269" s="78"/>
      <c r="B269" s="78"/>
      <c r="C269" s="79"/>
      <c r="D269" s="77"/>
      <c r="E269" s="79"/>
      <c r="F269" s="79"/>
      <c r="G269" s="79"/>
      <c r="H269" s="79"/>
      <c r="I269" s="77"/>
      <c r="J269" s="77"/>
      <c r="K269" s="79"/>
      <c r="L269" s="77"/>
      <c r="M269" s="77"/>
      <c r="N269" s="77"/>
      <c r="O269" s="77"/>
      <c r="P269" s="77"/>
      <c r="Q269" s="77"/>
      <c r="R269" s="77"/>
      <c r="S269" s="77"/>
      <c r="T269" s="79"/>
      <c r="U269" s="79"/>
      <c r="V269" s="79"/>
      <c r="W269" s="79"/>
      <c r="X269" s="79"/>
      <c r="Y269" s="79"/>
      <c r="Z269" s="111"/>
      <c r="AA269" s="111"/>
      <c r="AB269" s="79"/>
      <c r="AC269" s="79"/>
      <c r="AD269" s="79"/>
      <c r="AE269" s="79"/>
      <c r="AF269" s="79"/>
      <c r="AG269" s="79"/>
      <c r="AH269" s="79"/>
      <c r="AI269" s="79"/>
    </row>
    <row r="270" spans="1:35" s="68" customFormat="1" x14ac:dyDescent="0.2">
      <c r="A270" s="86"/>
      <c r="B270" s="86"/>
      <c r="C270" s="84"/>
      <c r="D270" s="83"/>
      <c r="E270" s="84"/>
      <c r="F270" s="84"/>
      <c r="G270" s="84"/>
      <c r="H270" s="84"/>
      <c r="I270" s="83"/>
      <c r="J270" s="83"/>
      <c r="K270" s="84"/>
      <c r="L270" s="83"/>
      <c r="M270" s="83"/>
      <c r="N270" s="83"/>
      <c r="O270" s="83"/>
      <c r="P270" s="83"/>
      <c r="Q270" s="83"/>
      <c r="R270" s="83"/>
      <c r="S270" s="83"/>
      <c r="T270" s="84"/>
      <c r="U270" s="84"/>
      <c r="V270" s="84"/>
      <c r="W270" s="84"/>
      <c r="X270" s="84"/>
      <c r="Y270" s="84"/>
      <c r="Z270" s="113"/>
      <c r="AA270" s="113"/>
      <c r="AB270" s="84"/>
      <c r="AC270" s="84"/>
      <c r="AD270" s="84"/>
      <c r="AE270" s="84"/>
      <c r="AF270" s="84"/>
      <c r="AG270" s="84"/>
      <c r="AH270" s="84"/>
      <c r="AI270" s="84"/>
    </row>
    <row r="271" spans="1:35" s="68" customFormat="1" x14ac:dyDescent="0.2">
      <c r="A271" s="86"/>
      <c r="B271" s="86"/>
      <c r="C271" s="84"/>
      <c r="D271" s="83"/>
      <c r="E271" s="84"/>
      <c r="F271" s="84"/>
      <c r="G271" s="84"/>
      <c r="H271" s="84"/>
      <c r="I271" s="83"/>
      <c r="J271" s="83"/>
      <c r="K271" s="84"/>
      <c r="L271" s="83"/>
      <c r="M271" s="83"/>
      <c r="N271" s="83"/>
      <c r="O271" s="83"/>
      <c r="P271" s="83"/>
      <c r="Q271" s="83"/>
      <c r="R271" s="83"/>
      <c r="S271" s="83"/>
      <c r="T271" s="84"/>
      <c r="U271" s="84"/>
      <c r="V271" s="84"/>
      <c r="W271" s="84"/>
      <c r="X271" s="84"/>
      <c r="Y271" s="84"/>
      <c r="Z271" s="113"/>
      <c r="AA271" s="113"/>
      <c r="AB271" s="84"/>
      <c r="AC271" s="84"/>
      <c r="AD271" s="84"/>
      <c r="AE271" s="84"/>
      <c r="AF271" s="84"/>
      <c r="AG271" s="84"/>
      <c r="AH271" s="84"/>
      <c r="AI271" s="84"/>
    </row>
    <row r="272" spans="1:35" s="68" customFormat="1" x14ac:dyDescent="0.2">
      <c r="A272" s="86"/>
      <c r="B272" s="86"/>
      <c r="C272" s="84"/>
      <c r="D272" s="83"/>
      <c r="E272" s="84"/>
      <c r="F272" s="84"/>
      <c r="G272" s="84"/>
      <c r="H272" s="84"/>
      <c r="I272" s="83"/>
      <c r="J272" s="83"/>
      <c r="K272" s="84"/>
      <c r="L272" s="83"/>
      <c r="M272" s="83"/>
      <c r="N272" s="83"/>
      <c r="O272" s="83"/>
      <c r="P272" s="83"/>
      <c r="Q272" s="83"/>
      <c r="R272" s="83"/>
      <c r="S272" s="83"/>
      <c r="T272" s="84"/>
      <c r="U272" s="84"/>
      <c r="V272" s="84"/>
      <c r="W272" s="84"/>
      <c r="X272" s="84"/>
      <c r="Y272" s="84"/>
      <c r="Z272" s="113"/>
      <c r="AA272" s="113"/>
      <c r="AB272" s="84"/>
      <c r="AC272" s="84"/>
      <c r="AD272" s="84"/>
      <c r="AE272" s="84"/>
      <c r="AF272" s="84"/>
      <c r="AG272" s="84"/>
      <c r="AH272" s="84"/>
      <c r="AI272" s="84"/>
    </row>
    <row r="273" spans="1:35" s="68" customFormat="1" x14ac:dyDescent="0.2">
      <c r="A273" s="86"/>
      <c r="B273" s="86"/>
      <c r="C273" s="84"/>
      <c r="D273" s="83"/>
      <c r="E273" s="84"/>
      <c r="F273" s="84"/>
      <c r="G273" s="84"/>
      <c r="H273" s="84"/>
      <c r="I273" s="83"/>
      <c r="J273" s="83"/>
      <c r="K273" s="84"/>
      <c r="L273" s="83"/>
      <c r="M273" s="83"/>
      <c r="N273" s="83"/>
      <c r="O273" s="83"/>
      <c r="P273" s="83"/>
      <c r="Q273" s="83"/>
      <c r="R273" s="83"/>
      <c r="S273" s="83"/>
      <c r="T273" s="84"/>
      <c r="U273" s="84"/>
      <c r="V273" s="84"/>
      <c r="W273" s="84"/>
      <c r="X273" s="84"/>
      <c r="Y273" s="84"/>
      <c r="Z273" s="113"/>
      <c r="AA273" s="113"/>
      <c r="AB273" s="84"/>
      <c r="AC273" s="84"/>
      <c r="AD273" s="84"/>
      <c r="AE273" s="84"/>
      <c r="AF273" s="84"/>
      <c r="AG273" s="84"/>
      <c r="AH273" s="84"/>
      <c r="AI273" s="84"/>
    </row>
    <row r="274" spans="1:35" s="68" customFormat="1" x14ac:dyDescent="0.2">
      <c r="A274" s="86"/>
      <c r="B274" s="86"/>
      <c r="C274" s="84"/>
      <c r="D274" s="83"/>
      <c r="E274" s="84"/>
      <c r="F274" s="84"/>
      <c r="G274" s="84"/>
      <c r="H274" s="84"/>
      <c r="I274" s="83"/>
      <c r="J274" s="83"/>
      <c r="K274" s="84"/>
      <c r="L274" s="83"/>
      <c r="M274" s="83"/>
      <c r="N274" s="83"/>
      <c r="O274" s="83"/>
      <c r="P274" s="83"/>
      <c r="Q274" s="83"/>
      <c r="R274" s="83"/>
      <c r="S274" s="83"/>
      <c r="T274" s="84"/>
      <c r="U274" s="84"/>
      <c r="V274" s="84"/>
      <c r="W274" s="84"/>
      <c r="X274" s="84"/>
      <c r="Y274" s="84"/>
      <c r="Z274" s="113"/>
      <c r="AA274" s="113"/>
      <c r="AB274" s="84"/>
      <c r="AC274" s="84"/>
      <c r="AD274" s="84"/>
      <c r="AE274" s="84"/>
      <c r="AF274" s="84"/>
      <c r="AG274" s="84"/>
      <c r="AH274" s="84"/>
      <c r="AI274" s="84"/>
    </row>
    <row r="275" spans="1:35" s="68" customFormat="1" x14ac:dyDescent="0.2">
      <c r="A275" s="86"/>
      <c r="B275" s="86"/>
      <c r="C275" s="84"/>
      <c r="D275" s="83"/>
      <c r="E275" s="84"/>
      <c r="F275" s="84"/>
      <c r="G275" s="84"/>
      <c r="H275" s="84"/>
      <c r="I275" s="83"/>
      <c r="J275" s="83"/>
      <c r="K275" s="84"/>
      <c r="L275" s="83"/>
      <c r="M275" s="83"/>
      <c r="N275" s="83"/>
      <c r="O275" s="83"/>
      <c r="P275" s="83"/>
      <c r="Q275" s="83"/>
      <c r="R275" s="83"/>
      <c r="S275" s="83"/>
      <c r="T275" s="84"/>
      <c r="U275" s="84"/>
      <c r="V275" s="84"/>
      <c r="W275" s="84"/>
      <c r="X275" s="84"/>
      <c r="Y275" s="84"/>
      <c r="Z275" s="113"/>
      <c r="AA275" s="113"/>
      <c r="AB275" s="84"/>
      <c r="AC275" s="84"/>
      <c r="AD275" s="84"/>
      <c r="AE275" s="84"/>
      <c r="AF275" s="84"/>
      <c r="AG275" s="84"/>
      <c r="AH275" s="84"/>
      <c r="AI275" s="84"/>
    </row>
    <row r="276" spans="1:35" s="68" customFormat="1" x14ac:dyDescent="0.2">
      <c r="A276" s="86"/>
      <c r="B276" s="86"/>
      <c r="C276" s="84"/>
      <c r="D276" s="83"/>
      <c r="E276" s="84"/>
      <c r="F276" s="84"/>
      <c r="G276" s="84"/>
      <c r="H276" s="84"/>
      <c r="I276" s="83"/>
      <c r="J276" s="83"/>
      <c r="K276" s="84"/>
      <c r="L276" s="83"/>
      <c r="M276" s="83"/>
      <c r="N276" s="83"/>
      <c r="O276" s="83"/>
      <c r="P276" s="83"/>
      <c r="Q276" s="83"/>
      <c r="R276" s="83"/>
      <c r="S276" s="83"/>
      <c r="T276" s="84"/>
      <c r="U276" s="84"/>
      <c r="V276" s="84"/>
      <c r="W276" s="84"/>
      <c r="X276" s="84"/>
      <c r="Y276" s="84"/>
      <c r="Z276" s="113"/>
      <c r="AA276" s="113"/>
      <c r="AB276" s="84"/>
      <c r="AC276" s="84"/>
      <c r="AD276" s="84"/>
      <c r="AE276" s="84"/>
      <c r="AF276" s="84"/>
      <c r="AG276" s="84"/>
      <c r="AH276" s="84"/>
      <c r="AI276" s="84"/>
    </row>
    <row r="277" spans="1:35" s="68" customFormat="1" x14ac:dyDescent="0.2">
      <c r="A277" s="86"/>
      <c r="B277" s="86"/>
      <c r="C277" s="84"/>
      <c r="D277" s="83"/>
      <c r="E277" s="84"/>
      <c r="F277" s="84"/>
      <c r="G277" s="84"/>
      <c r="H277" s="84"/>
      <c r="I277" s="83"/>
      <c r="J277" s="83"/>
      <c r="K277" s="84"/>
      <c r="L277" s="83"/>
      <c r="M277" s="83"/>
      <c r="N277" s="83"/>
      <c r="O277" s="83"/>
      <c r="P277" s="83"/>
      <c r="Q277" s="83"/>
      <c r="R277" s="83"/>
      <c r="S277" s="83"/>
      <c r="T277" s="84"/>
      <c r="U277" s="84"/>
      <c r="V277" s="84"/>
      <c r="W277" s="84"/>
      <c r="X277" s="84"/>
      <c r="Y277" s="84"/>
      <c r="Z277" s="113"/>
      <c r="AA277" s="113"/>
      <c r="AB277" s="84"/>
      <c r="AC277" s="84"/>
      <c r="AD277" s="84"/>
      <c r="AE277" s="84"/>
      <c r="AF277" s="84"/>
      <c r="AG277" s="84"/>
      <c r="AH277" s="84"/>
      <c r="AI277" s="84"/>
    </row>
    <row r="278" spans="1:35" s="68" customFormat="1" x14ac:dyDescent="0.2">
      <c r="A278" s="86"/>
      <c r="B278" s="86"/>
      <c r="C278" s="84"/>
      <c r="D278" s="83"/>
      <c r="E278" s="84"/>
      <c r="F278" s="84"/>
      <c r="G278" s="72"/>
      <c r="H278" s="84"/>
      <c r="I278" s="83"/>
      <c r="J278" s="83"/>
      <c r="K278" s="84"/>
      <c r="L278" s="83"/>
      <c r="M278" s="83"/>
      <c r="N278" s="83"/>
      <c r="O278" s="83"/>
      <c r="P278" s="83"/>
      <c r="Q278" s="83"/>
      <c r="R278" s="83"/>
      <c r="S278" s="83"/>
      <c r="T278" s="84"/>
      <c r="U278" s="84"/>
      <c r="V278" s="84"/>
      <c r="W278" s="84"/>
      <c r="X278" s="84"/>
      <c r="Y278" s="84"/>
      <c r="Z278" s="113"/>
      <c r="AA278" s="113"/>
      <c r="AB278" s="84"/>
      <c r="AC278" s="84"/>
      <c r="AD278" s="84"/>
      <c r="AE278" s="84"/>
      <c r="AF278" s="84"/>
      <c r="AG278" s="84"/>
      <c r="AH278" s="84"/>
      <c r="AI278" s="84"/>
    </row>
    <row r="279" spans="1:35" s="67" customFormat="1" x14ac:dyDescent="0.2">
      <c r="A279" s="78"/>
      <c r="B279" s="78"/>
      <c r="C279" s="79"/>
      <c r="D279" s="77"/>
      <c r="E279" s="79"/>
      <c r="F279" s="79"/>
      <c r="G279" s="79"/>
      <c r="H279" s="79"/>
      <c r="I279" s="77"/>
      <c r="J279" s="77"/>
      <c r="K279" s="79"/>
      <c r="L279" s="77"/>
      <c r="M279" s="77"/>
      <c r="N279" s="77"/>
      <c r="O279" s="77"/>
      <c r="P279" s="77"/>
      <c r="Q279" s="77"/>
      <c r="R279" s="77"/>
      <c r="S279" s="77"/>
      <c r="T279" s="79"/>
      <c r="U279" s="79"/>
      <c r="V279" s="79"/>
      <c r="W279" s="79"/>
      <c r="X279" s="79"/>
      <c r="Y279" s="79"/>
      <c r="Z279" s="111"/>
      <c r="AA279" s="111"/>
      <c r="AB279" s="79"/>
      <c r="AC279" s="79"/>
      <c r="AD279" s="79"/>
      <c r="AE279" s="79"/>
      <c r="AF279" s="79"/>
      <c r="AG279" s="79"/>
      <c r="AH279" s="79"/>
      <c r="AI279" s="79"/>
    </row>
    <row r="280" spans="1:35" s="68" customFormat="1" ht="17.25" customHeight="1" x14ac:dyDescent="0.2">
      <c r="A280" s="86"/>
      <c r="B280" s="86"/>
      <c r="C280" s="84"/>
      <c r="D280" s="83"/>
      <c r="E280" s="84"/>
      <c r="F280" s="84"/>
      <c r="G280" s="84"/>
      <c r="H280" s="84"/>
      <c r="I280" s="83"/>
      <c r="J280" s="83"/>
      <c r="K280" s="84"/>
      <c r="L280" s="83"/>
      <c r="M280" s="83"/>
      <c r="N280" s="83"/>
      <c r="O280" s="83"/>
      <c r="P280" s="83"/>
      <c r="Q280" s="83"/>
      <c r="R280" s="83"/>
      <c r="S280" s="83"/>
      <c r="T280" s="84"/>
      <c r="U280" s="84"/>
      <c r="V280" s="84"/>
      <c r="W280" s="84"/>
      <c r="X280" s="84"/>
      <c r="Y280" s="84"/>
      <c r="Z280" s="113"/>
      <c r="AA280" s="113"/>
      <c r="AB280" s="84"/>
      <c r="AC280" s="84"/>
      <c r="AD280" s="84"/>
      <c r="AE280" s="84"/>
      <c r="AF280" s="84"/>
      <c r="AG280" s="84"/>
      <c r="AH280" s="84"/>
      <c r="AI280" s="84"/>
    </row>
    <row r="281" spans="1:35" s="67" customFormat="1" x14ac:dyDescent="0.2">
      <c r="A281" s="78"/>
      <c r="B281" s="78"/>
      <c r="C281" s="79"/>
      <c r="D281" s="77"/>
      <c r="E281" s="79"/>
      <c r="F281" s="79"/>
      <c r="G281" s="79"/>
      <c r="H281" s="79"/>
      <c r="I281" s="77"/>
      <c r="J281" s="77"/>
      <c r="K281" s="79"/>
      <c r="L281" s="77"/>
      <c r="M281" s="77"/>
      <c r="N281" s="77"/>
      <c r="O281" s="77"/>
      <c r="P281" s="77"/>
      <c r="Q281" s="77"/>
      <c r="R281" s="77"/>
      <c r="S281" s="77"/>
      <c r="T281" s="79"/>
      <c r="U281" s="79"/>
      <c r="V281" s="79"/>
      <c r="W281" s="79"/>
      <c r="X281" s="79"/>
      <c r="Y281" s="79"/>
      <c r="Z281" s="111"/>
      <c r="AA281" s="111"/>
      <c r="AB281" s="79"/>
      <c r="AC281" s="79"/>
      <c r="AD281" s="79"/>
      <c r="AE281" s="79"/>
      <c r="AF281" s="79"/>
      <c r="AG281" s="79"/>
      <c r="AH281" s="79"/>
      <c r="AI281" s="79"/>
    </row>
    <row r="282" spans="1:35" s="67" customFormat="1" x14ac:dyDescent="0.2">
      <c r="A282" s="78"/>
      <c r="B282" s="78"/>
      <c r="C282" s="79"/>
      <c r="D282" s="77"/>
      <c r="E282" s="79"/>
      <c r="F282" s="79"/>
      <c r="G282" s="79"/>
      <c r="H282" s="79"/>
      <c r="I282" s="77"/>
      <c r="J282" s="77"/>
      <c r="K282" s="79"/>
      <c r="L282" s="77"/>
      <c r="M282" s="77"/>
      <c r="N282" s="77"/>
      <c r="O282" s="77"/>
      <c r="P282" s="77"/>
      <c r="Q282" s="77"/>
      <c r="R282" s="77"/>
      <c r="S282" s="77"/>
      <c r="T282" s="79"/>
      <c r="U282" s="79"/>
      <c r="V282" s="79"/>
      <c r="W282" s="79"/>
      <c r="X282" s="79"/>
      <c r="Y282" s="79"/>
      <c r="Z282" s="111"/>
      <c r="AA282" s="111"/>
      <c r="AB282" s="79"/>
      <c r="AC282" s="79"/>
      <c r="AD282" s="79"/>
      <c r="AE282" s="79"/>
      <c r="AF282" s="79"/>
      <c r="AG282" s="79"/>
      <c r="AH282" s="79"/>
      <c r="AI282" s="79"/>
    </row>
    <row r="283" spans="1:35" s="67" customFormat="1" x14ac:dyDescent="0.2">
      <c r="A283" s="78"/>
      <c r="B283" s="78"/>
      <c r="C283" s="79"/>
      <c r="D283" s="77"/>
      <c r="E283" s="79"/>
      <c r="F283" s="79"/>
      <c r="G283" s="79"/>
      <c r="H283" s="79"/>
      <c r="I283" s="77"/>
      <c r="J283" s="77"/>
      <c r="K283" s="79"/>
      <c r="L283" s="77"/>
      <c r="M283" s="77"/>
      <c r="N283" s="77"/>
      <c r="O283" s="77"/>
      <c r="P283" s="77"/>
      <c r="Q283" s="77"/>
      <c r="R283" s="77"/>
      <c r="S283" s="77"/>
      <c r="T283" s="79"/>
      <c r="U283" s="79"/>
      <c r="V283" s="79"/>
      <c r="W283" s="79"/>
      <c r="X283" s="79"/>
      <c r="Y283" s="79"/>
      <c r="Z283" s="111"/>
      <c r="AA283" s="111"/>
      <c r="AB283" s="79"/>
      <c r="AC283" s="79"/>
      <c r="AD283" s="79"/>
      <c r="AE283" s="79"/>
      <c r="AF283" s="79"/>
      <c r="AG283" s="79"/>
      <c r="AH283" s="79"/>
      <c r="AI283" s="79"/>
    </row>
    <row r="284" spans="1:35" s="67" customFormat="1" x14ac:dyDescent="0.2">
      <c r="A284" s="78"/>
      <c r="B284" s="78"/>
      <c r="C284" s="79"/>
      <c r="D284" s="77"/>
      <c r="E284" s="79"/>
      <c r="F284" s="79"/>
      <c r="G284" s="79"/>
      <c r="H284" s="79"/>
      <c r="I284" s="77"/>
      <c r="J284" s="77"/>
      <c r="K284" s="79"/>
      <c r="L284" s="77"/>
      <c r="M284" s="77"/>
      <c r="N284" s="77"/>
      <c r="O284" s="77"/>
      <c r="P284" s="77"/>
      <c r="Q284" s="77"/>
      <c r="R284" s="77"/>
      <c r="S284" s="77"/>
      <c r="T284" s="79"/>
      <c r="U284" s="79"/>
      <c r="V284" s="79"/>
      <c r="W284" s="79"/>
      <c r="X284" s="79"/>
      <c r="Y284" s="79"/>
      <c r="Z284" s="111"/>
      <c r="AA284" s="111"/>
      <c r="AB284" s="79"/>
      <c r="AC284" s="79"/>
      <c r="AD284" s="79"/>
      <c r="AE284" s="79"/>
      <c r="AF284" s="79"/>
      <c r="AG284" s="79"/>
      <c r="AH284" s="79"/>
      <c r="AI284" s="79"/>
    </row>
    <row r="285" spans="1:35" x14ac:dyDescent="0.2">
      <c r="A285" s="82"/>
      <c r="B285" s="82"/>
      <c r="C285" s="72"/>
      <c r="D285" s="83"/>
      <c r="E285" s="84"/>
      <c r="F285" s="84"/>
      <c r="G285" s="84"/>
      <c r="H285" s="84"/>
      <c r="I285" s="71"/>
      <c r="J285" s="71"/>
      <c r="K285" s="72"/>
      <c r="L285" s="71"/>
      <c r="M285" s="71"/>
      <c r="N285" s="71"/>
      <c r="O285" s="71"/>
      <c r="P285" s="71"/>
      <c r="Q285" s="71"/>
      <c r="R285" s="71"/>
      <c r="S285" s="71"/>
      <c r="T285" s="72"/>
      <c r="U285" s="72"/>
      <c r="V285" s="72"/>
      <c r="W285" s="72"/>
      <c r="X285" s="72"/>
      <c r="Y285" s="72"/>
      <c r="Z285" s="107"/>
      <c r="AA285" s="107"/>
      <c r="AB285" s="72"/>
      <c r="AC285" s="72"/>
      <c r="AD285" s="72"/>
      <c r="AE285" s="72"/>
      <c r="AF285" s="72"/>
      <c r="AG285" s="72"/>
      <c r="AH285" s="72"/>
      <c r="AI285" s="72"/>
    </row>
    <row r="286" spans="1:35" s="68" customFormat="1" x14ac:dyDescent="0.2">
      <c r="A286" s="86"/>
      <c r="B286" s="86"/>
      <c r="C286" s="84"/>
      <c r="D286" s="83"/>
      <c r="E286" s="84"/>
      <c r="F286" s="84"/>
      <c r="G286" s="84"/>
      <c r="H286" s="84"/>
      <c r="I286" s="83"/>
      <c r="J286" s="83"/>
      <c r="K286" s="84"/>
      <c r="L286" s="83"/>
      <c r="M286" s="83"/>
      <c r="N286" s="83"/>
      <c r="O286" s="83"/>
      <c r="P286" s="83"/>
      <c r="Q286" s="83"/>
      <c r="R286" s="83"/>
      <c r="S286" s="83"/>
      <c r="T286" s="84"/>
      <c r="U286" s="84"/>
      <c r="V286" s="84"/>
      <c r="W286" s="84"/>
      <c r="X286" s="84"/>
      <c r="Y286" s="84"/>
      <c r="Z286" s="113"/>
      <c r="AA286" s="113"/>
      <c r="AB286" s="84"/>
      <c r="AC286" s="84"/>
      <c r="AD286" s="84"/>
      <c r="AE286" s="84"/>
      <c r="AF286" s="84"/>
      <c r="AG286" s="84"/>
      <c r="AH286" s="84"/>
      <c r="AI286" s="84"/>
    </row>
    <row r="287" spans="1:35" s="68" customFormat="1" x14ac:dyDescent="0.2">
      <c r="A287" s="86"/>
      <c r="B287" s="86"/>
      <c r="C287" s="84"/>
      <c r="D287" s="83"/>
      <c r="E287" s="84"/>
      <c r="F287" s="84"/>
      <c r="G287" s="84"/>
      <c r="H287" s="84"/>
      <c r="I287" s="83"/>
      <c r="J287" s="83"/>
      <c r="K287" s="84"/>
      <c r="L287" s="83"/>
      <c r="M287" s="83"/>
      <c r="N287" s="83"/>
      <c r="O287" s="83"/>
      <c r="P287" s="83"/>
      <c r="Q287" s="83"/>
      <c r="R287" s="83"/>
      <c r="S287" s="83"/>
      <c r="T287" s="84"/>
      <c r="U287" s="84"/>
      <c r="V287" s="84"/>
      <c r="W287" s="84"/>
      <c r="X287" s="84"/>
      <c r="Y287" s="84"/>
      <c r="Z287" s="113"/>
      <c r="AA287" s="113"/>
      <c r="AB287" s="84"/>
      <c r="AC287" s="84"/>
      <c r="AD287" s="84"/>
      <c r="AE287" s="84"/>
      <c r="AF287" s="84"/>
      <c r="AG287" s="84"/>
      <c r="AH287" s="84"/>
      <c r="AI287" s="84"/>
    </row>
    <row r="288" spans="1:35" s="68" customFormat="1" x14ac:dyDescent="0.2">
      <c r="A288" s="86"/>
      <c r="B288" s="86"/>
      <c r="C288" s="84"/>
      <c r="D288" s="83"/>
      <c r="E288" s="84"/>
      <c r="F288" s="84"/>
      <c r="G288" s="84"/>
      <c r="H288" s="84"/>
      <c r="I288" s="83"/>
      <c r="J288" s="83"/>
      <c r="K288" s="84"/>
      <c r="L288" s="83"/>
      <c r="M288" s="83"/>
      <c r="N288" s="83"/>
      <c r="O288" s="83"/>
      <c r="P288" s="83"/>
      <c r="Q288" s="83"/>
      <c r="R288" s="83"/>
      <c r="S288" s="83"/>
      <c r="T288" s="84"/>
      <c r="U288" s="84"/>
      <c r="V288" s="84"/>
      <c r="W288" s="84"/>
      <c r="X288" s="84"/>
      <c r="Y288" s="84"/>
      <c r="Z288" s="113"/>
      <c r="AA288" s="113"/>
      <c r="AB288" s="84"/>
      <c r="AC288" s="84"/>
      <c r="AD288" s="84"/>
      <c r="AE288" s="84"/>
      <c r="AF288" s="84"/>
      <c r="AG288" s="84"/>
      <c r="AH288" s="84"/>
      <c r="AI288" s="84"/>
    </row>
    <row r="289" spans="1:35" s="68" customFormat="1" x14ac:dyDescent="0.2">
      <c r="A289" s="86"/>
      <c r="B289" s="86"/>
      <c r="C289" s="84"/>
      <c r="D289" s="83"/>
      <c r="E289" s="84"/>
      <c r="F289" s="84"/>
      <c r="G289" s="84"/>
      <c r="H289" s="84"/>
      <c r="I289" s="83"/>
      <c r="J289" s="83"/>
      <c r="K289" s="84"/>
      <c r="L289" s="83"/>
      <c r="M289" s="83"/>
      <c r="N289" s="83"/>
      <c r="O289" s="83"/>
      <c r="P289" s="83"/>
      <c r="Q289" s="83"/>
      <c r="R289" s="83"/>
      <c r="S289" s="83"/>
      <c r="T289" s="84"/>
      <c r="U289" s="84"/>
      <c r="V289" s="84"/>
      <c r="W289" s="84"/>
      <c r="X289" s="84"/>
      <c r="Y289" s="84"/>
      <c r="Z289" s="113"/>
      <c r="AA289" s="113"/>
      <c r="AB289" s="84"/>
      <c r="AC289" s="84"/>
      <c r="AD289" s="84"/>
      <c r="AE289" s="84"/>
      <c r="AF289" s="84"/>
      <c r="AG289" s="84"/>
      <c r="AH289" s="84"/>
      <c r="AI289" s="84"/>
    </row>
    <row r="290" spans="1:35" s="68" customFormat="1" x14ac:dyDescent="0.2">
      <c r="A290" s="86"/>
      <c r="B290" s="86"/>
      <c r="C290" s="84"/>
      <c r="D290" s="83"/>
      <c r="E290" s="84"/>
      <c r="F290" s="84"/>
      <c r="G290" s="84"/>
      <c r="H290" s="84"/>
      <c r="I290" s="83"/>
      <c r="J290" s="83"/>
      <c r="K290" s="84"/>
      <c r="L290" s="83"/>
      <c r="M290" s="83"/>
      <c r="N290" s="83"/>
      <c r="O290" s="83"/>
      <c r="P290" s="83"/>
      <c r="Q290" s="83"/>
      <c r="R290" s="83"/>
      <c r="S290" s="83"/>
      <c r="T290" s="84"/>
      <c r="U290" s="84"/>
      <c r="V290" s="84"/>
      <c r="W290" s="84"/>
      <c r="X290" s="84"/>
      <c r="Y290" s="84"/>
      <c r="Z290" s="113"/>
      <c r="AA290" s="113"/>
      <c r="AB290" s="84"/>
      <c r="AC290" s="84"/>
      <c r="AD290" s="84"/>
      <c r="AE290" s="84"/>
      <c r="AF290" s="84"/>
      <c r="AG290" s="84"/>
      <c r="AH290" s="84"/>
      <c r="AI290" s="84"/>
    </row>
    <row r="291" spans="1:35" s="67" customFormat="1" x14ac:dyDescent="0.2">
      <c r="A291" s="78"/>
      <c r="B291" s="78"/>
      <c r="C291" s="79"/>
      <c r="D291" s="77"/>
      <c r="E291" s="79"/>
      <c r="F291" s="79"/>
      <c r="G291" s="79"/>
      <c r="H291" s="79"/>
      <c r="I291" s="77"/>
      <c r="J291" s="77"/>
      <c r="K291" s="79"/>
      <c r="L291" s="77"/>
      <c r="M291" s="77"/>
      <c r="N291" s="77"/>
      <c r="O291" s="77"/>
      <c r="P291" s="77"/>
      <c r="Q291" s="77"/>
      <c r="R291" s="77"/>
      <c r="S291" s="77"/>
      <c r="T291" s="79"/>
      <c r="U291" s="79"/>
      <c r="V291" s="79"/>
      <c r="W291" s="79"/>
      <c r="X291" s="79"/>
      <c r="Y291" s="79"/>
      <c r="Z291" s="111"/>
      <c r="AA291" s="111"/>
      <c r="AB291" s="79"/>
      <c r="AC291" s="79"/>
      <c r="AD291" s="79"/>
      <c r="AE291" s="79"/>
      <c r="AF291" s="79"/>
      <c r="AG291" s="79"/>
      <c r="AH291" s="79"/>
      <c r="AI291" s="79"/>
    </row>
    <row r="292" spans="1:35" s="67" customFormat="1" ht="17.25" customHeight="1" x14ac:dyDescent="0.2">
      <c r="A292" s="78"/>
      <c r="B292" s="78"/>
      <c r="C292" s="79"/>
      <c r="D292" s="77"/>
      <c r="E292" s="79"/>
      <c r="F292" s="79"/>
      <c r="G292" s="79"/>
      <c r="H292" s="79"/>
      <c r="I292" s="77"/>
      <c r="J292" s="77"/>
      <c r="K292" s="79"/>
      <c r="L292" s="77"/>
      <c r="M292" s="77"/>
      <c r="N292" s="77"/>
      <c r="O292" s="77"/>
      <c r="P292" s="77"/>
      <c r="Q292" s="77"/>
      <c r="R292" s="77"/>
      <c r="S292" s="77"/>
      <c r="T292" s="79"/>
      <c r="U292" s="79"/>
      <c r="V292" s="79"/>
      <c r="W292" s="79"/>
      <c r="X292" s="79"/>
      <c r="Y292" s="79"/>
      <c r="Z292" s="111"/>
      <c r="AA292" s="111"/>
      <c r="AB292" s="79"/>
      <c r="AC292" s="79"/>
      <c r="AD292" s="79"/>
      <c r="AE292" s="79"/>
      <c r="AF292" s="79"/>
      <c r="AG292" s="79"/>
      <c r="AH292" s="79"/>
      <c r="AI292" s="79"/>
    </row>
    <row r="293" spans="1:35" s="68" customFormat="1" x14ac:dyDescent="0.2">
      <c r="A293" s="86"/>
      <c r="B293" s="86"/>
      <c r="C293" s="84"/>
      <c r="D293" s="83"/>
      <c r="E293" s="84"/>
      <c r="F293" s="84"/>
      <c r="G293" s="84"/>
      <c r="H293" s="84"/>
      <c r="I293" s="83"/>
      <c r="J293" s="83"/>
      <c r="K293" s="84"/>
      <c r="L293" s="83"/>
      <c r="M293" s="83"/>
      <c r="N293" s="83"/>
      <c r="O293" s="83"/>
      <c r="P293" s="83"/>
      <c r="Q293" s="83"/>
      <c r="R293" s="83"/>
      <c r="S293" s="83"/>
      <c r="T293" s="84"/>
      <c r="U293" s="84"/>
      <c r="V293" s="84"/>
      <c r="W293" s="84"/>
      <c r="X293" s="84"/>
      <c r="Y293" s="84"/>
      <c r="Z293" s="113"/>
      <c r="AA293" s="113"/>
      <c r="AB293" s="84"/>
      <c r="AC293" s="84"/>
      <c r="AD293" s="84"/>
      <c r="AE293" s="84"/>
      <c r="AF293" s="84"/>
      <c r="AG293" s="84"/>
      <c r="AH293" s="84"/>
      <c r="AI293" s="84"/>
    </row>
    <row r="294" spans="1:35" s="67" customFormat="1" x14ac:dyDescent="0.2">
      <c r="A294" s="78"/>
      <c r="B294" s="78"/>
      <c r="C294" s="79"/>
      <c r="D294" s="77"/>
      <c r="E294" s="79"/>
      <c r="F294" s="79"/>
      <c r="G294" s="79"/>
      <c r="H294" s="79"/>
      <c r="I294" s="77"/>
      <c r="J294" s="77"/>
      <c r="K294" s="79"/>
      <c r="L294" s="77"/>
      <c r="M294" s="77"/>
      <c r="N294" s="77"/>
      <c r="O294" s="77"/>
      <c r="P294" s="77"/>
      <c r="Q294" s="77"/>
      <c r="R294" s="77"/>
      <c r="S294" s="77"/>
      <c r="T294" s="79"/>
      <c r="U294" s="79"/>
      <c r="V294" s="79"/>
      <c r="W294" s="79"/>
      <c r="X294" s="79"/>
      <c r="Y294" s="79"/>
      <c r="Z294" s="111"/>
      <c r="AA294" s="111"/>
      <c r="AB294" s="79"/>
      <c r="AC294" s="79"/>
      <c r="AD294" s="79"/>
      <c r="AE294" s="79"/>
      <c r="AF294" s="79"/>
      <c r="AG294" s="79"/>
      <c r="AH294" s="79"/>
      <c r="AI294" s="79"/>
    </row>
    <row r="295" spans="1:35" s="67" customFormat="1" x14ac:dyDescent="0.2">
      <c r="A295" s="78"/>
      <c r="B295" s="78"/>
      <c r="C295" s="79"/>
      <c r="D295" s="77"/>
      <c r="E295" s="79"/>
      <c r="F295" s="79"/>
      <c r="G295" s="79"/>
      <c r="H295" s="79"/>
      <c r="I295" s="77"/>
      <c r="J295" s="77"/>
      <c r="K295" s="79"/>
      <c r="L295" s="77"/>
      <c r="M295" s="77"/>
      <c r="N295" s="77"/>
      <c r="O295" s="77"/>
      <c r="P295" s="77"/>
      <c r="Q295" s="77"/>
      <c r="R295" s="77"/>
      <c r="S295" s="77"/>
      <c r="T295" s="79"/>
      <c r="U295" s="79"/>
      <c r="V295" s="79"/>
      <c r="W295" s="79"/>
      <c r="X295" s="79"/>
      <c r="Y295" s="79"/>
      <c r="Z295" s="111"/>
      <c r="AA295" s="111"/>
      <c r="AB295" s="79"/>
      <c r="AC295" s="79"/>
      <c r="AD295" s="79"/>
      <c r="AE295" s="79"/>
      <c r="AF295" s="79"/>
      <c r="AG295" s="79"/>
      <c r="AH295" s="79"/>
      <c r="AI295" s="79"/>
    </row>
    <row r="296" spans="1:35" s="67" customFormat="1" x14ac:dyDescent="0.2">
      <c r="A296" s="78"/>
      <c r="B296" s="78"/>
      <c r="C296" s="79"/>
      <c r="D296" s="77"/>
      <c r="E296" s="79"/>
      <c r="F296" s="79"/>
      <c r="G296" s="79"/>
      <c r="H296" s="79"/>
      <c r="I296" s="77"/>
      <c r="J296" s="77"/>
      <c r="K296" s="79"/>
      <c r="L296" s="77"/>
      <c r="M296" s="77"/>
      <c r="N296" s="77"/>
      <c r="O296" s="77"/>
      <c r="P296" s="77"/>
      <c r="Q296" s="77"/>
      <c r="R296" s="77"/>
      <c r="S296" s="77"/>
      <c r="T296" s="79"/>
      <c r="U296" s="79"/>
      <c r="V296" s="79"/>
      <c r="W296" s="79"/>
      <c r="X296" s="79"/>
      <c r="Y296" s="79"/>
      <c r="Z296" s="111"/>
      <c r="AA296" s="111"/>
      <c r="AB296" s="79"/>
      <c r="AC296" s="79"/>
      <c r="AD296" s="79"/>
      <c r="AE296" s="79"/>
      <c r="AF296" s="79"/>
      <c r="AG296" s="79"/>
      <c r="AH296" s="79"/>
      <c r="AI296" s="79"/>
    </row>
    <row r="297" spans="1:35" s="67" customFormat="1" x14ac:dyDescent="0.2">
      <c r="A297" s="78"/>
      <c r="B297" s="78"/>
      <c r="C297" s="79"/>
      <c r="D297" s="77"/>
      <c r="E297" s="79"/>
      <c r="F297" s="79"/>
      <c r="G297" s="79"/>
      <c r="H297" s="79"/>
      <c r="I297" s="77"/>
      <c r="J297" s="77"/>
      <c r="K297" s="79"/>
      <c r="L297" s="77"/>
      <c r="M297" s="77"/>
      <c r="N297" s="77"/>
      <c r="O297" s="77"/>
      <c r="P297" s="77"/>
      <c r="Q297" s="77"/>
      <c r="R297" s="77"/>
      <c r="S297" s="77"/>
      <c r="T297" s="79"/>
      <c r="U297" s="79"/>
      <c r="V297" s="79"/>
      <c r="W297" s="79"/>
      <c r="X297" s="79"/>
      <c r="Y297" s="79"/>
      <c r="Z297" s="111"/>
      <c r="AA297" s="111"/>
      <c r="AB297" s="79"/>
      <c r="AC297" s="79"/>
      <c r="AD297" s="79"/>
      <c r="AE297" s="79"/>
      <c r="AF297" s="79"/>
      <c r="AG297" s="79"/>
      <c r="AH297" s="79"/>
      <c r="AI297" s="79"/>
    </row>
    <row r="298" spans="1:35" s="67" customFormat="1" x14ac:dyDescent="0.2">
      <c r="A298" s="78"/>
      <c r="B298" s="78"/>
      <c r="C298" s="79"/>
      <c r="D298" s="77"/>
      <c r="E298" s="79"/>
      <c r="F298" s="79"/>
      <c r="G298" s="79"/>
      <c r="H298" s="79"/>
      <c r="I298" s="77"/>
      <c r="J298" s="77"/>
      <c r="K298" s="79"/>
      <c r="L298" s="77"/>
      <c r="M298" s="77"/>
      <c r="N298" s="77"/>
      <c r="O298" s="77"/>
      <c r="P298" s="77"/>
      <c r="Q298" s="77"/>
      <c r="R298" s="77"/>
      <c r="S298" s="77"/>
      <c r="T298" s="79"/>
      <c r="U298" s="79"/>
      <c r="V298" s="79"/>
      <c r="W298" s="79"/>
      <c r="X298" s="79"/>
      <c r="Y298" s="79"/>
      <c r="Z298" s="111"/>
      <c r="AA298" s="111"/>
      <c r="AB298" s="79"/>
      <c r="AC298" s="79"/>
      <c r="AD298" s="79"/>
      <c r="AE298" s="79"/>
      <c r="AF298" s="79"/>
      <c r="AG298" s="79"/>
      <c r="AH298" s="79"/>
      <c r="AI298" s="79"/>
    </row>
    <row r="299" spans="1:35" s="67" customFormat="1" x14ac:dyDescent="0.2">
      <c r="A299" s="78"/>
      <c r="B299" s="78"/>
      <c r="C299" s="79"/>
      <c r="D299" s="77"/>
      <c r="E299" s="79"/>
      <c r="F299" s="79"/>
      <c r="G299" s="79"/>
      <c r="H299" s="79"/>
      <c r="I299" s="77"/>
      <c r="J299" s="77"/>
      <c r="K299" s="79"/>
      <c r="L299" s="77"/>
      <c r="M299" s="77"/>
      <c r="N299" s="77"/>
      <c r="O299" s="77"/>
      <c r="P299" s="77"/>
      <c r="Q299" s="77"/>
      <c r="R299" s="77"/>
      <c r="S299" s="77"/>
      <c r="T299" s="79"/>
      <c r="U299" s="79"/>
      <c r="V299" s="79"/>
      <c r="W299" s="79"/>
      <c r="X299" s="79"/>
      <c r="Y299" s="79"/>
      <c r="Z299" s="111"/>
      <c r="AA299" s="111"/>
      <c r="AB299" s="79"/>
      <c r="AC299" s="79"/>
      <c r="AD299" s="79"/>
      <c r="AE299" s="79"/>
      <c r="AF299" s="79"/>
      <c r="AG299" s="79"/>
      <c r="AH299" s="79"/>
      <c r="AI299" s="79"/>
    </row>
    <row r="300" spans="1:35" s="67" customFormat="1" x14ac:dyDescent="0.2">
      <c r="A300" s="78"/>
      <c r="B300" s="78"/>
      <c r="C300" s="79"/>
      <c r="D300" s="77"/>
      <c r="E300" s="79"/>
      <c r="F300" s="79"/>
      <c r="G300" s="79"/>
      <c r="H300" s="79"/>
      <c r="I300" s="77"/>
      <c r="J300" s="77"/>
      <c r="K300" s="79"/>
      <c r="L300" s="77"/>
      <c r="M300" s="77"/>
      <c r="N300" s="77"/>
      <c r="O300" s="77"/>
      <c r="P300" s="77"/>
      <c r="Q300" s="77"/>
      <c r="R300" s="77"/>
      <c r="S300" s="77"/>
      <c r="T300" s="79"/>
      <c r="U300" s="79"/>
      <c r="V300" s="79"/>
      <c r="W300" s="79"/>
      <c r="X300" s="79"/>
      <c r="Y300" s="79"/>
      <c r="Z300" s="111"/>
      <c r="AA300" s="111"/>
      <c r="AB300" s="79"/>
      <c r="AC300" s="79"/>
      <c r="AD300" s="79"/>
      <c r="AE300" s="79"/>
      <c r="AF300" s="79"/>
      <c r="AG300" s="79"/>
      <c r="AH300" s="79"/>
      <c r="AI300" s="79"/>
    </row>
    <row r="301" spans="1:35" s="67" customFormat="1" x14ac:dyDescent="0.2">
      <c r="A301" s="78"/>
      <c r="B301" s="78"/>
      <c r="C301" s="79"/>
      <c r="D301" s="77"/>
      <c r="E301" s="79"/>
      <c r="F301" s="79"/>
      <c r="G301" s="79"/>
      <c r="H301" s="79"/>
      <c r="I301" s="77"/>
      <c r="J301" s="77"/>
      <c r="K301" s="79"/>
      <c r="L301" s="77"/>
      <c r="M301" s="77"/>
      <c r="N301" s="77"/>
      <c r="O301" s="77"/>
      <c r="P301" s="77"/>
      <c r="Q301" s="77"/>
      <c r="R301" s="77"/>
      <c r="S301" s="77"/>
      <c r="T301" s="79"/>
      <c r="U301" s="79"/>
      <c r="V301" s="79"/>
      <c r="W301" s="79"/>
      <c r="X301" s="79"/>
      <c r="Y301" s="79"/>
      <c r="Z301" s="111"/>
      <c r="AA301" s="111"/>
      <c r="AB301" s="79"/>
      <c r="AC301" s="79"/>
      <c r="AD301" s="79"/>
      <c r="AE301" s="79"/>
      <c r="AF301" s="79"/>
      <c r="AG301" s="79"/>
      <c r="AH301" s="79"/>
      <c r="AI301" s="79"/>
    </row>
    <row r="302" spans="1:35" s="67" customFormat="1" x14ac:dyDescent="0.2">
      <c r="A302" s="78"/>
      <c r="B302" s="78"/>
      <c r="C302" s="79"/>
      <c r="D302" s="77"/>
      <c r="E302" s="79"/>
      <c r="F302" s="79"/>
      <c r="G302" s="79"/>
      <c r="H302" s="79"/>
      <c r="I302" s="77"/>
      <c r="J302" s="77"/>
      <c r="K302" s="79"/>
      <c r="L302" s="77"/>
      <c r="M302" s="77"/>
      <c r="N302" s="77"/>
      <c r="O302" s="77"/>
      <c r="P302" s="77"/>
      <c r="Q302" s="77"/>
      <c r="R302" s="77"/>
      <c r="S302" s="77"/>
      <c r="T302" s="79"/>
      <c r="U302" s="79"/>
      <c r="V302" s="79"/>
      <c r="W302" s="79"/>
      <c r="X302" s="79"/>
      <c r="Y302" s="79"/>
      <c r="Z302" s="111"/>
      <c r="AA302" s="111"/>
      <c r="AB302" s="79"/>
      <c r="AC302" s="79"/>
      <c r="AD302" s="79"/>
      <c r="AE302" s="79"/>
      <c r="AF302" s="79"/>
      <c r="AG302" s="79"/>
      <c r="AH302" s="79"/>
      <c r="AI302" s="79"/>
    </row>
    <row r="303" spans="1:35" s="68" customFormat="1" x14ac:dyDescent="0.2">
      <c r="A303" s="86"/>
      <c r="B303" s="86"/>
      <c r="C303" s="84"/>
      <c r="D303" s="83"/>
      <c r="E303" s="84"/>
      <c r="F303" s="84"/>
      <c r="G303" s="84"/>
      <c r="H303" s="84"/>
      <c r="I303" s="83"/>
      <c r="J303" s="83"/>
      <c r="K303" s="84"/>
      <c r="L303" s="83"/>
      <c r="M303" s="83"/>
      <c r="N303" s="83"/>
      <c r="O303" s="83"/>
      <c r="P303" s="83"/>
      <c r="Q303" s="83"/>
      <c r="R303" s="83"/>
      <c r="S303" s="83"/>
      <c r="T303" s="84"/>
      <c r="U303" s="84"/>
      <c r="V303" s="84"/>
      <c r="W303" s="84"/>
      <c r="X303" s="84"/>
      <c r="Y303" s="84"/>
      <c r="Z303" s="113"/>
      <c r="AA303" s="113"/>
      <c r="AB303" s="84"/>
      <c r="AC303" s="84"/>
      <c r="AD303" s="84"/>
      <c r="AE303" s="84"/>
      <c r="AF303" s="84"/>
      <c r="AG303" s="84"/>
      <c r="AH303" s="84"/>
      <c r="AI303" s="84"/>
    </row>
    <row r="304" spans="1:35" s="68" customFormat="1" x14ac:dyDescent="0.2">
      <c r="A304" s="86"/>
      <c r="B304" s="86"/>
      <c r="C304" s="84"/>
      <c r="D304" s="83"/>
      <c r="E304" s="84"/>
      <c r="F304" s="84"/>
      <c r="G304" s="84"/>
      <c r="H304" s="84"/>
      <c r="I304" s="83"/>
      <c r="J304" s="83"/>
      <c r="K304" s="84"/>
      <c r="L304" s="83"/>
      <c r="M304" s="83"/>
      <c r="N304" s="83"/>
      <c r="O304" s="83"/>
      <c r="P304" s="83"/>
      <c r="Q304" s="83"/>
      <c r="R304" s="83"/>
      <c r="S304" s="83"/>
      <c r="T304" s="84"/>
      <c r="U304" s="84"/>
      <c r="V304" s="84"/>
      <c r="W304" s="84"/>
      <c r="X304" s="84"/>
      <c r="Y304" s="84"/>
      <c r="Z304" s="113"/>
      <c r="AA304" s="113"/>
      <c r="AB304" s="84"/>
      <c r="AC304" s="84"/>
      <c r="AD304" s="84"/>
      <c r="AE304" s="84"/>
      <c r="AF304" s="84"/>
      <c r="AG304" s="84"/>
      <c r="AH304" s="84"/>
      <c r="AI304" s="84"/>
    </row>
    <row r="305" spans="1:35" s="68" customFormat="1" x14ac:dyDescent="0.2">
      <c r="A305" s="86"/>
      <c r="B305" s="86"/>
      <c r="C305" s="84"/>
      <c r="D305" s="83"/>
      <c r="E305" s="84"/>
      <c r="F305" s="84"/>
      <c r="G305" s="84"/>
      <c r="H305" s="84"/>
      <c r="I305" s="83"/>
      <c r="J305" s="83"/>
      <c r="K305" s="84"/>
      <c r="L305" s="83"/>
      <c r="M305" s="83"/>
      <c r="N305" s="83"/>
      <c r="O305" s="83"/>
      <c r="P305" s="83"/>
      <c r="Q305" s="83"/>
      <c r="R305" s="83"/>
      <c r="S305" s="83"/>
      <c r="T305" s="84"/>
      <c r="U305" s="84"/>
      <c r="V305" s="84"/>
      <c r="W305" s="84"/>
      <c r="X305" s="84"/>
      <c r="Y305" s="84"/>
      <c r="Z305" s="113"/>
      <c r="AA305" s="113"/>
      <c r="AB305" s="84"/>
      <c r="AC305" s="84"/>
      <c r="AD305" s="84"/>
      <c r="AE305" s="84"/>
      <c r="AF305" s="84"/>
      <c r="AG305" s="84"/>
      <c r="AH305" s="84"/>
      <c r="AI305" s="84"/>
    </row>
    <row r="306" spans="1:35" s="68" customFormat="1" x14ac:dyDescent="0.2">
      <c r="A306" s="86"/>
      <c r="B306" s="86"/>
      <c r="C306" s="84"/>
      <c r="D306" s="83"/>
      <c r="E306" s="84"/>
      <c r="F306" s="84"/>
      <c r="G306" s="84"/>
      <c r="H306" s="84"/>
      <c r="I306" s="83"/>
      <c r="J306" s="83"/>
      <c r="K306" s="84"/>
      <c r="L306" s="83"/>
      <c r="M306" s="83"/>
      <c r="N306" s="83"/>
      <c r="O306" s="83"/>
      <c r="P306" s="83"/>
      <c r="Q306" s="83"/>
      <c r="R306" s="83"/>
      <c r="S306" s="83"/>
      <c r="T306" s="84"/>
      <c r="U306" s="84"/>
      <c r="V306" s="84"/>
      <c r="W306" s="84"/>
      <c r="X306" s="84"/>
      <c r="Y306" s="84"/>
      <c r="Z306" s="113"/>
      <c r="AA306" s="113"/>
      <c r="AB306" s="84"/>
      <c r="AC306" s="84"/>
      <c r="AD306" s="84"/>
      <c r="AE306" s="84"/>
      <c r="AF306" s="84"/>
      <c r="AG306" s="84"/>
      <c r="AH306" s="84"/>
      <c r="AI306" s="84"/>
    </row>
    <row r="307" spans="1:35" s="68" customFormat="1" x14ac:dyDescent="0.2">
      <c r="A307" s="86"/>
      <c r="B307" s="86"/>
      <c r="C307" s="84"/>
      <c r="D307" s="83"/>
      <c r="E307" s="84"/>
      <c r="F307" s="84"/>
      <c r="G307" s="84"/>
      <c r="H307" s="84"/>
      <c r="I307" s="83"/>
      <c r="J307" s="83"/>
      <c r="K307" s="84"/>
      <c r="L307" s="83"/>
      <c r="M307" s="83"/>
      <c r="N307" s="83"/>
      <c r="O307" s="83"/>
      <c r="P307" s="83"/>
      <c r="Q307" s="83"/>
      <c r="R307" s="83"/>
      <c r="S307" s="83"/>
      <c r="T307" s="84"/>
      <c r="U307" s="84"/>
      <c r="V307" s="84"/>
      <c r="W307" s="84"/>
      <c r="X307" s="84"/>
      <c r="Y307" s="84"/>
      <c r="Z307" s="113"/>
      <c r="AA307" s="113"/>
      <c r="AB307" s="84"/>
      <c r="AC307" s="84"/>
      <c r="AD307" s="84"/>
      <c r="AE307" s="84"/>
      <c r="AF307" s="84"/>
      <c r="AG307" s="84"/>
      <c r="AH307" s="84"/>
      <c r="AI307" s="84"/>
    </row>
    <row r="308" spans="1:35" s="68" customFormat="1" x14ac:dyDescent="0.2">
      <c r="A308" s="86"/>
      <c r="B308" s="86"/>
      <c r="C308" s="84"/>
      <c r="D308" s="83"/>
      <c r="E308" s="84"/>
      <c r="F308" s="84"/>
      <c r="G308" s="84"/>
      <c r="H308" s="84"/>
      <c r="I308" s="83"/>
      <c r="J308" s="83"/>
      <c r="K308" s="84"/>
      <c r="L308" s="83"/>
      <c r="M308" s="83"/>
      <c r="N308" s="83"/>
      <c r="O308" s="83"/>
      <c r="P308" s="83"/>
      <c r="Q308" s="83"/>
      <c r="R308" s="83"/>
      <c r="S308" s="83"/>
      <c r="T308" s="84"/>
      <c r="U308" s="84"/>
      <c r="V308" s="84"/>
      <c r="W308" s="84"/>
      <c r="X308" s="84"/>
      <c r="Y308" s="84"/>
      <c r="Z308" s="113"/>
      <c r="AA308" s="113"/>
      <c r="AB308" s="84"/>
      <c r="AC308" s="84"/>
      <c r="AD308" s="84"/>
      <c r="AE308" s="84"/>
      <c r="AF308" s="84"/>
      <c r="AG308" s="84"/>
      <c r="AH308" s="84"/>
      <c r="AI308" s="84"/>
    </row>
    <row r="309" spans="1:35" x14ac:dyDescent="0.2">
      <c r="A309" s="71"/>
      <c r="B309" s="71"/>
      <c r="C309" s="72"/>
      <c r="D309" s="71"/>
      <c r="E309" s="72"/>
      <c r="F309" s="72"/>
      <c r="G309" s="72"/>
      <c r="H309" s="72"/>
      <c r="I309" s="71"/>
      <c r="J309" s="71"/>
      <c r="K309" s="72"/>
      <c r="L309" s="71"/>
      <c r="M309" s="71"/>
      <c r="N309" s="71"/>
      <c r="O309" s="71"/>
      <c r="P309" s="71"/>
      <c r="Q309" s="71"/>
      <c r="R309" s="71"/>
      <c r="S309" s="71"/>
      <c r="T309" s="72"/>
      <c r="U309" s="72"/>
      <c r="V309" s="72"/>
      <c r="W309" s="72"/>
      <c r="X309" s="72"/>
      <c r="Y309" s="72"/>
      <c r="Z309" s="107"/>
      <c r="AA309" s="107"/>
      <c r="AB309" s="72"/>
      <c r="AC309" s="72"/>
      <c r="AD309" s="72"/>
      <c r="AE309" s="72"/>
      <c r="AF309" s="72"/>
      <c r="AG309" s="72"/>
      <c r="AH309" s="72"/>
      <c r="AI309" s="72"/>
    </row>
    <row r="310" spans="1:35" x14ac:dyDescent="0.2">
      <c r="A310" s="71"/>
      <c r="B310" s="71"/>
      <c r="C310" s="72"/>
      <c r="D310" s="71"/>
      <c r="E310" s="72"/>
      <c r="F310" s="72"/>
      <c r="G310" s="72"/>
      <c r="H310" s="72"/>
      <c r="I310" s="71"/>
      <c r="J310" s="71"/>
      <c r="K310" s="72"/>
      <c r="L310" s="71"/>
      <c r="M310" s="71"/>
      <c r="N310" s="71"/>
      <c r="O310" s="71"/>
      <c r="P310" s="71"/>
      <c r="Q310" s="71"/>
      <c r="R310" s="71"/>
      <c r="S310" s="71"/>
      <c r="T310" s="72"/>
      <c r="U310" s="72"/>
      <c r="V310" s="72"/>
      <c r="W310" s="72"/>
      <c r="X310" s="72"/>
      <c r="Y310" s="72"/>
      <c r="Z310" s="107"/>
      <c r="AA310" s="107"/>
      <c r="AB310" s="72"/>
      <c r="AC310" s="72"/>
      <c r="AD310" s="72"/>
      <c r="AE310" s="72"/>
      <c r="AF310" s="72"/>
      <c r="AG310" s="72"/>
      <c r="AH310" s="72"/>
      <c r="AI310" s="72"/>
    </row>
    <row r="311" spans="1:35" s="67" customFormat="1" x14ac:dyDescent="0.2">
      <c r="A311" s="77"/>
      <c r="B311" s="77"/>
      <c r="C311" s="72"/>
      <c r="D311" s="77"/>
      <c r="E311" s="79"/>
      <c r="F311" s="79"/>
      <c r="G311" s="79"/>
      <c r="H311" s="79"/>
      <c r="I311" s="77"/>
      <c r="J311" s="77"/>
      <c r="K311" s="79"/>
      <c r="L311" s="77"/>
      <c r="M311" s="77"/>
      <c r="N311" s="77"/>
      <c r="O311" s="77"/>
      <c r="P311" s="77"/>
      <c r="Q311" s="77"/>
      <c r="R311" s="77"/>
      <c r="S311" s="77"/>
      <c r="T311" s="79"/>
      <c r="U311" s="79"/>
      <c r="V311" s="79"/>
      <c r="W311" s="79"/>
      <c r="X311" s="79"/>
      <c r="Y311" s="79"/>
      <c r="Z311" s="111"/>
      <c r="AA311" s="111"/>
      <c r="AB311" s="79"/>
      <c r="AC311" s="79"/>
      <c r="AD311" s="79"/>
      <c r="AE311" s="79"/>
      <c r="AF311" s="79"/>
      <c r="AG311" s="79"/>
      <c r="AH311" s="79"/>
      <c r="AI311" s="79"/>
    </row>
    <row r="312" spans="1:35" x14ac:dyDescent="0.2">
      <c r="A312" s="71"/>
      <c r="B312" s="71"/>
      <c r="C312" s="72"/>
      <c r="D312" s="71"/>
      <c r="E312" s="72"/>
      <c r="F312" s="72"/>
      <c r="G312" s="72"/>
      <c r="H312" s="72"/>
      <c r="I312" s="71"/>
      <c r="J312" s="71"/>
      <c r="K312" s="72"/>
      <c r="L312" s="71"/>
      <c r="M312" s="71"/>
      <c r="N312" s="71"/>
      <c r="O312" s="71"/>
      <c r="P312" s="71"/>
      <c r="Q312" s="71"/>
      <c r="R312" s="71"/>
      <c r="S312" s="71"/>
      <c r="T312" s="72"/>
      <c r="U312" s="72"/>
      <c r="V312" s="72"/>
      <c r="W312" s="72"/>
      <c r="X312" s="72"/>
      <c r="Y312" s="72"/>
      <c r="Z312" s="107"/>
      <c r="AA312" s="107"/>
      <c r="AB312" s="72"/>
      <c r="AC312" s="72"/>
      <c r="AD312" s="72"/>
      <c r="AE312" s="72"/>
      <c r="AF312" s="72"/>
      <c r="AG312" s="72"/>
      <c r="AH312" s="72"/>
      <c r="AI312" s="72"/>
    </row>
    <row r="313" spans="1:35" x14ac:dyDescent="0.2">
      <c r="A313" s="71"/>
      <c r="B313" s="71"/>
      <c r="C313" s="72"/>
      <c r="D313" s="71"/>
      <c r="E313" s="72"/>
      <c r="F313" s="72"/>
      <c r="G313" s="72"/>
      <c r="H313" s="72"/>
      <c r="I313" s="71"/>
      <c r="J313" s="71"/>
      <c r="K313" s="72"/>
      <c r="L313" s="71"/>
      <c r="M313" s="71"/>
      <c r="N313" s="71"/>
      <c r="O313" s="71"/>
      <c r="P313" s="71"/>
      <c r="Q313" s="71"/>
      <c r="R313" s="71"/>
      <c r="S313" s="71"/>
      <c r="T313" s="72"/>
      <c r="U313" s="72"/>
      <c r="V313" s="72"/>
      <c r="W313" s="72"/>
      <c r="X313" s="72"/>
      <c r="Y313" s="72"/>
      <c r="Z313" s="107"/>
      <c r="AA313" s="107"/>
      <c r="AB313" s="72"/>
      <c r="AC313" s="72"/>
      <c r="AD313" s="72"/>
      <c r="AE313" s="72"/>
      <c r="AF313" s="72"/>
      <c r="AG313" s="72"/>
      <c r="AH313" s="72"/>
      <c r="AI313" s="72"/>
    </row>
    <row r="314" spans="1:35" x14ac:dyDescent="0.2">
      <c r="A314" s="71"/>
      <c r="B314" s="71"/>
      <c r="C314" s="72"/>
      <c r="D314" s="71"/>
      <c r="E314" s="72"/>
      <c r="F314" s="72"/>
      <c r="G314" s="72"/>
      <c r="H314" s="72"/>
      <c r="I314" s="71"/>
      <c r="J314" s="71"/>
      <c r="K314" s="72"/>
      <c r="L314" s="71"/>
      <c r="M314" s="71"/>
      <c r="N314" s="71"/>
      <c r="O314" s="71"/>
      <c r="P314" s="71"/>
      <c r="Q314" s="71"/>
      <c r="R314" s="71"/>
      <c r="S314" s="71"/>
      <c r="T314" s="72"/>
      <c r="U314" s="72"/>
      <c r="V314" s="72"/>
      <c r="W314" s="72"/>
      <c r="X314" s="72"/>
      <c r="Y314" s="72"/>
      <c r="Z314" s="107"/>
      <c r="AA314" s="107"/>
      <c r="AB314" s="72"/>
      <c r="AC314" s="72"/>
      <c r="AD314" s="72"/>
      <c r="AE314" s="72"/>
      <c r="AF314" s="72"/>
      <c r="AG314" s="72"/>
      <c r="AH314" s="72"/>
      <c r="AI314" s="72"/>
    </row>
    <row r="315" spans="1:35" s="67" customFormat="1" x14ac:dyDescent="0.2">
      <c r="A315" s="82"/>
      <c r="B315" s="82"/>
      <c r="C315" s="72"/>
      <c r="D315" s="71"/>
      <c r="E315" s="72"/>
      <c r="F315" s="72"/>
      <c r="G315" s="72"/>
      <c r="H315" s="72"/>
      <c r="I315" s="71"/>
      <c r="J315" s="71"/>
      <c r="K315" s="72"/>
      <c r="L315" s="71"/>
      <c r="M315" s="71"/>
      <c r="N315" s="71"/>
      <c r="O315" s="71"/>
      <c r="P315" s="71"/>
      <c r="Q315" s="71"/>
      <c r="R315" s="71"/>
      <c r="S315" s="71"/>
      <c r="T315" s="72"/>
      <c r="U315" s="72"/>
      <c r="V315" s="72"/>
      <c r="W315" s="72"/>
      <c r="X315" s="72"/>
      <c r="Y315" s="72"/>
      <c r="Z315" s="107"/>
      <c r="AA315" s="107"/>
      <c r="AB315" s="72"/>
      <c r="AC315" s="72"/>
      <c r="AD315" s="72"/>
      <c r="AE315" s="72"/>
      <c r="AF315" s="72"/>
      <c r="AG315" s="72"/>
      <c r="AH315" s="72"/>
      <c r="AI315" s="72"/>
    </row>
    <row r="316" spans="1:35" s="67" customFormat="1" x14ac:dyDescent="0.2">
      <c r="A316" s="82"/>
      <c r="B316" s="82"/>
      <c r="C316" s="72"/>
      <c r="D316" s="71"/>
      <c r="E316" s="72"/>
      <c r="F316" s="72"/>
      <c r="G316" s="72"/>
      <c r="H316" s="72"/>
      <c r="I316" s="71"/>
      <c r="J316" s="71"/>
      <c r="K316" s="72"/>
      <c r="L316" s="71"/>
      <c r="M316" s="71"/>
      <c r="N316" s="71"/>
      <c r="O316" s="71"/>
      <c r="P316" s="71"/>
      <c r="Q316" s="71"/>
      <c r="R316" s="71"/>
      <c r="S316" s="71"/>
      <c r="T316" s="72"/>
      <c r="U316" s="72"/>
      <c r="V316" s="72"/>
      <c r="W316" s="72"/>
      <c r="X316" s="72"/>
      <c r="Y316" s="72"/>
      <c r="Z316" s="107"/>
      <c r="AA316" s="107"/>
      <c r="AB316" s="72"/>
      <c r="AC316" s="72"/>
      <c r="AD316" s="72"/>
      <c r="AE316" s="72"/>
      <c r="AF316" s="72"/>
      <c r="AG316" s="72"/>
      <c r="AH316" s="72"/>
      <c r="AI316" s="72"/>
    </row>
    <row r="317" spans="1:35" s="67" customFormat="1" x14ac:dyDescent="0.2">
      <c r="A317" s="82"/>
      <c r="B317" s="82"/>
      <c r="C317" s="72"/>
      <c r="D317" s="71"/>
      <c r="E317" s="72"/>
      <c r="F317" s="72"/>
      <c r="G317" s="72"/>
      <c r="H317" s="72"/>
      <c r="I317" s="71"/>
      <c r="J317" s="71"/>
      <c r="K317" s="72"/>
      <c r="L317" s="71"/>
      <c r="M317" s="71"/>
      <c r="N317" s="71"/>
      <c r="O317" s="71"/>
      <c r="P317" s="71"/>
      <c r="Q317" s="71"/>
      <c r="R317" s="71"/>
      <c r="S317" s="71"/>
      <c r="T317" s="72"/>
      <c r="U317" s="72"/>
      <c r="V317" s="72"/>
      <c r="W317" s="72"/>
      <c r="X317" s="72"/>
      <c r="Y317" s="72"/>
      <c r="Z317" s="107"/>
      <c r="AA317" s="107"/>
      <c r="AB317" s="72"/>
      <c r="AC317" s="72"/>
      <c r="AD317" s="72"/>
      <c r="AE317" s="72"/>
      <c r="AF317" s="72"/>
      <c r="AG317" s="72"/>
      <c r="AH317" s="72"/>
      <c r="AI317" s="72"/>
    </row>
    <row r="318" spans="1:35" x14ac:dyDescent="0.2">
      <c r="A318" s="82"/>
      <c r="B318" s="82"/>
      <c r="C318" s="72"/>
      <c r="D318" s="71"/>
      <c r="E318" s="72"/>
      <c r="F318" s="72"/>
      <c r="G318" s="72"/>
      <c r="H318" s="72"/>
      <c r="I318" s="71"/>
      <c r="J318" s="71"/>
      <c r="K318" s="72"/>
      <c r="L318" s="71"/>
      <c r="M318" s="71"/>
      <c r="N318" s="71"/>
      <c r="O318" s="71"/>
      <c r="P318" s="71"/>
      <c r="Q318" s="71"/>
      <c r="R318" s="71"/>
      <c r="S318" s="71"/>
      <c r="T318" s="72"/>
      <c r="U318" s="72"/>
      <c r="V318" s="72"/>
      <c r="W318" s="72"/>
      <c r="X318" s="72"/>
      <c r="Y318" s="72"/>
      <c r="Z318" s="107"/>
      <c r="AA318" s="107"/>
      <c r="AB318" s="72"/>
      <c r="AC318" s="72"/>
      <c r="AD318" s="72"/>
      <c r="AE318" s="72"/>
      <c r="AF318" s="72"/>
      <c r="AG318" s="72"/>
      <c r="AH318" s="72"/>
      <c r="AI318" s="72"/>
    </row>
    <row r="319" spans="1:35" x14ac:dyDescent="0.2">
      <c r="A319" s="82"/>
      <c r="B319" s="82"/>
      <c r="C319" s="72"/>
      <c r="D319" s="71"/>
      <c r="E319" s="72"/>
      <c r="F319" s="72"/>
      <c r="G319" s="72"/>
      <c r="H319" s="72"/>
      <c r="I319" s="71"/>
      <c r="J319" s="71"/>
      <c r="K319" s="72"/>
      <c r="L319" s="71"/>
      <c r="M319" s="71"/>
      <c r="N319" s="71"/>
      <c r="O319" s="71"/>
      <c r="P319" s="71"/>
      <c r="Q319" s="71"/>
      <c r="R319" s="71"/>
      <c r="S319" s="71"/>
      <c r="T319" s="72"/>
      <c r="U319" s="72"/>
      <c r="V319" s="72"/>
      <c r="W319" s="72"/>
      <c r="X319" s="72"/>
      <c r="Y319" s="72"/>
      <c r="Z319" s="107"/>
      <c r="AA319" s="107"/>
      <c r="AB319" s="72"/>
      <c r="AC319" s="72"/>
      <c r="AD319" s="72"/>
      <c r="AE319" s="72"/>
      <c r="AF319" s="72"/>
      <c r="AG319" s="72"/>
      <c r="AH319" s="72"/>
      <c r="AI319" s="72"/>
    </row>
    <row r="320" spans="1:35" x14ac:dyDescent="0.2">
      <c r="A320" s="82"/>
      <c r="B320" s="82"/>
      <c r="C320" s="72"/>
      <c r="D320" s="71"/>
      <c r="E320" s="72"/>
      <c r="F320" s="72"/>
      <c r="G320" s="72"/>
      <c r="H320" s="72"/>
      <c r="I320" s="71"/>
      <c r="J320" s="71"/>
      <c r="K320" s="72"/>
      <c r="L320" s="71"/>
      <c r="M320" s="71"/>
      <c r="N320" s="71"/>
      <c r="O320" s="71"/>
      <c r="P320" s="71"/>
      <c r="Q320" s="71"/>
      <c r="R320" s="71"/>
      <c r="S320" s="71"/>
      <c r="T320" s="72"/>
      <c r="U320" s="72"/>
      <c r="V320" s="72"/>
      <c r="W320" s="72"/>
      <c r="X320" s="72"/>
      <c r="Y320" s="72"/>
      <c r="Z320" s="107"/>
      <c r="AA320" s="107"/>
      <c r="AB320" s="72"/>
      <c r="AC320" s="72"/>
      <c r="AD320" s="72"/>
      <c r="AE320" s="72"/>
      <c r="AF320" s="72"/>
      <c r="AG320" s="72"/>
      <c r="AH320" s="72"/>
      <c r="AI320" s="72"/>
    </row>
    <row r="321" spans="1:35" x14ac:dyDescent="0.2">
      <c r="A321" s="82"/>
      <c r="B321" s="82"/>
      <c r="C321" s="72"/>
      <c r="D321" s="71"/>
      <c r="E321" s="72"/>
      <c r="F321" s="72"/>
      <c r="G321" s="72"/>
      <c r="H321" s="72"/>
      <c r="I321" s="71"/>
      <c r="J321" s="71"/>
      <c r="K321" s="72"/>
      <c r="L321" s="71"/>
      <c r="M321" s="71"/>
      <c r="N321" s="71"/>
      <c r="O321" s="71"/>
      <c r="P321" s="71"/>
      <c r="Q321" s="71"/>
      <c r="R321" s="71"/>
      <c r="S321" s="71"/>
      <c r="T321" s="72"/>
      <c r="U321" s="72"/>
      <c r="V321" s="72"/>
      <c r="W321" s="72"/>
      <c r="X321" s="72"/>
      <c r="Y321" s="72"/>
      <c r="Z321" s="107"/>
      <c r="AA321" s="107"/>
      <c r="AB321" s="72"/>
      <c r="AC321" s="72"/>
      <c r="AD321" s="72"/>
      <c r="AE321" s="72"/>
      <c r="AF321" s="72"/>
      <c r="AG321" s="72"/>
      <c r="AH321" s="72"/>
      <c r="AI321" s="72"/>
    </row>
    <row r="322" spans="1:35" x14ac:dyDescent="0.2">
      <c r="A322" s="82"/>
      <c r="B322" s="82"/>
      <c r="C322" s="72"/>
      <c r="D322" s="71"/>
      <c r="E322" s="72"/>
      <c r="F322" s="72"/>
      <c r="G322" s="72"/>
      <c r="H322" s="72"/>
      <c r="I322" s="71"/>
      <c r="J322" s="71"/>
      <c r="K322" s="72"/>
      <c r="L322" s="71"/>
      <c r="M322" s="71"/>
      <c r="N322" s="71"/>
      <c r="O322" s="71"/>
      <c r="P322" s="71"/>
      <c r="Q322" s="71"/>
      <c r="R322" s="71"/>
      <c r="S322" s="71"/>
      <c r="T322" s="72"/>
      <c r="U322" s="72"/>
      <c r="V322" s="72"/>
      <c r="W322" s="72"/>
      <c r="X322" s="72"/>
      <c r="Y322" s="72"/>
      <c r="Z322" s="107"/>
      <c r="AA322" s="107"/>
      <c r="AB322" s="72"/>
      <c r="AC322" s="72"/>
      <c r="AD322" s="72"/>
      <c r="AE322" s="72"/>
      <c r="AF322" s="72"/>
      <c r="AG322" s="72"/>
      <c r="AH322" s="72"/>
      <c r="AI322" s="72"/>
    </row>
    <row r="323" spans="1:35" x14ac:dyDescent="0.2">
      <c r="A323" s="82"/>
      <c r="B323" s="82"/>
      <c r="C323" s="72"/>
      <c r="D323" s="71"/>
      <c r="E323" s="72"/>
      <c r="F323" s="72"/>
      <c r="G323" s="72"/>
      <c r="H323" s="72"/>
      <c r="I323" s="71"/>
      <c r="J323" s="71"/>
      <c r="K323" s="72"/>
      <c r="L323" s="71"/>
      <c r="M323" s="71"/>
      <c r="N323" s="71"/>
      <c r="O323" s="71"/>
      <c r="P323" s="71"/>
      <c r="Q323" s="71"/>
      <c r="R323" s="71"/>
      <c r="S323" s="71"/>
      <c r="T323" s="72"/>
      <c r="U323" s="72"/>
      <c r="V323" s="72"/>
      <c r="W323" s="72"/>
      <c r="X323" s="72"/>
      <c r="Y323" s="72"/>
      <c r="Z323" s="107"/>
      <c r="AA323" s="107"/>
      <c r="AB323" s="72"/>
      <c r="AC323" s="72"/>
      <c r="AD323" s="72"/>
      <c r="AE323" s="72"/>
      <c r="AF323" s="72"/>
      <c r="AG323" s="72"/>
      <c r="AH323" s="72"/>
      <c r="AI323" s="72"/>
    </row>
    <row r="324" spans="1:35" x14ac:dyDescent="0.2">
      <c r="A324" s="82"/>
      <c r="B324" s="82"/>
      <c r="C324" s="72"/>
      <c r="D324" s="71"/>
      <c r="E324" s="72"/>
      <c r="F324" s="72"/>
      <c r="G324" s="72"/>
      <c r="H324" s="72"/>
      <c r="I324" s="71"/>
      <c r="J324" s="71"/>
      <c r="K324" s="72"/>
      <c r="L324" s="71"/>
      <c r="M324" s="71"/>
      <c r="N324" s="71"/>
      <c r="O324" s="71"/>
      <c r="P324" s="71"/>
      <c r="Q324" s="71"/>
      <c r="R324" s="71"/>
      <c r="S324" s="71"/>
      <c r="T324" s="72"/>
      <c r="U324" s="72"/>
      <c r="V324" s="72"/>
      <c r="W324" s="72"/>
      <c r="X324" s="72"/>
      <c r="Y324" s="72"/>
      <c r="Z324" s="107"/>
      <c r="AA324" s="107"/>
      <c r="AB324" s="72"/>
      <c r="AC324" s="72"/>
      <c r="AD324" s="72"/>
      <c r="AE324" s="72"/>
      <c r="AF324" s="72"/>
      <c r="AG324" s="72"/>
      <c r="AH324" s="72"/>
      <c r="AI324" s="72"/>
    </row>
    <row r="325" spans="1:35" x14ac:dyDescent="0.2">
      <c r="A325" s="82"/>
      <c r="B325" s="82"/>
      <c r="C325" s="72"/>
      <c r="D325" s="71"/>
      <c r="E325" s="72"/>
      <c r="F325" s="72"/>
      <c r="G325" s="72"/>
      <c r="H325" s="72"/>
      <c r="I325" s="71"/>
      <c r="J325" s="71"/>
      <c r="K325" s="72"/>
      <c r="L325" s="71"/>
      <c r="M325" s="71"/>
      <c r="N325" s="71"/>
      <c r="O325" s="71"/>
      <c r="P325" s="71"/>
      <c r="Q325" s="71"/>
      <c r="R325" s="71"/>
      <c r="S325" s="71"/>
      <c r="T325" s="72"/>
      <c r="U325" s="72"/>
      <c r="V325" s="72"/>
      <c r="W325" s="72"/>
      <c r="X325" s="72"/>
      <c r="Y325" s="72"/>
      <c r="Z325" s="107"/>
      <c r="AA325" s="107"/>
      <c r="AB325" s="72"/>
      <c r="AC325" s="72"/>
      <c r="AD325" s="72"/>
      <c r="AE325" s="72"/>
      <c r="AF325" s="72"/>
      <c r="AG325" s="72"/>
      <c r="AH325" s="72"/>
      <c r="AI325" s="72"/>
    </row>
    <row r="326" spans="1:35" x14ac:dyDescent="0.2">
      <c r="A326" s="87"/>
      <c r="B326" s="87"/>
      <c r="C326" s="88"/>
      <c r="D326" s="87"/>
      <c r="E326" s="88"/>
      <c r="F326" s="88"/>
      <c r="G326" s="88"/>
      <c r="H326" s="88"/>
      <c r="I326" s="87"/>
      <c r="J326" s="87"/>
      <c r="K326" s="88"/>
      <c r="L326" s="87"/>
      <c r="M326" s="87"/>
      <c r="N326" s="87"/>
      <c r="O326" s="87"/>
      <c r="P326" s="87"/>
      <c r="Q326" s="87"/>
      <c r="R326" s="87"/>
      <c r="S326" s="87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</row>
    <row r="327" spans="1:35" x14ac:dyDescent="0.2">
      <c r="A327" s="87"/>
      <c r="B327" s="87"/>
      <c r="C327" s="88"/>
      <c r="D327" s="87"/>
      <c r="E327" s="88"/>
      <c r="F327" s="88"/>
      <c r="G327" s="88"/>
      <c r="H327" s="88"/>
      <c r="I327" s="87"/>
      <c r="J327" s="87"/>
      <c r="K327" s="88"/>
      <c r="L327" s="87"/>
      <c r="M327" s="87"/>
      <c r="N327" s="87"/>
      <c r="O327" s="87"/>
      <c r="P327" s="87"/>
      <c r="Q327" s="87"/>
      <c r="R327" s="87"/>
      <c r="S327" s="87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</row>
    <row r="328" spans="1:35" x14ac:dyDescent="0.2">
      <c r="A328" s="87"/>
      <c r="B328" s="87"/>
      <c r="C328" s="88"/>
      <c r="D328" s="87"/>
      <c r="E328" s="88"/>
      <c r="F328" s="88"/>
      <c r="G328" s="88"/>
      <c r="H328" s="88"/>
      <c r="I328" s="87"/>
      <c r="J328" s="87"/>
      <c r="K328" s="88"/>
      <c r="L328" s="87"/>
      <c r="M328" s="87"/>
      <c r="N328" s="87"/>
      <c r="O328" s="87"/>
      <c r="P328" s="87"/>
      <c r="Q328" s="87"/>
      <c r="R328" s="87"/>
      <c r="S328" s="87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</row>
    <row r="329" spans="1:35" x14ac:dyDescent="0.2">
      <c r="A329" s="87"/>
      <c r="B329" s="87"/>
      <c r="C329" s="88"/>
      <c r="D329" s="87"/>
      <c r="E329" s="88"/>
      <c r="F329" s="88"/>
      <c r="G329" s="88"/>
      <c r="H329" s="88"/>
      <c r="I329" s="87"/>
      <c r="J329" s="87"/>
      <c r="K329" s="88"/>
      <c r="L329" s="87"/>
      <c r="M329" s="87"/>
      <c r="N329" s="87"/>
      <c r="O329" s="87"/>
      <c r="P329" s="87"/>
      <c r="Q329" s="87"/>
      <c r="R329" s="87"/>
      <c r="S329" s="87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</row>
    <row r="330" spans="1:35" x14ac:dyDescent="0.2">
      <c r="A330" s="87"/>
      <c r="B330" s="87"/>
      <c r="C330" s="88"/>
      <c r="D330" s="87"/>
      <c r="E330" s="88"/>
      <c r="F330" s="88"/>
      <c r="G330" s="88"/>
      <c r="H330" s="88"/>
      <c r="I330" s="87"/>
      <c r="J330" s="87"/>
      <c r="K330" s="88"/>
      <c r="L330" s="87"/>
      <c r="M330" s="87"/>
      <c r="N330" s="87"/>
      <c r="O330" s="87"/>
      <c r="P330" s="87"/>
      <c r="Q330" s="87"/>
      <c r="R330" s="87"/>
      <c r="S330" s="87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</row>
    <row r="331" spans="1:35" x14ac:dyDescent="0.2">
      <c r="A331" s="87"/>
      <c r="B331" s="87"/>
      <c r="C331" s="88"/>
      <c r="D331" s="87"/>
      <c r="E331" s="88"/>
      <c r="F331" s="88"/>
      <c r="G331" s="88"/>
      <c r="H331" s="88"/>
      <c r="I331" s="87"/>
      <c r="J331" s="87"/>
      <c r="K331" s="88"/>
      <c r="L331" s="87"/>
      <c r="M331" s="87"/>
      <c r="N331" s="87"/>
      <c r="O331" s="87"/>
      <c r="P331" s="87"/>
      <c r="Q331" s="87"/>
      <c r="R331" s="87"/>
      <c r="S331" s="87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</row>
    <row r="332" spans="1:35" x14ac:dyDescent="0.2">
      <c r="A332" s="87"/>
      <c r="B332" s="87"/>
      <c r="C332" s="88"/>
      <c r="D332" s="87"/>
      <c r="E332" s="88"/>
      <c r="F332" s="88"/>
      <c r="G332" s="88"/>
      <c r="H332" s="88"/>
      <c r="I332" s="87"/>
      <c r="J332" s="87"/>
      <c r="K332" s="88"/>
      <c r="L332" s="87"/>
      <c r="M332" s="87"/>
      <c r="N332" s="87"/>
      <c r="O332" s="87"/>
      <c r="P332" s="87"/>
      <c r="Q332" s="87"/>
      <c r="R332" s="87"/>
      <c r="S332" s="87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</row>
    <row r="333" spans="1:35" x14ac:dyDescent="0.2">
      <c r="A333" s="87"/>
      <c r="B333" s="87"/>
      <c r="C333" s="88"/>
      <c r="D333" s="87"/>
      <c r="E333" s="88"/>
      <c r="F333" s="88"/>
      <c r="G333" s="88"/>
      <c r="H333" s="88"/>
      <c r="I333" s="87"/>
      <c r="J333" s="87"/>
      <c r="K333" s="88"/>
      <c r="L333" s="87"/>
      <c r="M333" s="87"/>
      <c r="N333" s="87"/>
      <c r="O333" s="87"/>
      <c r="P333" s="87"/>
      <c r="Q333" s="87"/>
      <c r="R333" s="87"/>
      <c r="S333" s="87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</row>
    <row r="334" spans="1:35" x14ac:dyDescent="0.2">
      <c r="A334" s="87"/>
      <c r="B334" s="87"/>
      <c r="C334" s="88"/>
      <c r="D334" s="87"/>
      <c r="E334" s="88"/>
      <c r="F334" s="88"/>
      <c r="G334" s="88"/>
      <c r="H334" s="88"/>
      <c r="I334" s="87"/>
      <c r="J334" s="87"/>
      <c r="K334" s="88"/>
      <c r="L334" s="87"/>
      <c r="M334" s="87"/>
      <c r="N334" s="87"/>
      <c r="O334" s="87"/>
      <c r="P334" s="87"/>
      <c r="Q334" s="87"/>
      <c r="R334" s="87"/>
      <c r="S334" s="87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</row>
    <row r="335" spans="1:35" x14ac:dyDescent="0.2">
      <c r="A335" s="87"/>
      <c r="B335" s="87"/>
      <c r="C335" s="88"/>
      <c r="D335" s="87"/>
      <c r="E335" s="88"/>
      <c r="F335" s="88"/>
      <c r="G335" s="88"/>
      <c r="H335" s="88"/>
      <c r="I335" s="87"/>
      <c r="J335" s="87"/>
      <c r="K335" s="88"/>
      <c r="L335" s="87"/>
      <c r="M335" s="87"/>
      <c r="N335" s="87"/>
      <c r="O335" s="87"/>
      <c r="P335" s="87"/>
      <c r="Q335" s="87"/>
      <c r="R335" s="87"/>
      <c r="S335" s="87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</row>
    <row r="336" spans="1:35" x14ac:dyDescent="0.2">
      <c r="A336" s="87"/>
      <c r="B336" s="87"/>
      <c r="C336" s="88"/>
      <c r="D336" s="87"/>
      <c r="E336" s="88"/>
      <c r="F336" s="88"/>
      <c r="G336" s="88"/>
      <c r="H336" s="88"/>
      <c r="I336" s="87"/>
      <c r="J336" s="87"/>
      <c r="K336" s="88"/>
      <c r="L336" s="87"/>
      <c r="M336" s="87"/>
      <c r="N336" s="87"/>
      <c r="O336" s="87"/>
      <c r="P336" s="87"/>
      <c r="Q336" s="87"/>
      <c r="R336" s="87"/>
      <c r="S336" s="87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</row>
    <row r="337" spans="1:35" x14ac:dyDescent="0.2">
      <c r="A337" s="87"/>
      <c r="B337" s="87"/>
      <c r="C337" s="88"/>
      <c r="D337" s="87"/>
      <c r="E337" s="88"/>
      <c r="F337" s="88"/>
      <c r="G337" s="88"/>
      <c r="H337" s="88"/>
      <c r="I337" s="87"/>
      <c r="J337" s="87"/>
      <c r="K337" s="88"/>
      <c r="L337" s="87"/>
      <c r="M337" s="87"/>
      <c r="N337" s="87"/>
      <c r="O337" s="87"/>
      <c r="P337" s="87"/>
      <c r="Q337" s="87"/>
      <c r="R337" s="87"/>
      <c r="S337" s="87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</row>
    <row r="338" spans="1:35" x14ac:dyDescent="0.2">
      <c r="A338" s="87"/>
      <c r="B338" s="87"/>
      <c r="C338" s="88"/>
      <c r="D338" s="87"/>
      <c r="E338" s="88"/>
      <c r="F338" s="88"/>
      <c r="G338" s="88"/>
      <c r="H338" s="88"/>
      <c r="I338" s="87"/>
      <c r="J338" s="87"/>
      <c r="K338" s="88"/>
      <c r="L338" s="87"/>
      <c r="M338" s="87"/>
      <c r="N338" s="87"/>
      <c r="O338" s="87"/>
      <c r="P338" s="87"/>
      <c r="Q338" s="87"/>
      <c r="R338" s="87"/>
      <c r="S338" s="87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</row>
    <row r="339" spans="1:35" x14ac:dyDescent="0.2">
      <c r="A339" s="87"/>
      <c r="B339" s="87"/>
      <c r="C339" s="88"/>
      <c r="D339" s="87"/>
      <c r="E339" s="88"/>
      <c r="F339" s="88"/>
      <c r="G339" s="88"/>
      <c r="H339" s="88"/>
      <c r="I339" s="87"/>
      <c r="J339" s="87"/>
      <c r="K339" s="88"/>
      <c r="L339" s="87"/>
      <c r="M339" s="87"/>
      <c r="N339" s="87"/>
      <c r="O339" s="87"/>
      <c r="P339" s="87"/>
      <c r="Q339" s="87"/>
      <c r="R339" s="87"/>
      <c r="S339" s="87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</row>
    <row r="340" spans="1:35" x14ac:dyDescent="0.2">
      <c r="A340" s="87"/>
      <c r="B340" s="87"/>
      <c r="C340" s="88"/>
      <c r="D340" s="87"/>
      <c r="E340" s="88"/>
      <c r="F340" s="88"/>
      <c r="G340" s="88"/>
      <c r="H340" s="88"/>
      <c r="I340" s="87"/>
      <c r="J340" s="87"/>
      <c r="K340" s="88"/>
      <c r="L340" s="87"/>
      <c r="M340" s="87"/>
      <c r="N340" s="87"/>
      <c r="O340" s="87"/>
      <c r="P340" s="87"/>
      <c r="Q340" s="87"/>
      <c r="R340" s="87"/>
      <c r="S340" s="87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</row>
    <row r="341" spans="1:35" x14ac:dyDescent="0.2">
      <c r="A341" s="87"/>
      <c r="B341" s="87"/>
      <c r="C341" s="88"/>
      <c r="D341" s="87"/>
      <c r="E341" s="88"/>
      <c r="F341" s="88"/>
      <c r="G341" s="88"/>
      <c r="H341" s="88"/>
      <c r="I341" s="87"/>
      <c r="J341" s="87"/>
      <c r="K341" s="88"/>
      <c r="L341" s="87"/>
      <c r="M341" s="87"/>
      <c r="N341" s="87"/>
      <c r="O341" s="87"/>
      <c r="P341" s="87"/>
      <c r="Q341" s="87"/>
      <c r="R341" s="87"/>
      <c r="S341" s="87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</row>
    <row r="342" spans="1:35" x14ac:dyDescent="0.2">
      <c r="A342" s="87"/>
      <c r="B342" s="87"/>
      <c r="C342" s="88"/>
      <c r="D342" s="87"/>
      <c r="E342" s="88"/>
      <c r="F342" s="88"/>
      <c r="G342" s="88"/>
      <c r="H342" s="88"/>
      <c r="I342" s="87"/>
      <c r="J342" s="87"/>
      <c r="K342" s="88"/>
      <c r="L342" s="87"/>
      <c r="M342" s="87"/>
      <c r="N342" s="87"/>
      <c r="O342" s="87"/>
      <c r="P342" s="87"/>
      <c r="Q342" s="87"/>
      <c r="R342" s="87"/>
      <c r="S342" s="87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</row>
    <row r="343" spans="1:35" x14ac:dyDescent="0.2">
      <c r="A343" s="87"/>
      <c r="B343" s="87"/>
      <c r="C343" s="88"/>
      <c r="D343" s="87"/>
      <c r="E343" s="88"/>
      <c r="F343" s="88"/>
      <c r="G343" s="88"/>
      <c r="H343" s="88"/>
      <c r="I343" s="87"/>
      <c r="J343" s="87"/>
      <c r="K343" s="88"/>
      <c r="L343" s="87"/>
      <c r="M343" s="87"/>
      <c r="N343" s="87"/>
      <c r="O343" s="87"/>
      <c r="P343" s="87"/>
      <c r="Q343" s="87"/>
      <c r="R343" s="87"/>
      <c r="S343" s="87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</row>
    <row r="344" spans="1:35" x14ac:dyDescent="0.2">
      <c r="A344" s="87"/>
      <c r="B344" s="87"/>
      <c r="C344" s="88"/>
      <c r="D344" s="87"/>
      <c r="E344" s="88"/>
      <c r="F344" s="88"/>
      <c r="G344" s="88"/>
      <c r="H344" s="88"/>
      <c r="I344" s="87"/>
      <c r="J344" s="87"/>
      <c r="K344" s="88"/>
      <c r="L344" s="87"/>
      <c r="M344" s="87"/>
      <c r="N344" s="87"/>
      <c r="O344" s="87"/>
      <c r="P344" s="87"/>
      <c r="Q344" s="87"/>
      <c r="R344" s="87"/>
      <c r="S344" s="87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</row>
    <row r="345" spans="1:35" x14ac:dyDescent="0.2">
      <c r="A345" s="87"/>
      <c r="B345" s="87"/>
      <c r="C345" s="88"/>
      <c r="D345" s="87"/>
      <c r="E345" s="88"/>
      <c r="F345" s="88"/>
      <c r="G345" s="88"/>
      <c r="H345" s="88"/>
      <c r="I345" s="87"/>
      <c r="J345" s="87"/>
      <c r="K345" s="88"/>
      <c r="L345" s="87"/>
      <c r="M345" s="87"/>
      <c r="N345" s="87"/>
      <c r="O345" s="87"/>
      <c r="P345" s="87"/>
      <c r="Q345" s="87"/>
      <c r="R345" s="87"/>
      <c r="S345" s="87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</row>
    <row r="346" spans="1:35" x14ac:dyDescent="0.2">
      <c r="A346" s="87"/>
      <c r="B346" s="87"/>
      <c r="C346" s="88"/>
      <c r="D346" s="87"/>
      <c r="E346" s="88"/>
      <c r="F346" s="88"/>
      <c r="G346" s="88"/>
      <c r="H346" s="88"/>
      <c r="I346" s="87"/>
      <c r="J346" s="87"/>
      <c r="K346" s="88"/>
      <c r="L346" s="87"/>
      <c r="M346" s="87"/>
      <c r="N346" s="87"/>
      <c r="O346" s="87"/>
      <c r="P346" s="87"/>
      <c r="Q346" s="87"/>
      <c r="R346" s="87"/>
      <c r="S346" s="87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</row>
    <row r="347" spans="1:35" x14ac:dyDescent="0.2">
      <c r="A347" s="87"/>
      <c r="B347" s="87"/>
      <c r="C347" s="88"/>
      <c r="D347" s="87"/>
      <c r="E347" s="88"/>
      <c r="F347" s="88"/>
      <c r="G347" s="88"/>
      <c r="H347" s="88"/>
      <c r="I347" s="87"/>
      <c r="J347" s="87"/>
      <c r="K347" s="88"/>
      <c r="L347" s="87"/>
      <c r="M347" s="87"/>
      <c r="N347" s="87"/>
      <c r="O347" s="87"/>
      <c r="P347" s="87"/>
      <c r="Q347" s="87"/>
      <c r="R347" s="87"/>
      <c r="S347" s="87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</row>
    <row r="348" spans="1:35" x14ac:dyDescent="0.2">
      <c r="A348" s="87"/>
      <c r="B348" s="87"/>
      <c r="C348" s="88"/>
      <c r="D348" s="87"/>
      <c r="E348" s="88"/>
      <c r="F348" s="88"/>
      <c r="G348" s="88"/>
      <c r="H348" s="88"/>
      <c r="I348" s="87"/>
      <c r="J348" s="87"/>
      <c r="K348" s="88"/>
      <c r="L348" s="87"/>
      <c r="M348" s="87"/>
      <c r="N348" s="87"/>
      <c r="O348" s="87"/>
      <c r="P348" s="87"/>
      <c r="Q348" s="87"/>
      <c r="R348" s="87"/>
      <c r="S348" s="87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</row>
    <row r="349" spans="1:35" x14ac:dyDescent="0.2">
      <c r="A349" s="87"/>
      <c r="B349" s="87"/>
      <c r="C349" s="88"/>
      <c r="D349" s="87"/>
      <c r="E349" s="88"/>
      <c r="F349" s="88"/>
      <c r="G349" s="88"/>
      <c r="H349" s="88"/>
      <c r="I349" s="87"/>
      <c r="J349" s="87"/>
      <c r="K349" s="88"/>
      <c r="L349" s="87"/>
      <c r="M349" s="87"/>
      <c r="N349" s="87"/>
      <c r="O349" s="87"/>
      <c r="P349" s="87"/>
      <c r="Q349" s="87"/>
      <c r="R349" s="87"/>
      <c r="S349" s="87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</row>
    <row r="350" spans="1:35" x14ac:dyDescent="0.2">
      <c r="A350" s="87"/>
      <c r="B350" s="87"/>
      <c r="C350" s="88"/>
      <c r="D350" s="87"/>
      <c r="E350" s="88"/>
      <c r="F350" s="88"/>
      <c r="G350" s="88"/>
      <c r="H350" s="88"/>
      <c r="I350" s="87"/>
      <c r="J350" s="87"/>
      <c r="K350" s="88"/>
      <c r="L350" s="87"/>
      <c r="M350" s="87"/>
      <c r="N350" s="87"/>
      <c r="O350" s="87"/>
      <c r="P350" s="87"/>
      <c r="Q350" s="87"/>
      <c r="R350" s="87"/>
      <c r="S350" s="87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</row>
    <row r="351" spans="1:35" x14ac:dyDescent="0.2">
      <c r="A351" s="87"/>
      <c r="B351" s="87"/>
      <c r="C351" s="88"/>
      <c r="D351" s="87"/>
      <c r="E351" s="88"/>
      <c r="F351" s="88"/>
      <c r="G351" s="88"/>
      <c r="H351" s="88"/>
      <c r="I351" s="87"/>
      <c r="J351" s="87"/>
      <c r="K351" s="88"/>
      <c r="L351" s="87"/>
      <c r="M351" s="87"/>
      <c r="N351" s="87"/>
      <c r="O351" s="87"/>
      <c r="P351" s="87"/>
      <c r="Q351" s="87"/>
      <c r="R351" s="87"/>
      <c r="S351" s="87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</row>
    <row r="352" spans="1:35" x14ac:dyDescent="0.2">
      <c r="A352" s="87"/>
      <c r="B352" s="87"/>
      <c r="C352" s="88"/>
      <c r="D352" s="87"/>
      <c r="E352" s="88"/>
      <c r="F352" s="88"/>
      <c r="G352" s="88"/>
      <c r="H352" s="88"/>
      <c r="I352" s="87"/>
      <c r="J352" s="87"/>
      <c r="K352" s="88"/>
      <c r="L352" s="87"/>
      <c r="M352" s="87"/>
      <c r="N352" s="87"/>
      <c r="O352" s="87"/>
      <c r="P352" s="87"/>
      <c r="Q352" s="87"/>
      <c r="R352" s="87"/>
      <c r="S352" s="87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</row>
    <row r="353" spans="1:35" x14ac:dyDescent="0.2">
      <c r="A353" s="87"/>
      <c r="B353" s="87"/>
      <c r="C353" s="88"/>
      <c r="D353" s="87"/>
      <c r="E353" s="88"/>
      <c r="F353" s="88"/>
      <c r="G353" s="88"/>
      <c r="H353" s="88"/>
      <c r="I353" s="87"/>
      <c r="J353" s="87"/>
      <c r="K353" s="88"/>
      <c r="L353" s="87"/>
      <c r="M353" s="87"/>
      <c r="N353" s="87"/>
      <c r="O353" s="87"/>
      <c r="P353" s="87"/>
      <c r="Q353" s="87"/>
      <c r="R353" s="87"/>
      <c r="S353" s="87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</row>
    <row r="354" spans="1:35" x14ac:dyDescent="0.2">
      <c r="A354" s="87"/>
      <c r="B354" s="87"/>
      <c r="C354" s="88"/>
      <c r="D354" s="87"/>
      <c r="E354" s="88"/>
      <c r="F354" s="88"/>
      <c r="G354" s="88"/>
      <c r="H354" s="88"/>
      <c r="I354" s="87"/>
      <c r="J354" s="87"/>
      <c r="K354" s="88"/>
      <c r="L354" s="87"/>
      <c r="M354" s="87"/>
      <c r="N354" s="87"/>
      <c r="O354" s="87"/>
      <c r="P354" s="87"/>
      <c r="Q354" s="87"/>
      <c r="R354" s="87"/>
      <c r="S354" s="87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</row>
    <row r="355" spans="1:35" x14ac:dyDescent="0.2">
      <c r="A355" s="87"/>
      <c r="B355" s="87"/>
      <c r="C355" s="88"/>
      <c r="D355" s="87"/>
      <c r="E355" s="88"/>
      <c r="F355" s="88"/>
      <c r="G355" s="88"/>
      <c r="H355" s="88"/>
      <c r="I355" s="87"/>
      <c r="J355" s="87"/>
      <c r="K355" s="88"/>
      <c r="L355" s="87"/>
      <c r="M355" s="87"/>
      <c r="N355" s="87"/>
      <c r="O355" s="87"/>
      <c r="P355" s="87"/>
      <c r="Q355" s="87"/>
      <c r="R355" s="87"/>
      <c r="S355" s="87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</row>
    <row r="356" spans="1:35" x14ac:dyDescent="0.2">
      <c r="A356" s="87"/>
      <c r="B356" s="87"/>
      <c r="C356" s="88"/>
      <c r="D356" s="87"/>
      <c r="E356" s="88"/>
      <c r="F356" s="88"/>
      <c r="G356" s="88"/>
      <c r="H356" s="88"/>
      <c r="I356" s="87"/>
      <c r="J356" s="87"/>
      <c r="K356" s="88"/>
      <c r="L356" s="87"/>
      <c r="M356" s="87"/>
      <c r="N356" s="87"/>
      <c r="O356" s="87"/>
      <c r="P356" s="87"/>
      <c r="Q356" s="87"/>
      <c r="R356" s="87"/>
      <c r="S356" s="87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</row>
    <row r="357" spans="1:35" x14ac:dyDescent="0.2">
      <c r="A357" s="87"/>
      <c r="B357" s="87"/>
      <c r="C357" s="88"/>
      <c r="D357" s="87"/>
      <c r="E357" s="88"/>
      <c r="F357" s="88"/>
      <c r="G357" s="88"/>
      <c r="H357" s="88"/>
      <c r="I357" s="87"/>
      <c r="J357" s="87"/>
      <c r="K357" s="88"/>
      <c r="L357" s="87"/>
      <c r="M357" s="87"/>
      <c r="N357" s="87"/>
      <c r="O357" s="87"/>
      <c r="P357" s="87"/>
      <c r="Q357" s="87"/>
      <c r="R357" s="87"/>
      <c r="S357" s="87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</row>
    <row r="358" spans="1:35" x14ac:dyDescent="0.2">
      <c r="A358" s="87"/>
      <c r="B358" s="87"/>
      <c r="C358" s="88"/>
      <c r="D358" s="87"/>
      <c r="E358" s="88"/>
      <c r="F358" s="88"/>
      <c r="G358" s="88"/>
      <c r="H358" s="88"/>
      <c r="I358" s="87"/>
      <c r="J358" s="87"/>
      <c r="K358" s="88"/>
      <c r="L358" s="87"/>
      <c r="M358" s="87"/>
      <c r="N358" s="87"/>
      <c r="O358" s="87"/>
      <c r="P358" s="87"/>
      <c r="Q358" s="87"/>
      <c r="R358" s="87"/>
      <c r="S358" s="87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</row>
    <row r="359" spans="1:35" x14ac:dyDescent="0.2">
      <c r="A359" s="87"/>
      <c r="B359" s="87"/>
      <c r="C359" s="88"/>
      <c r="D359" s="87"/>
      <c r="E359" s="88"/>
      <c r="F359" s="88"/>
      <c r="G359" s="88"/>
      <c r="H359" s="88"/>
      <c r="I359" s="87"/>
      <c r="J359" s="87"/>
      <c r="K359" s="88"/>
      <c r="L359" s="87"/>
      <c r="M359" s="87"/>
      <c r="N359" s="87"/>
      <c r="O359" s="87"/>
      <c r="P359" s="87"/>
      <c r="Q359" s="87"/>
      <c r="R359" s="87"/>
      <c r="S359" s="87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</row>
    <row r="360" spans="1:35" x14ac:dyDescent="0.2">
      <c r="A360" s="87"/>
      <c r="B360" s="87"/>
      <c r="C360" s="88"/>
      <c r="D360" s="87"/>
      <c r="E360" s="88"/>
      <c r="F360" s="88"/>
      <c r="G360" s="88"/>
      <c r="H360" s="88"/>
      <c r="I360" s="87"/>
      <c r="J360" s="87"/>
      <c r="K360" s="88"/>
      <c r="L360" s="87"/>
      <c r="M360" s="87"/>
      <c r="N360" s="87"/>
      <c r="O360" s="87"/>
      <c r="P360" s="87"/>
      <c r="Q360" s="87"/>
      <c r="R360" s="87"/>
      <c r="S360" s="87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</row>
    <row r="361" spans="1:35" x14ac:dyDescent="0.2">
      <c r="A361" s="87"/>
      <c r="B361" s="87"/>
      <c r="C361" s="88"/>
      <c r="D361" s="87"/>
      <c r="E361" s="88"/>
      <c r="F361" s="88"/>
      <c r="G361" s="88"/>
      <c r="H361" s="88"/>
      <c r="I361" s="87"/>
      <c r="J361" s="87"/>
      <c r="K361" s="88"/>
      <c r="L361" s="87"/>
      <c r="M361" s="87"/>
      <c r="N361" s="87"/>
      <c r="O361" s="87"/>
      <c r="P361" s="87"/>
      <c r="Q361" s="87"/>
      <c r="R361" s="87"/>
      <c r="S361" s="87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</row>
    <row r="362" spans="1:35" x14ac:dyDescent="0.2">
      <c r="A362" s="87"/>
      <c r="B362" s="87"/>
      <c r="C362" s="88"/>
      <c r="D362" s="87"/>
      <c r="E362" s="88"/>
      <c r="F362" s="88"/>
      <c r="G362" s="88"/>
      <c r="H362" s="88"/>
      <c r="I362" s="87"/>
      <c r="J362" s="87"/>
      <c r="K362" s="88"/>
      <c r="L362" s="87"/>
      <c r="M362" s="87"/>
      <c r="N362" s="87"/>
      <c r="O362" s="87"/>
      <c r="P362" s="87"/>
      <c r="Q362" s="87"/>
      <c r="R362" s="87"/>
      <c r="S362" s="87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</row>
    <row r="363" spans="1:35" x14ac:dyDescent="0.2">
      <c r="A363" s="87"/>
      <c r="B363" s="87"/>
      <c r="C363" s="88"/>
      <c r="D363" s="87"/>
      <c r="E363" s="88"/>
      <c r="F363" s="88"/>
      <c r="G363" s="88"/>
      <c r="H363" s="88"/>
      <c r="I363" s="87"/>
      <c r="J363" s="87"/>
      <c r="K363" s="88"/>
      <c r="L363" s="87"/>
      <c r="M363" s="87"/>
      <c r="N363" s="87"/>
      <c r="O363" s="87"/>
      <c r="P363" s="87"/>
      <c r="Q363" s="87"/>
      <c r="R363" s="87"/>
      <c r="S363" s="87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</row>
    <row r="364" spans="1:35" x14ac:dyDescent="0.2">
      <c r="A364" s="87"/>
      <c r="B364" s="87"/>
      <c r="C364" s="88"/>
      <c r="D364" s="87"/>
      <c r="E364" s="88"/>
      <c r="F364" s="88"/>
      <c r="G364" s="88"/>
      <c r="H364" s="88"/>
      <c r="I364" s="87"/>
      <c r="J364" s="87"/>
      <c r="K364" s="88"/>
      <c r="L364" s="87"/>
      <c r="M364" s="87"/>
      <c r="N364" s="87"/>
      <c r="O364" s="87"/>
      <c r="P364" s="87"/>
      <c r="Q364" s="87"/>
      <c r="R364" s="87"/>
      <c r="S364" s="87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</row>
    <row r="365" spans="1:35" x14ac:dyDescent="0.2">
      <c r="A365" s="87"/>
      <c r="B365" s="87"/>
      <c r="C365" s="88"/>
      <c r="D365" s="87"/>
      <c r="E365" s="88"/>
      <c r="F365" s="88"/>
      <c r="G365" s="88"/>
      <c r="H365" s="88"/>
      <c r="I365" s="87"/>
      <c r="J365" s="87"/>
      <c r="K365" s="88"/>
      <c r="L365" s="87"/>
      <c r="M365" s="87"/>
      <c r="N365" s="87"/>
      <c r="O365" s="87"/>
      <c r="P365" s="87"/>
      <c r="Q365" s="87"/>
      <c r="R365" s="87"/>
      <c r="S365" s="87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</row>
    <row r="366" spans="1:35" x14ac:dyDescent="0.2">
      <c r="A366" s="87"/>
      <c r="B366" s="87"/>
      <c r="C366" s="88"/>
      <c r="D366" s="87"/>
      <c r="E366" s="88"/>
      <c r="F366" s="88"/>
      <c r="G366" s="88"/>
      <c r="H366" s="88"/>
      <c r="I366" s="87"/>
      <c r="J366" s="87"/>
      <c r="K366" s="88"/>
      <c r="L366" s="87"/>
      <c r="M366" s="87"/>
      <c r="N366" s="87"/>
      <c r="O366" s="87"/>
      <c r="P366" s="87"/>
      <c r="Q366" s="87"/>
      <c r="R366" s="87"/>
      <c r="S366" s="87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</row>
    <row r="367" spans="1:35" x14ac:dyDescent="0.2">
      <c r="A367" s="87"/>
      <c r="B367" s="87"/>
      <c r="C367" s="88"/>
      <c r="D367" s="87"/>
      <c r="E367" s="88"/>
      <c r="F367" s="88"/>
      <c r="G367" s="88"/>
      <c r="H367" s="88"/>
      <c r="I367" s="87"/>
      <c r="J367" s="87"/>
      <c r="K367" s="88"/>
      <c r="L367" s="87"/>
      <c r="M367" s="87"/>
      <c r="N367" s="87"/>
      <c r="O367" s="87"/>
      <c r="P367" s="87"/>
      <c r="Q367" s="87"/>
      <c r="R367" s="87"/>
      <c r="S367" s="87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</row>
    <row r="368" spans="1:35" x14ac:dyDescent="0.2">
      <c r="A368" s="87"/>
      <c r="B368" s="87"/>
      <c r="C368" s="88"/>
      <c r="D368" s="87"/>
      <c r="E368" s="88"/>
      <c r="F368" s="88"/>
      <c r="G368" s="88"/>
      <c r="H368" s="88"/>
      <c r="I368" s="87"/>
      <c r="J368" s="87"/>
      <c r="K368" s="88"/>
      <c r="L368" s="87"/>
      <c r="M368" s="87"/>
      <c r="N368" s="87"/>
      <c r="O368" s="87"/>
      <c r="P368" s="87"/>
      <c r="Q368" s="87"/>
      <c r="R368" s="87"/>
      <c r="S368" s="87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</row>
    <row r="369" spans="1:35" x14ac:dyDescent="0.2">
      <c r="A369" s="87"/>
      <c r="B369" s="87"/>
      <c r="C369" s="88"/>
      <c r="D369" s="87"/>
      <c r="E369" s="88"/>
      <c r="F369" s="88"/>
      <c r="G369" s="88"/>
      <c r="H369" s="88"/>
      <c r="I369" s="87"/>
      <c r="J369" s="87"/>
      <c r="K369" s="88"/>
      <c r="L369" s="87"/>
      <c r="M369" s="87"/>
      <c r="N369" s="87"/>
      <c r="O369" s="87"/>
      <c r="P369" s="87"/>
      <c r="Q369" s="87"/>
      <c r="R369" s="87"/>
      <c r="S369" s="87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</row>
    <row r="370" spans="1:35" x14ac:dyDescent="0.2">
      <c r="A370" s="87"/>
      <c r="B370" s="87"/>
      <c r="C370" s="88"/>
      <c r="D370" s="87"/>
      <c r="E370" s="88"/>
      <c r="F370" s="88"/>
      <c r="G370" s="88"/>
      <c r="H370" s="88"/>
      <c r="I370" s="87"/>
      <c r="J370" s="87"/>
      <c r="K370" s="88"/>
      <c r="L370" s="87"/>
      <c r="M370" s="87"/>
      <c r="N370" s="87"/>
      <c r="O370" s="87"/>
      <c r="P370" s="87"/>
      <c r="Q370" s="87"/>
      <c r="R370" s="87"/>
      <c r="S370" s="87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</row>
    <row r="371" spans="1:35" x14ac:dyDescent="0.2">
      <c r="A371" s="87"/>
      <c r="B371" s="87"/>
      <c r="C371" s="88"/>
      <c r="D371" s="87"/>
      <c r="E371" s="88"/>
      <c r="F371" s="88"/>
      <c r="G371" s="88"/>
      <c r="H371" s="88"/>
      <c r="I371" s="87"/>
      <c r="J371" s="87"/>
      <c r="K371" s="88"/>
      <c r="L371" s="87"/>
      <c r="M371" s="87"/>
      <c r="N371" s="87"/>
      <c r="O371" s="87"/>
      <c r="P371" s="87"/>
      <c r="Q371" s="87"/>
      <c r="R371" s="87"/>
      <c r="S371" s="87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</row>
    <row r="372" spans="1:35" x14ac:dyDescent="0.2">
      <c r="A372" s="87"/>
      <c r="B372" s="87"/>
      <c r="C372" s="88"/>
      <c r="D372" s="87"/>
      <c r="E372" s="88"/>
      <c r="F372" s="88"/>
      <c r="G372" s="88"/>
      <c r="H372" s="88"/>
      <c r="I372" s="87"/>
      <c r="J372" s="87"/>
      <c r="K372" s="88"/>
      <c r="L372" s="87"/>
      <c r="M372" s="87"/>
      <c r="N372" s="87"/>
      <c r="O372" s="87"/>
      <c r="P372" s="87"/>
      <c r="Q372" s="87"/>
      <c r="R372" s="87"/>
      <c r="S372" s="87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</row>
    <row r="373" spans="1:35" x14ac:dyDescent="0.2">
      <c r="A373" s="87"/>
      <c r="B373" s="87"/>
      <c r="C373" s="88"/>
      <c r="D373" s="87"/>
      <c r="E373" s="88"/>
      <c r="F373" s="88"/>
      <c r="G373" s="88"/>
      <c r="H373" s="88"/>
      <c r="I373" s="87"/>
      <c r="J373" s="87"/>
      <c r="K373" s="88"/>
      <c r="L373" s="87"/>
      <c r="M373" s="87"/>
      <c r="N373" s="87"/>
      <c r="O373" s="87"/>
      <c r="P373" s="87"/>
      <c r="Q373" s="87"/>
      <c r="R373" s="87"/>
      <c r="S373" s="87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</row>
    <row r="374" spans="1:35" x14ac:dyDescent="0.2">
      <c r="A374" s="87"/>
      <c r="B374" s="87"/>
      <c r="C374" s="88"/>
      <c r="D374" s="87"/>
      <c r="E374" s="88"/>
      <c r="F374" s="88"/>
      <c r="G374" s="88"/>
      <c r="H374" s="88"/>
      <c r="I374" s="87"/>
      <c r="J374" s="87"/>
      <c r="K374" s="88"/>
      <c r="L374" s="87"/>
      <c r="M374" s="87"/>
      <c r="N374" s="87"/>
      <c r="O374" s="87"/>
      <c r="P374" s="87"/>
      <c r="Q374" s="87"/>
      <c r="R374" s="87"/>
      <c r="S374" s="87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</row>
    <row r="375" spans="1:35" x14ac:dyDescent="0.2">
      <c r="A375" s="87"/>
      <c r="B375" s="87"/>
      <c r="C375" s="88"/>
      <c r="D375" s="87"/>
      <c r="E375" s="88"/>
      <c r="F375" s="88"/>
      <c r="G375" s="88"/>
      <c r="H375" s="88"/>
      <c r="I375" s="87"/>
      <c r="J375" s="87"/>
      <c r="K375" s="88"/>
      <c r="L375" s="87"/>
      <c r="M375" s="87"/>
      <c r="N375" s="87"/>
      <c r="O375" s="87"/>
      <c r="P375" s="87"/>
      <c r="Q375" s="87"/>
      <c r="R375" s="87"/>
      <c r="S375" s="87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</row>
    <row r="376" spans="1:35" x14ac:dyDescent="0.2">
      <c r="A376" s="87"/>
      <c r="B376" s="87"/>
      <c r="C376" s="88"/>
      <c r="D376" s="87"/>
      <c r="E376" s="88"/>
      <c r="F376" s="88"/>
      <c r="G376" s="88"/>
      <c r="H376" s="88"/>
      <c r="I376" s="87"/>
      <c r="J376" s="87"/>
      <c r="K376" s="88"/>
      <c r="L376" s="87"/>
      <c r="M376" s="87"/>
      <c r="N376" s="87"/>
      <c r="O376" s="87"/>
      <c r="P376" s="87"/>
      <c r="Q376" s="87"/>
      <c r="R376" s="87"/>
      <c r="S376" s="87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</row>
    <row r="377" spans="1:35" x14ac:dyDescent="0.2">
      <c r="A377" s="87"/>
      <c r="B377" s="87"/>
      <c r="C377" s="88"/>
      <c r="D377" s="87"/>
      <c r="E377" s="88"/>
      <c r="F377" s="88"/>
      <c r="G377" s="88"/>
      <c r="H377" s="88"/>
      <c r="I377" s="87"/>
      <c r="J377" s="87"/>
      <c r="K377" s="88"/>
      <c r="L377" s="87"/>
      <c r="M377" s="87"/>
      <c r="N377" s="87"/>
      <c r="O377" s="87"/>
      <c r="P377" s="87"/>
      <c r="Q377" s="87"/>
      <c r="R377" s="87"/>
      <c r="S377" s="87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</row>
    <row r="378" spans="1:35" x14ac:dyDescent="0.2">
      <c r="A378" s="87"/>
      <c r="B378" s="87"/>
      <c r="C378" s="88"/>
      <c r="D378" s="87"/>
      <c r="E378" s="88"/>
      <c r="F378" s="88"/>
      <c r="G378" s="88"/>
      <c r="H378" s="88"/>
      <c r="I378" s="87"/>
      <c r="J378" s="87"/>
      <c r="K378" s="88"/>
      <c r="L378" s="87"/>
      <c r="M378" s="87"/>
      <c r="N378" s="87"/>
      <c r="O378" s="87"/>
      <c r="P378" s="87"/>
      <c r="Q378" s="87"/>
      <c r="R378" s="87"/>
      <c r="S378" s="87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</row>
    <row r="379" spans="1:35" x14ac:dyDescent="0.2">
      <c r="A379" s="87"/>
      <c r="B379" s="87"/>
      <c r="C379" s="88"/>
      <c r="D379" s="87"/>
      <c r="E379" s="88"/>
      <c r="F379" s="88"/>
      <c r="G379" s="88"/>
      <c r="H379" s="88"/>
      <c r="I379" s="87"/>
      <c r="J379" s="87"/>
      <c r="K379" s="88"/>
      <c r="L379" s="87"/>
      <c r="M379" s="87"/>
      <c r="N379" s="87"/>
      <c r="O379" s="87"/>
      <c r="P379" s="87"/>
      <c r="Q379" s="87"/>
      <c r="R379" s="87"/>
      <c r="S379" s="87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</row>
    <row r="380" spans="1:35" x14ac:dyDescent="0.2">
      <c r="A380" s="87"/>
      <c r="B380" s="87"/>
      <c r="C380" s="88"/>
      <c r="D380" s="87"/>
      <c r="E380" s="88"/>
      <c r="F380" s="88"/>
      <c r="G380" s="88"/>
      <c r="H380" s="88"/>
      <c r="I380" s="87"/>
      <c r="J380" s="87"/>
      <c r="K380" s="88"/>
      <c r="L380" s="87"/>
      <c r="M380" s="87"/>
      <c r="N380" s="87"/>
      <c r="O380" s="87"/>
      <c r="P380" s="87"/>
      <c r="Q380" s="87"/>
      <c r="R380" s="87"/>
      <c r="S380" s="87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</row>
    <row r="381" spans="1:35" x14ac:dyDescent="0.2">
      <c r="A381" s="87"/>
      <c r="B381" s="87"/>
      <c r="C381" s="88"/>
      <c r="D381" s="87"/>
      <c r="E381" s="88"/>
      <c r="F381" s="88"/>
      <c r="G381" s="88"/>
      <c r="H381" s="88"/>
      <c r="I381" s="87"/>
      <c r="J381" s="87"/>
      <c r="K381" s="88"/>
      <c r="L381" s="87"/>
      <c r="M381" s="87"/>
      <c r="N381" s="87"/>
      <c r="O381" s="87"/>
      <c r="P381" s="87"/>
      <c r="Q381" s="87"/>
      <c r="R381" s="87"/>
      <c r="S381" s="87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</row>
    <row r="382" spans="1:35" x14ac:dyDescent="0.2">
      <c r="A382" s="87"/>
      <c r="B382" s="87"/>
      <c r="C382" s="88"/>
      <c r="D382" s="87"/>
      <c r="E382" s="88"/>
      <c r="F382" s="88"/>
      <c r="G382" s="88"/>
      <c r="H382" s="88"/>
      <c r="I382" s="87"/>
      <c r="J382" s="87"/>
      <c r="K382" s="88"/>
      <c r="L382" s="87"/>
      <c r="M382" s="87"/>
      <c r="N382" s="87"/>
      <c r="O382" s="87"/>
      <c r="P382" s="87"/>
      <c r="Q382" s="87"/>
      <c r="R382" s="87"/>
      <c r="S382" s="87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</row>
    <row r="383" spans="1:35" x14ac:dyDescent="0.2">
      <c r="A383" s="87"/>
      <c r="B383" s="87"/>
      <c r="C383" s="88"/>
      <c r="D383" s="87"/>
      <c r="E383" s="88"/>
      <c r="F383" s="88"/>
      <c r="G383" s="88"/>
      <c r="H383" s="88"/>
      <c r="I383" s="87"/>
      <c r="J383" s="87"/>
      <c r="K383" s="88"/>
      <c r="L383" s="87"/>
      <c r="M383" s="87"/>
      <c r="N383" s="87"/>
      <c r="O383" s="87"/>
      <c r="P383" s="87"/>
      <c r="Q383" s="87"/>
      <c r="R383" s="87"/>
      <c r="S383" s="87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</row>
    <row r="384" spans="1:35" x14ac:dyDescent="0.2">
      <c r="A384" s="87"/>
      <c r="B384" s="87"/>
      <c r="C384" s="88"/>
      <c r="D384" s="87"/>
      <c r="E384" s="88"/>
      <c r="F384" s="88"/>
      <c r="G384" s="88"/>
      <c r="H384" s="88"/>
      <c r="I384" s="87"/>
      <c r="J384" s="87"/>
      <c r="K384" s="88"/>
      <c r="L384" s="87"/>
      <c r="M384" s="87"/>
      <c r="N384" s="87"/>
      <c r="O384" s="87"/>
      <c r="P384" s="87"/>
      <c r="Q384" s="87"/>
      <c r="R384" s="87"/>
      <c r="S384" s="87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</row>
    <row r="385" spans="3:35" x14ac:dyDescent="0.2">
      <c r="C385" s="64"/>
      <c r="D385" s="63"/>
      <c r="E385" s="64"/>
      <c r="F385" s="64"/>
      <c r="G385" s="64"/>
      <c r="H385" s="64"/>
      <c r="I385" s="63"/>
      <c r="J385" s="63"/>
      <c r="K385" s="64"/>
      <c r="L385" s="63"/>
      <c r="M385" s="63"/>
      <c r="N385" s="63"/>
      <c r="O385" s="63"/>
      <c r="P385" s="63"/>
      <c r="Q385" s="63"/>
      <c r="R385" s="63"/>
      <c r="S385" s="63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  <c r="AI385" s="64"/>
    </row>
    <row r="386" spans="3:35" x14ac:dyDescent="0.2">
      <c r="C386" s="64"/>
      <c r="D386" s="63"/>
      <c r="E386" s="64"/>
      <c r="F386" s="64"/>
      <c r="G386" s="64"/>
      <c r="H386" s="64"/>
      <c r="I386" s="63"/>
      <c r="J386" s="63"/>
      <c r="K386" s="64"/>
      <c r="L386" s="63"/>
      <c r="M386" s="63"/>
      <c r="N386" s="63"/>
      <c r="O386" s="63"/>
      <c r="P386" s="63"/>
      <c r="Q386" s="63"/>
      <c r="R386" s="63"/>
      <c r="S386" s="63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4"/>
    </row>
    <row r="387" spans="3:35" x14ac:dyDescent="0.2">
      <c r="C387" s="64"/>
      <c r="D387" s="63"/>
      <c r="E387" s="64"/>
      <c r="F387" s="64"/>
      <c r="G387" s="64"/>
      <c r="H387" s="64"/>
      <c r="I387" s="63"/>
      <c r="J387" s="63"/>
      <c r="K387" s="64"/>
      <c r="L387" s="63"/>
      <c r="M387" s="63"/>
      <c r="N387" s="63"/>
      <c r="O387" s="63"/>
      <c r="P387" s="63"/>
      <c r="Q387" s="63"/>
      <c r="R387" s="63"/>
      <c r="S387" s="63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4"/>
    </row>
    <row r="388" spans="3:35" x14ac:dyDescent="0.2">
      <c r="C388" s="64"/>
      <c r="D388" s="63"/>
      <c r="E388" s="64"/>
      <c r="F388" s="64"/>
      <c r="G388" s="64"/>
      <c r="H388" s="64"/>
      <c r="I388" s="63"/>
      <c r="J388" s="63"/>
      <c r="K388" s="64"/>
      <c r="L388" s="63"/>
      <c r="M388" s="63"/>
      <c r="N388" s="63"/>
      <c r="O388" s="63"/>
      <c r="P388" s="63"/>
      <c r="Q388" s="63"/>
      <c r="R388" s="63"/>
      <c r="S388" s="63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  <c r="AI388" s="64"/>
    </row>
    <row r="389" spans="3:35" x14ac:dyDescent="0.2">
      <c r="C389" s="64"/>
      <c r="D389" s="63"/>
      <c r="E389" s="64"/>
      <c r="F389" s="64"/>
      <c r="G389" s="64"/>
      <c r="H389" s="64"/>
      <c r="I389" s="63"/>
      <c r="J389" s="63"/>
      <c r="K389" s="64"/>
      <c r="L389" s="63"/>
      <c r="M389" s="63"/>
      <c r="N389" s="63"/>
      <c r="O389" s="63"/>
      <c r="P389" s="63"/>
      <c r="Q389" s="63"/>
      <c r="R389" s="63"/>
      <c r="S389" s="63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  <c r="AG389" s="64"/>
      <c r="AH389" s="64"/>
      <c r="AI389" s="64"/>
    </row>
    <row r="390" spans="3:35" x14ac:dyDescent="0.2">
      <c r="C390" s="64"/>
      <c r="D390" s="63"/>
      <c r="E390" s="64"/>
      <c r="F390" s="64"/>
      <c r="G390" s="64"/>
      <c r="H390" s="64"/>
      <c r="I390" s="63"/>
      <c r="J390" s="63"/>
      <c r="K390" s="64"/>
      <c r="L390" s="63"/>
      <c r="M390" s="63"/>
      <c r="N390" s="63"/>
      <c r="O390" s="63"/>
      <c r="P390" s="63"/>
      <c r="Q390" s="63"/>
      <c r="R390" s="63"/>
      <c r="S390" s="63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</row>
  </sheetData>
  <mergeCells count="6">
    <mergeCell ref="A1:AI1"/>
    <mergeCell ref="A2:G2"/>
    <mergeCell ref="H2:K2"/>
    <mergeCell ref="L2:S2"/>
    <mergeCell ref="T2:W2"/>
    <mergeCell ref="X2:AD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166F-D073-724B-970C-D8B1FC07C386}">
  <dimension ref="A1:AI382"/>
  <sheetViews>
    <sheetView workbookViewId="0">
      <selection activeCell="J36" sqref="J36:J39"/>
    </sheetView>
  </sheetViews>
  <sheetFormatPr baseColWidth="10" defaultColWidth="10.83203125" defaultRowHeight="16" x14ac:dyDescent="0.2"/>
  <cols>
    <col min="1" max="1" width="22.83203125" style="1" bestFit="1" customWidth="1"/>
    <col min="2" max="2" width="15.6640625" style="1" bestFit="1" customWidth="1"/>
    <col min="3" max="3" width="8.5" style="52" customWidth="1"/>
    <col min="4" max="4" width="33.83203125" style="1" bestFit="1" customWidth="1"/>
    <col min="5" max="5" width="7" style="52" customWidth="1"/>
    <col min="6" max="6" width="11.1640625" style="52" customWidth="1"/>
    <col min="7" max="7" width="9.1640625" style="52" customWidth="1"/>
    <col min="8" max="8" width="5.6640625" style="52" customWidth="1"/>
    <col min="9" max="9" width="12.83203125" style="1" customWidth="1"/>
    <col min="10" max="10" width="36" style="1" customWidth="1"/>
    <col min="11" max="11" width="6" style="52" customWidth="1"/>
    <col min="12" max="19" width="7.33203125" style="1" customWidth="1"/>
    <col min="20" max="20" width="21.6640625" style="52" customWidth="1"/>
    <col min="21" max="23" width="7.83203125" style="52" customWidth="1"/>
    <col min="24" max="24" width="13.6640625" style="52" customWidth="1"/>
    <col min="25" max="25" width="16.6640625" style="52" customWidth="1"/>
    <col min="26" max="26" width="9.1640625" style="52" customWidth="1"/>
    <col min="27" max="35" width="8.33203125" style="52" customWidth="1"/>
    <col min="36" max="16384" width="10.83203125" style="1"/>
  </cols>
  <sheetData>
    <row r="1" spans="1:35" ht="53.25" customHeight="1" x14ac:dyDescent="0.2">
      <c r="A1" s="295" t="s">
        <v>1249</v>
      </c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5"/>
      <c r="AC1" s="295"/>
      <c r="AD1" s="295"/>
      <c r="AE1" s="295"/>
      <c r="AF1" s="295"/>
      <c r="AG1" s="295"/>
      <c r="AH1" s="295"/>
      <c r="AI1" s="296"/>
    </row>
    <row r="2" spans="1:35" ht="18" customHeight="1" x14ac:dyDescent="0.2">
      <c r="A2" s="297"/>
      <c r="B2" s="297"/>
      <c r="C2" s="297"/>
      <c r="D2" s="297"/>
      <c r="E2" s="297"/>
      <c r="F2" s="297"/>
      <c r="G2" s="297"/>
      <c r="H2" s="298"/>
      <c r="I2" s="298"/>
      <c r="J2" s="298"/>
      <c r="K2" s="298"/>
      <c r="L2" s="299"/>
      <c r="M2" s="299"/>
      <c r="N2" s="299"/>
      <c r="O2" s="299"/>
      <c r="P2" s="299"/>
      <c r="Q2" s="299"/>
      <c r="R2" s="299"/>
      <c r="S2" s="299"/>
      <c r="T2" s="300"/>
      <c r="U2" s="300"/>
      <c r="V2" s="300"/>
      <c r="W2" s="300"/>
      <c r="X2" s="301"/>
      <c r="Y2" s="301"/>
      <c r="Z2" s="301"/>
      <c r="AA2" s="301"/>
      <c r="AB2" s="301"/>
      <c r="AC2" s="301"/>
      <c r="AD2" s="301"/>
      <c r="AE2" s="90"/>
      <c r="AF2" s="90"/>
      <c r="AG2" s="90"/>
      <c r="AH2" s="90"/>
      <c r="AI2" s="90"/>
    </row>
    <row r="3" spans="1:35" ht="39" customHeight="1" x14ac:dyDescent="0.2">
      <c r="A3" s="91" t="s">
        <v>827</v>
      </c>
      <c r="B3" s="91" t="s">
        <v>828</v>
      </c>
      <c r="C3" s="92" t="s">
        <v>829</v>
      </c>
      <c r="D3" s="91" t="s">
        <v>830</v>
      </c>
      <c r="E3" s="93" t="s">
        <v>831</v>
      </c>
      <c r="F3" s="94" t="s">
        <v>832</v>
      </c>
      <c r="G3" s="95" t="s">
        <v>833</v>
      </c>
      <c r="H3" s="96" t="s">
        <v>834</v>
      </c>
      <c r="I3" s="97" t="s">
        <v>835</v>
      </c>
      <c r="J3" s="97" t="s">
        <v>836</v>
      </c>
      <c r="K3" s="98" t="s">
        <v>837</v>
      </c>
      <c r="L3" s="99" t="s">
        <v>838</v>
      </c>
      <c r="M3" s="99" t="s">
        <v>839</v>
      </c>
      <c r="N3" s="100" t="s">
        <v>840</v>
      </c>
      <c r="O3" s="99" t="s">
        <v>841</v>
      </c>
      <c r="P3" s="100" t="s">
        <v>842</v>
      </c>
      <c r="Q3" s="100" t="s">
        <v>843</v>
      </c>
      <c r="R3" s="99" t="s">
        <v>844</v>
      </c>
      <c r="S3" s="101" t="s">
        <v>845</v>
      </c>
      <c r="T3" s="102" t="s">
        <v>846</v>
      </c>
      <c r="U3" s="102" t="s">
        <v>847</v>
      </c>
      <c r="V3" s="102" t="s">
        <v>848</v>
      </c>
      <c r="W3" s="102" t="s">
        <v>849</v>
      </c>
      <c r="X3" s="103" t="s">
        <v>850</v>
      </c>
      <c r="Y3" s="103" t="s">
        <v>851</v>
      </c>
      <c r="Z3" s="103" t="s">
        <v>852</v>
      </c>
      <c r="AA3" s="103" t="s">
        <v>853</v>
      </c>
      <c r="AB3" s="103" t="s">
        <v>854</v>
      </c>
      <c r="AC3" s="103" t="s">
        <v>855</v>
      </c>
      <c r="AD3" s="103" t="s">
        <v>856</v>
      </c>
      <c r="AE3" s="104"/>
      <c r="AF3" s="104"/>
      <c r="AG3" s="104"/>
      <c r="AH3" s="104"/>
      <c r="AI3" s="104"/>
    </row>
    <row r="4" spans="1:35" ht="18" customHeight="1" x14ac:dyDescent="0.2">
      <c r="A4" s="105" t="s">
        <v>1139</v>
      </c>
      <c r="B4" s="105" t="s">
        <v>1140</v>
      </c>
      <c r="C4" s="69" t="s">
        <v>858</v>
      </c>
      <c r="D4" s="25" t="s">
        <v>859</v>
      </c>
      <c r="E4" s="69" t="s">
        <v>889</v>
      </c>
      <c r="F4" s="69" t="s">
        <v>888</v>
      </c>
      <c r="G4" s="69" t="s">
        <v>860</v>
      </c>
      <c r="H4" s="69" t="s">
        <v>861</v>
      </c>
      <c r="I4" s="25" t="s">
        <v>862</v>
      </c>
      <c r="J4" s="25" t="s">
        <v>863</v>
      </c>
      <c r="K4" s="69" t="s">
        <v>864</v>
      </c>
      <c r="L4" s="106" t="s">
        <v>865</v>
      </c>
      <c r="M4" s="106" t="s">
        <v>1141</v>
      </c>
      <c r="N4" s="106" t="s">
        <v>866</v>
      </c>
      <c r="O4" s="106" t="s">
        <v>867</v>
      </c>
      <c r="P4" s="106" t="s">
        <v>1142</v>
      </c>
      <c r="Q4" s="106" t="s">
        <v>1143</v>
      </c>
      <c r="R4" s="106" t="s">
        <v>1144</v>
      </c>
      <c r="S4" s="106" t="s">
        <v>868</v>
      </c>
      <c r="T4" s="69" t="s">
        <v>869</v>
      </c>
      <c r="U4" s="69" t="s">
        <v>1145</v>
      </c>
      <c r="V4" s="69" t="s">
        <v>1146</v>
      </c>
      <c r="W4" s="69" t="s">
        <v>1147</v>
      </c>
      <c r="X4" s="69" t="s">
        <v>1148</v>
      </c>
      <c r="Y4" s="69" t="s">
        <v>1149</v>
      </c>
      <c r="Z4" s="69" t="s">
        <v>1150</v>
      </c>
      <c r="AA4" s="69" t="s">
        <v>1151</v>
      </c>
      <c r="AB4" s="69" t="s">
        <v>872</v>
      </c>
      <c r="AC4" s="69" t="s">
        <v>873</v>
      </c>
      <c r="AD4" s="69" t="s">
        <v>874</v>
      </c>
      <c r="AE4" s="69" t="s">
        <v>1152</v>
      </c>
      <c r="AF4" s="69" t="s">
        <v>1153</v>
      </c>
      <c r="AG4" s="69" t="s">
        <v>1154</v>
      </c>
      <c r="AH4" s="69" t="s">
        <v>1155</v>
      </c>
      <c r="AI4" s="69" t="s">
        <v>875</v>
      </c>
    </row>
    <row r="5" spans="1:35" s="67" customFormat="1" x14ac:dyDescent="0.2">
      <c r="A5" s="77" t="s">
        <v>78</v>
      </c>
      <c r="B5" s="77" t="s">
        <v>402</v>
      </c>
      <c r="C5" s="79" t="s">
        <v>1250</v>
      </c>
      <c r="D5" s="77" t="s">
        <v>1251</v>
      </c>
      <c r="E5" s="79"/>
      <c r="F5" s="79" t="s">
        <v>1175</v>
      </c>
      <c r="G5" s="79"/>
      <c r="H5" s="79"/>
      <c r="I5" s="77"/>
      <c r="J5" s="77"/>
      <c r="K5" s="79"/>
      <c r="L5" s="80" t="b">
        <v>0</v>
      </c>
      <c r="M5" s="80" t="b">
        <v>0</v>
      </c>
      <c r="N5" s="80" t="b">
        <v>0</v>
      </c>
      <c r="O5" s="80" t="b">
        <v>0</v>
      </c>
      <c r="P5" s="80" t="b">
        <v>0</v>
      </c>
      <c r="Q5" s="80" t="b">
        <v>0</v>
      </c>
      <c r="R5" s="80" t="b">
        <v>0</v>
      </c>
      <c r="S5" s="80" t="b">
        <v>0</v>
      </c>
      <c r="T5" s="79"/>
      <c r="U5" s="79"/>
      <c r="V5" s="79"/>
      <c r="W5" s="79"/>
      <c r="X5" s="79"/>
      <c r="Y5" s="79"/>
      <c r="Z5" s="111"/>
      <c r="AA5" s="111"/>
      <c r="AB5" s="79"/>
      <c r="AC5" s="79"/>
      <c r="AD5" s="79"/>
      <c r="AE5" s="79"/>
      <c r="AF5" s="79"/>
      <c r="AG5" s="79"/>
      <c r="AH5" s="79"/>
      <c r="AI5" s="79"/>
    </row>
    <row r="6" spans="1:35" s="67" customFormat="1" x14ac:dyDescent="0.2">
      <c r="A6" s="77" t="s">
        <v>78</v>
      </c>
      <c r="B6" s="77" t="s">
        <v>77</v>
      </c>
      <c r="C6" s="79" t="s">
        <v>1252</v>
      </c>
      <c r="D6" s="77" t="s">
        <v>1253</v>
      </c>
      <c r="E6" s="79"/>
      <c r="F6" s="79" t="s">
        <v>1175</v>
      </c>
      <c r="G6" s="79"/>
      <c r="H6" s="79"/>
      <c r="I6" s="77"/>
      <c r="J6" s="77"/>
      <c r="K6" s="79"/>
      <c r="L6" s="80" t="b">
        <v>0</v>
      </c>
      <c r="M6" s="80" t="b">
        <v>0</v>
      </c>
      <c r="N6" s="80" t="b">
        <v>0</v>
      </c>
      <c r="O6" s="80" t="b">
        <v>0</v>
      </c>
      <c r="P6" s="80" t="b">
        <v>0</v>
      </c>
      <c r="Q6" s="80" t="b">
        <v>0</v>
      </c>
      <c r="R6" s="80" t="b">
        <v>0</v>
      </c>
      <c r="S6" s="80" t="b">
        <v>0</v>
      </c>
      <c r="T6" s="79"/>
      <c r="U6" s="79"/>
      <c r="V6" s="79"/>
      <c r="W6" s="79"/>
      <c r="X6" s="79"/>
      <c r="Y6" s="79"/>
      <c r="Z6" s="111"/>
      <c r="AA6" s="111"/>
      <c r="AB6" s="79"/>
      <c r="AC6" s="79"/>
      <c r="AD6" s="79"/>
      <c r="AE6" s="79"/>
      <c r="AF6" s="79"/>
      <c r="AG6" s="79"/>
      <c r="AH6" s="79"/>
      <c r="AI6" s="79"/>
    </row>
    <row r="7" spans="1:35" s="67" customFormat="1" x14ac:dyDescent="0.2">
      <c r="A7" s="77" t="s">
        <v>78</v>
      </c>
      <c r="B7" s="77" t="s">
        <v>77</v>
      </c>
      <c r="C7" s="79" t="s">
        <v>1254</v>
      </c>
      <c r="D7" s="77" t="s">
        <v>1255</v>
      </c>
      <c r="E7" s="79"/>
      <c r="F7" s="79" t="s">
        <v>1175</v>
      </c>
      <c r="G7" s="79"/>
      <c r="H7" s="79"/>
      <c r="I7" s="77"/>
      <c r="J7" s="77"/>
      <c r="K7" s="79"/>
      <c r="L7" s="80" t="b">
        <v>0</v>
      </c>
      <c r="M7" s="80" t="b">
        <v>0</v>
      </c>
      <c r="N7" s="80" t="b">
        <v>0</v>
      </c>
      <c r="O7" s="80" t="b">
        <v>0</v>
      </c>
      <c r="P7" s="80" t="b">
        <v>0</v>
      </c>
      <c r="Q7" s="80" t="b">
        <v>0</v>
      </c>
      <c r="R7" s="80" t="b">
        <v>0</v>
      </c>
      <c r="S7" s="80" t="b">
        <v>0</v>
      </c>
      <c r="T7" s="79"/>
      <c r="U7" s="79"/>
      <c r="V7" s="79"/>
      <c r="W7" s="79"/>
      <c r="X7" s="79"/>
      <c r="Y7" s="79"/>
      <c r="Z7" s="111"/>
      <c r="AA7" s="111"/>
      <c r="AB7" s="79"/>
      <c r="AC7" s="79"/>
      <c r="AD7" s="79"/>
      <c r="AE7" s="79"/>
      <c r="AF7" s="79"/>
      <c r="AG7" s="79"/>
      <c r="AH7" s="79"/>
      <c r="AI7" s="79"/>
    </row>
    <row r="8" spans="1:35" s="67" customFormat="1" x14ac:dyDescent="0.2">
      <c r="A8" s="78"/>
      <c r="B8" s="78"/>
      <c r="C8" s="79" t="s">
        <v>1256</v>
      </c>
      <c r="D8" s="77" t="s">
        <v>1257</v>
      </c>
      <c r="E8" s="79"/>
      <c r="F8" s="79"/>
      <c r="G8" s="79"/>
      <c r="H8" s="79"/>
      <c r="I8" s="77"/>
      <c r="J8" s="77"/>
      <c r="K8" s="79"/>
      <c r="L8" s="80" t="b">
        <v>0</v>
      </c>
      <c r="M8" s="80" t="b">
        <v>0</v>
      </c>
      <c r="N8" s="80" t="b">
        <v>0</v>
      </c>
      <c r="O8" s="80" t="b">
        <v>0</v>
      </c>
      <c r="P8" s="80" t="b">
        <v>0</v>
      </c>
      <c r="Q8" s="80" t="b">
        <v>0</v>
      </c>
      <c r="R8" s="80" t="b">
        <v>0</v>
      </c>
      <c r="S8" s="80" t="b">
        <v>0</v>
      </c>
      <c r="T8" s="79"/>
      <c r="U8" s="79"/>
      <c r="V8" s="79"/>
      <c r="W8" s="79"/>
      <c r="X8" s="79"/>
      <c r="Y8" s="79"/>
      <c r="Z8" s="111"/>
      <c r="AA8" s="111"/>
      <c r="AB8" s="79"/>
      <c r="AC8" s="79"/>
      <c r="AD8" s="79"/>
      <c r="AE8" s="79"/>
      <c r="AF8" s="79"/>
      <c r="AG8" s="79"/>
      <c r="AH8" s="79"/>
      <c r="AI8" s="79"/>
    </row>
    <row r="9" spans="1:35" s="67" customFormat="1" x14ac:dyDescent="0.2">
      <c r="A9" s="78" t="s">
        <v>1190</v>
      </c>
      <c r="B9" s="78"/>
      <c r="C9" s="79" t="s">
        <v>1258</v>
      </c>
      <c r="D9" s="77" t="s">
        <v>1259</v>
      </c>
      <c r="E9" s="79"/>
      <c r="F9" s="79" t="s">
        <v>1175</v>
      </c>
      <c r="G9" s="79"/>
      <c r="H9" s="79"/>
      <c r="I9" s="77"/>
      <c r="J9" s="77"/>
      <c r="K9" s="79"/>
      <c r="L9" s="80" t="b">
        <v>0</v>
      </c>
      <c r="M9" s="80" t="b">
        <v>0</v>
      </c>
      <c r="N9" s="80" t="b">
        <v>0</v>
      </c>
      <c r="O9" s="80" t="b">
        <v>0</v>
      </c>
      <c r="P9" s="80" t="b">
        <v>0</v>
      </c>
      <c r="Q9" s="80" t="b">
        <v>0</v>
      </c>
      <c r="R9" s="80" t="b">
        <v>0</v>
      </c>
      <c r="S9" s="80" t="b">
        <v>0</v>
      </c>
      <c r="T9" s="79"/>
      <c r="U9" s="79"/>
      <c r="V9" s="79"/>
      <c r="W9" s="79"/>
      <c r="X9" s="79"/>
      <c r="Y9" s="79"/>
      <c r="Z9" s="111"/>
      <c r="AA9" s="111"/>
      <c r="AB9" s="79"/>
      <c r="AC9" s="79"/>
      <c r="AD9" s="79"/>
      <c r="AE9" s="79"/>
      <c r="AF9" s="79"/>
      <c r="AG9" s="79"/>
      <c r="AH9" s="79"/>
      <c r="AI9" s="79"/>
    </row>
    <row r="10" spans="1:35" s="67" customFormat="1" ht="17.25" customHeight="1" x14ac:dyDescent="0.2">
      <c r="A10" s="78"/>
      <c r="B10" s="78"/>
      <c r="C10" s="79" t="s">
        <v>1260</v>
      </c>
      <c r="D10" s="77" t="s">
        <v>1261</v>
      </c>
      <c r="E10" s="79"/>
      <c r="F10" s="79"/>
      <c r="G10" s="79"/>
      <c r="H10" s="79"/>
      <c r="I10" s="77"/>
      <c r="J10" s="77"/>
      <c r="K10" s="79"/>
      <c r="L10" s="80" t="b">
        <v>0</v>
      </c>
      <c r="M10" s="80" t="b">
        <v>0</v>
      </c>
      <c r="N10" s="80" t="b">
        <v>0</v>
      </c>
      <c r="O10" s="80" t="b">
        <v>0</v>
      </c>
      <c r="P10" s="80" t="b">
        <v>0</v>
      </c>
      <c r="Q10" s="80" t="b">
        <v>0</v>
      </c>
      <c r="R10" s="80" t="b">
        <v>0</v>
      </c>
      <c r="S10" s="80" t="b">
        <v>0</v>
      </c>
      <c r="T10" s="79"/>
      <c r="U10" s="79"/>
      <c r="V10" s="79"/>
      <c r="W10" s="79"/>
      <c r="X10" s="79"/>
      <c r="Y10" s="79"/>
      <c r="Z10" s="111"/>
      <c r="AA10" s="111"/>
      <c r="AB10" s="79"/>
      <c r="AC10" s="79"/>
      <c r="AD10" s="79"/>
      <c r="AE10" s="79"/>
      <c r="AF10" s="79"/>
      <c r="AG10" s="79"/>
      <c r="AH10" s="79"/>
      <c r="AI10" s="79"/>
    </row>
    <row r="11" spans="1:35" s="67" customFormat="1" x14ac:dyDescent="0.2">
      <c r="A11" s="78"/>
      <c r="B11" s="78"/>
      <c r="C11" s="79" t="s">
        <v>1262</v>
      </c>
      <c r="D11" s="77" t="s">
        <v>1263</v>
      </c>
      <c r="E11" s="79"/>
      <c r="F11" s="79"/>
      <c r="G11" s="79"/>
      <c r="H11" s="79"/>
      <c r="I11" s="77"/>
      <c r="J11" s="77"/>
      <c r="K11" s="79"/>
      <c r="L11" s="80" t="b">
        <v>0</v>
      </c>
      <c r="M11" s="80" t="b">
        <v>0</v>
      </c>
      <c r="N11" s="80" t="b">
        <v>0</v>
      </c>
      <c r="O11" s="80" t="b">
        <v>0</v>
      </c>
      <c r="P11" s="80" t="b">
        <v>0</v>
      </c>
      <c r="Q11" s="80" t="b">
        <v>0</v>
      </c>
      <c r="R11" s="80" t="b">
        <v>0</v>
      </c>
      <c r="S11" s="80" t="b">
        <v>0</v>
      </c>
      <c r="T11" s="79"/>
      <c r="U11" s="79"/>
      <c r="V11" s="79"/>
      <c r="W11" s="79"/>
      <c r="X11" s="79"/>
      <c r="Y11" s="79"/>
      <c r="Z11" s="111"/>
      <c r="AA11" s="111"/>
      <c r="AB11" s="79"/>
      <c r="AC11" s="79"/>
      <c r="AD11" s="79"/>
      <c r="AE11" s="79"/>
      <c r="AF11" s="79"/>
      <c r="AG11" s="79"/>
      <c r="AH11" s="79"/>
      <c r="AI11" s="79"/>
    </row>
    <row r="12" spans="1:35" s="67" customFormat="1" x14ac:dyDescent="0.2">
      <c r="A12" s="78"/>
      <c r="B12" s="78"/>
      <c r="C12" s="79" t="s">
        <v>1264</v>
      </c>
      <c r="D12" s="77" t="s">
        <v>1265</v>
      </c>
      <c r="E12" s="79"/>
      <c r="F12" s="79"/>
      <c r="G12" s="79"/>
      <c r="H12" s="79"/>
      <c r="I12" s="77"/>
      <c r="J12" s="77"/>
      <c r="K12" s="79"/>
      <c r="L12" s="80" t="b">
        <v>0</v>
      </c>
      <c r="M12" s="80" t="b">
        <v>0</v>
      </c>
      <c r="N12" s="80" t="b">
        <v>0</v>
      </c>
      <c r="O12" s="80" t="b">
        <v>0</v>
      </c>
      <c r="P12" s="80" t="b">
        <v>0</v>
      </c>
      <c r="Q12" s="80" t="b">
        <v>0</v>
      </c>
      <c r="R12" s="80" t="b">
        <v>0</v>
      </c>
      <c r="S12" s="80" t="b">
        <v>0</v>
      </c>
      <c r="T12" s="79"/>
      <c r="U12" s="79"/>
      <c r="V12" s="79"/>
      <c r="W12" s="79"/>
      <c r="X12" s="79"/>
      <c r="Y12" s="79"/>
      <c r="Z12" s="111"/>
      <c r="AA12" s="111"/>
      <c r="AB12" s="79"/>
      <c r="AC12" s="79"/>
      <c r="AD12" s="79"/>
      <c r="AE12" s="79"/>
      <c r="AF12" s="79"/>
      <c r="AG12" s="79"/>
      <c r="AH12" s="79"/>
      <c r="AI12" s="79"/>
    </row>
    <row r="13" spans="1:35" s="67" customFormat="1" x14ac:dyDescent="0.2">
      <c r="A13" s="78"/>
      <c r="B13" s="78"/>
      <c r="C13" s="79" t="s">
        <v>1266</v>
      </c>
      <c r="D13" s="77" t="s">
        <v>1267</v>
      </c>
      <c r="E13" s="79"/>
      <c r="F13" s="79"/>
      <c r="G13" s="79"/>
      <c r="H13" s="79"/>
      <c r="I13" s="77"/>
      <c r="J13" s="77"/>
      <c r="K13" s="79"/>
      <c r="L13" s="80" t="b">
        <v>0</v>
      </c>
      <c r="M13" s="80" t="b">
        <v>0</v>
      </c>
      <c r="N13" s="80" t="b">
        <v>0</v>
      </c>
      <c r="O13" s="80" t="b">
        <v>0</v>
      </c>
      <c r="P13" s="80" t="b">
        <v>0</v>
      </c>
      <c r="Q13" s="80" t="b">
        <v>0</v>
      </c>
      <c r="R13" s="80" t="b">
        <v>0</v>
      </c>
      <c r="S13" s="80" t="b">
        <v>0</v>
      </c>
      <c r="T13" s="79"/>
      <c r="U13" s="79"/>
      <c r="V13" s="79"/>
      <c r="W13" s="79"/>
      <c r="X13" s="79"/>
      <c r="Y13" s="79"/>
      <c r="Z13" s="111"/>
      <c r="AA13" s="111"/>
      <c r="AB13" s="79"/>
      <c r="AC13" s="79"/>
      <c r="AD13" s="79"/>
      <c r="AE13" s="79"/>
      <c r="AF13" s="79"/>
      <c r="AG13" s="79"/>
      <c r="AH13" s="79"/>
      <c r="AI13" s="79"/>
    </row>
    <row r="14" spans="1:35" s="67" customFormat="1" x14ac:dyDescent="0.2">
      <c r="A14" s="78"/>
      <c r="B14" s="78"/>
      <c r="C14" s="79" t="s">
        <v>1268</v>
      </c>
      <c r="D14" s="77" t="s">
        <v>1269</v>
      </c>
      <c r="E14" s="79"/>
      <c r="F14" s="79"/>
      <c r="G14" s="79"/>
      <c r="H14" s="79"/>
      <c r="I14" s="77"/>
      <c r="J14" s="77"/>
      <c r="K14" s="79"/>
      <c r="L14" s="80" t="b">
        <v>0</v>
      </c>
      <c r="M14" s="80" t="b">
        <v>0</v>
      </c>
      <c r="N14" s="80" t="b">
        <v>0</v>
      </c>
      <c r="O14" s="80" t="b">
        <v>0</v>
      </c>
      <c r="P14" s="80" t="b">
        <v>0</v>
      </c>
      <c r="Q14" s="80" t="b">
        <v>0</v>
      </c>
      <c r="R14" s="80" t="b">
        <v>0</v>
      </c>
      <c r="S14" s="80" t="b">
        <v>0</v>
      </c>
      <c r="T14" s="79"/>
      <c r="U14" s="79"/>
      <c r="V14" s="79"/>
      <c r="W14" s="79"/>
      <c r="X14" s="79"/>
      <c r="Y14" s="79"/>
      <c r="Z14" s="111"/>
      <c r="AA14" s="111"/>
      <c r="AB14" s="79"/>
      <c r="AC14" s="79"/>
      <c r="AD14" s="79"/>
      <c r="AE14" s="79"/>
      <c r="AF14" s="79"/>
      <c r="AG14" s="79"/>
      <c r="AH14" s="79"/>
      <c r="AI14" s="79"/>
    </row>
    <row r="15" spans="1:35" s="67" customFormat="1" x14ac:dyDescent="0.2">
      <c r="A15" s="78"/>
      <c r="B15" s="78"/>
      <c r="C15" s="79" t="s">
        <v>1270</v>
      </c>
      <c r="D15" s="77" t="s">
        <v>1271</v>
      </c>
      <c r="E15" s="79"/>
      <c r="F15" s="79"/>
      <c r="G15" s="79" t="s">
        <v>1272</v>
      </c>
      <c r="H15" s="79"/>
      <c r="I15" s="77"/>
      <c r="J15" s="77"/>
      <c r="K15" s="79"/>
      <c r="L15" s="80" t="b">
        <v>0</v>
      </c>
      <c r="M15" s="80" t="b">
        <v>0</v>
      </c>
      <c r="N15" s="80" t="b">
        <v>0</v>
      </c>
      <c r="O15" s="80" t="b">
        <v>0</v>
      </c>
      <c r="P15" s="80" t="b">
        <v>0</v>
      </c>
      <c r="Q15" s="80" t="b">
        <v>0</v>
      </c>
      <c r="R15" s="80" t="b">
        <v>0</v>
      </c>
      <c r="S15" s="80" t="b">
        <v>0</v>
      </c>
      <c r="T15" s="79"/>
      <c r="U15" s="79"/>
      <c r="V15" s="79"/>
      <c r="W15" s="79"/>
      <c r="X15" s="79"/>
      <c r="Y15" s="79"/>
      <c r="Z15" s="111"/>
      <c r="AA15" s="111"/>
      <c r="AB15" s="79"/>
      <c r="AC15" s="79"/>
      <c r="AD15" s="79"/>
      <c r="AE15" s="79"/>
      <c r="AF15" s="79"/>
      <c r="AG15" s="79"/>
      <c r="AH15" s="79"/>
      <c r="AI15" s="79"/>
    </row>
    <row r="16" spans="1:35" s="67" customFormat="1" x14ac:dyDescent="0.2">
      <c r="A16" s="78" t="s">
        <v>1190</v>
      </c>
      <c r="B16" s="78"/>
      <c r="C16" s="79" t="s">
        <v>1273</v>
      </c>
      <c r="D16" s="77" t="s">
        <v>1274</v>
      </c>
      <c r="E16" s="79"/>
      <c r="F16" s="79" t="s">
        <v>1175</v>
      </c>
      <c r="G16" s="79"/>
      <c r="H16" s="79"/>
      <c r="I16" s="77"/>
      <c r="J16" s="77"/>
      <c r="K16" s="79"/>
      <c r="L16" s="80" t="b">
        <v>0</v>
      </c>
      <c r="M16" s="80" t="b">
        <v>0</v>
      </c>
      <c r="N16" s="80" t="b">
        <v>0</v>
      </c>
      <c r="O16" s="80" t="b">
        <v>0</v>
      </c>
      <c r="P16" s="80" t="b">
        <v>0</v>
      </c>
      <c r="Q16" s="80" t="b">
        <v>0</v>
      </c>
      <c r="R16" s="80" t="b">
        <v>0</v>
      </c>
      <c r="S16" s="80" t="b">
        <v>0</v>
      </c>
      <c r="T16" s="79"/>
      <c r="U16" s="79"/>
      <c r="V16" s="79"/>
      <c r="W16" s="79"/>
      <c r="X16" s="79"/>
      <c r="Y16" s="79"/>
      <c r="Z16" s="111"/>
      <c r="AA16" s="111"/>
      <c r="AB16" s="79"/>
      <c r="AC16" s="79"/>
      <c r="AD16" s="79"/>
      <c r="AE16" s="79"/>
      <c r="AF16" s="79"/>
      <c r="AG16" s="79"/>
      <c r="AH16" s="79"/>
      <c r="AI16" s="79"/>
    </row>
    <row r="17" spans="1:35" s="67" customFormat="1" x14ac:dyDescent="0.2">
      <c r="A17" s="78" t="s">
        <v>1190</v>
      </c>
      <c r="B17" s="78"/>
      <c r="C17" s="79" t="s">
        <v>1275</v>
      </c>
      <c r="D17" s="77" t="s">
        <v>1276</v>
      </c>
      <c r="E17" s="79"/>
      <c r="F17" s="79" t="s">
        <v>1175</v>
      </c>
      <c r="G17" s="79"/>
      <c r="H17" s="79"/>
      <c r="I17" s="77"/>
      <c r="J17" s="77"/>
      <c r="K17" s="79"/>
      <c r="L17" s="80" t="b">
        <v>0</v>
      </c>
      <c r="M17" s="80" t="b">
        <v>0</v>
      </c>
      <c r="N17" s="80" t="b">
        <v>0</v>
      </c>
      <c r="O17" s="80" t="b">
        <v>0</v>
      </c>
      <c r="P17" s="80" t="b">
        <v>0</v>
      </c>
      <c r="Q17" s="80" t="b">
        <v>0</v>
      </c>
      <c r="R17" s="80" t="b">
        <v>0</v>
      </c>
      <c r="S17" s="80" t="b">
        <v>0</v>
      </c>
      <c r="T17" s="79"/>
      <c r="U17" s="79"/>
      <c r="V17" s="79"/>
      <c r="W17" s="79"/>
      <c r="X17" s="79"/>
      <c r="Y17" s="79"/>
      <c r="Z17" s="111"/>
      <c r="AA17" s="111"/>
      <c r="AB17" s="79"/>
      <c r="AC17" s="79"/>
      <c r="AD17" s="79"/>
      <c r="AE17" s="79"/>
      <c r="AF17" s="79"/>
      <c r="AG17" s="79"/>
      <c r="AH17" s="79"/>
      <c r="AI17" s="79"/>
    </row>
    <row r="18" spans="1:35" s="67" customFormat="1" x14ac:dyDescent="0.2">
      <c r="A18" s="77" t="s">
        <v>95</v>
      </c>
      <c r="B18" s="77"/>
      <c r="C18" s="79" t="s">
        <v>1277</v>
      </c>
      <c r="D18" s="77" t="s">
        <v>1278</v>
      </c>
      <c r="E18" s="79"/>
      <c r="F18" s="79"/>
      <c r="G18" s="79"/>
      <c r="H18" s="79"/>
      <c r="I18" s="77"/>
      <c r="J18" s="77"/>
      <c r="K18" s="79"/>
      <c r="L18" s="80" t="b">
        <v>0</v>
      </c>
      <c r="M18" s="80" t="b">
        <v>0</v>
      </c>
      <c r="N18" s="80" t="b">
        <v>0</v>
      </c>
      <c r="O18" s="80" t="b">
        <v>0</v>
      </c>
      <c r="P18" s="80" t="b">
        <v>0</v>
      </c>
      <c r="Q18" s="80" t="b">
        <v>0</v>
      </c>
      <c r="R18" s="80" t="b">
        <v>0</v>
      </c>
      <c r="S18" s="80" t="b">
        <v>0</v>
      </c>
      <c r="T18" s="79"/>
      <c r="U18" s="79"/>
      <c r="V18" s="79"/>
      <c r="W18" s="79"/>
      <c r="X18" s="79"/>
      <c r="Y18" s="79"/>
      <c r="Z18" s="111"/>
      <c r="AA18" s="111"/>
      <c r="AB18" s="79"/>
      <c r="AC18" s="79"/>
      <c r="AD18" s="79"/>
      <c r="AE18" s="79"/>
      <c r="AF18" s="79"/>
      <c r="AG18" s="79"/>
      <c r="AH18" s="79"/>
      <c r="AI18" s="79"/>
    </row>
    <row r="19" spans="1:35" s="67" customFormat="1" x14ac:dyDescent="0.2">
      <c r="A19" s="77" t="s">
        <v>601</v>
      </c>
      <c r="B19" s="77" t="s">
        <v>789</v>
      </c>
      <c r="C19" s="79" t="s">
        <v>1279</v>
      </c>
      <c r="D19" s="77" t="s">
        <v>1280</v>
      </c>
      <c r="E19" s="79"/>
      <c r="F19" s="79" t="s">
        <v>1175</v>
      </c>
      <c r="G19" s="79" t="s">
        <v>897</v>
      </c>
      <c r="H19" s="79"/>
      <c r="I19" s="77"/>
      <c r="J19" s="77"/>
      <c r="K19" s="79"/>
      <c r="L19" s="80" t="b">
        <v>0</v>
      </c>
      <c r="M19" s="80" t="b">
        <v>0</v>
      </c>
      <c r="N19" s="80" t="b">
        <v>0</v>
      </c>
      <c r="O19" s="80" t="b">
        <v>0</v>
      </c>
      <c r="P19" s="80" t="b">
        <v>0</v>
      </c>
      <c r="Q19" s="80" t="b">
        <v>0</v>
      </c>
      <c r="R19" s="80" t="b">
        <v>0</v>
      </c>
      <c r="S19" s="80" t="b">
        <v>0</v>
      </c>
      <c r="T19" s="79"/>
      <c r="U19" s="79"/>
      <c r="V19" s="79"/>
      <c r="W19" s="79"/>
      <c r="X19" s="79"/>
      <c r="Y19" s="79"/>
      <c r="Z19" s="111"/>
      <c r="AA19" s="111"/>
      <c r="AB19" s="79"/>
      <c r="AC19" s="79"/>
      <c r="AD19" s="79"/>
      <c r="AE19" s="79"/>
      <c r="AF19" s="79"/>
      <c r="AG19" s="79"/>
      <c r="AH19" s="79"/>
      <c r="AI19" s="79"/>
    </row>
    <row r="20" spans="1:35" s="67" customFormat="1" x14ac:dyDescent="0.2">
      <c r="A20" s="77" t="s">
        <v>601</v>
      </c>
      <c r="B20" s="77" t="s">
        <v>600</v>
      </c>
      <c r="C20" s="79" t="s">
        <v>1281</v>
      </c>
      <c r="D20" s="77" t="s">
        <v>1282</v>
      </c>
      <c r="E20" s="79"/>
      <c r="F20" s="79" t="s">
        <v>1247</v>
      </c>
      <c r="G20" s="79" t="s">
        <v>897</v>
      </c>
      <c r="H20" s="79"/>
      <c r="I20" s="77"/>
      <c r="J20" s="77"/>
      <c r="K20" s="79"/>
      <c r="L20" s="80" t="b">
        <v>0</v>
      </c>
      <c r="M20" s="80" t="b">
        <v>0</v>
      </c>
      <c r="N20" s="80" t="b">
        <v>0</v>
      </c>
      <c r="O20" s="80" t="b">
        <v>0</v>
      </c>
      <c r="P20" s="80" t="b">
        <v>0</v>
      </c>
      <c r="Q20" s="80" t="b">
        <v>0</v>
      </c>
      <c r="R20" s="80" t="b">
        <v>0</v>
      </c>
      <c r="S20" s="80" t="b">
        <v>0</v>
      </c>
      <c r="T20" s="79"/>
      <c r="U20" s="79"/>
      <c r="V20" s="79"/>
      <c r="W20" s="79"/>
      <c r="X20" s="79"/>
      <c r="Y20" s="79"/>
      <c r="Z20" s="111"/>
      <c r="AA20" s="111"/>
      <c r="AB20" s="79"/>
      <c r="AC20" s="79"/>
      <c r="AD20" s="79"/>
      <c r="AE20" s="79"/>
      <c r="AF20" s="79"/>
      <c r="AG20" s="79"/>
      <c r="AH20" s="79"/>
      <c r="AI20" s="79"/>
    </row>
    <row r="21" spans="1:35" s="67" customFormat="1" x14ac:dyDescent="0.2">
      <c r="A21" s="78" t="s">
        <v>1190</v>
      </c>
      <c r="B21" s="78" t="s">
        <v>1175</v>
      </c>
      <c r="C21" s="72" t="s">
        <v>1283</v>
      </c>
      <c r="D21" s="77" t="s">
        <v>1284</v>
      </c>
      <c r="E21" s="79"/>
      <c r="F21" s="79" t="s">
        <v>1247</v>
      </c>
      <c r="G21" s="79" t="s">
        <v>897</v>
      </c>
      <c r="H21" s="79">
        <v>1</v>
      </c>
      <c r="I21" s="71" t="s">
        <v>898</v>
      </c>
      <c r="J21" s="77" t="s">
        <v>1285</v>
      </c>
      <c r="K21" s="79">
        <v>0</v>
      </c>
      <c r="L21" s="80" t="b">
        <v>0</v>
      </c>
      <c r="M21" s="80" t="b">
        <v>0</v>
      </c>
      <c r="N21" s="80" t="b">
        <v>0</v>
      </c>
      <c r="O21" s="80" t="b">
        <v>0</v>
      </c>
      <c r="P21" s="80" t="b">
        <v>0</v>
      </c>
      <c r="Q21" s="80" t="b">
        <v>0</v>
      </c>
      <c r="R21" s="80" t="b">
        <v>0</v>
      </c>
      <c r="S21" s="80" t="b">
        <v>0</v>
      </c>
      <c r="T21" s="79"/>
      <c r="U21" s="79"/>
      <c r="V21" s="79"/>
      <c r="W21" s="79"/>
      <c r="X21" s="79"/>
      <c r="Y21" s="79" t="s">
        <v>425</v>
      </c>
      <c r="Z21" s="111"/>
      <c r="AA21" s="111"/>
      <c r="AB21" s="79"/>
      <c r="AC21" s="79"/>
      <c r="AD21" s="79"/>
      <c r="AE21" s="79"/>
      <c r="AF21" s="79"/>
      <c r="AG21" s="79"/>
      <c r="AH21" s="79"/>
      <c r="AI21" s="79"/>
    </row>
    <row r="22" spans="1:35" x14ac:dyDescent="0.2">
      <c r="A22" s="77" t="s">
        <v>152</v>
      </c>
      <c r="B22" s="77" t="s">
        <v>635</v>
      </c>
      <c r="C22" s="79" t="s">
        <v>1286</v>
      </c>
      <c r="D22" s="77" t="s">
        <v>1287</v>
      </c>
      <c r="E22" s="79"/>
      <c r="F22" s="79" t="s">
        <v>1247</v>
      </c>
      <c r="G22" s="79" t="s">
        <v>897</v>
      </c>
      <c r="H22" s="79">
        <v>1</v>
      </c>
      <c r="I22" s="77"/>
      <c r="J22" s="77"/>
      <c r="K22" s="79"/>
      <c r="L22" s="80" t="b">
        <v>0</v>
      </c>
      <c r="M22" s="80" t="b">
        <v>0</v>
      </c>
      <c r="N22" s="80" t="b">
        <v>0</v>
      </c>
      <c r="O22" s="80" t="b">
        <v>0</v>
      </c>
      <c r="P22" s="80" t="b">
        <v>0</v>
      </c>
      <c r="Q22" s="80" t="b">
        <v>0</v>
      </c>
      <c r="R22" s="80" t="b">
        <v>0</v>
      </c>
      <c r="S22" s="80" t="b">
        <v>0</v>
      </c>
      <c r="T22" s="79"/>
      <c r="U22" s="79"/>
      <c r="V22" s="79"/>
      <c r="W22" s="79"/>
      <c r="X22" s="79"/>
      <c r="Y22" s="79"/>
      <c r="Z22" s="107"/>
      <c r="AA22" s="107"/>
      <c r="AB22" s="72"/>
      <c r="AC22" s="72"/>
      <c r="AD22" s="72"/>
      <c r="AE22" s="72"/>
      <c r="AF22" s="72"/>
      <c r="AG22" s="72"/>
      <c r="AH22" s="72"/>
      <c r="AI22" s="72"/>
    </row>
    <row r="23" spans="1:35" x14ac:dyDescent="0.2">
      <c r="A23" s="77" t="s">
        <v>152</v>
      </c>
      <c r="B23" s="77" t="s">
        <v>697</v>
      </c>
      <c r="C23" s="79" t="s">
        <v>1288</v>
      </c>
      <c r="D23" s="77" t="s">
        <v>1289</v>
      </c>
      <c r="E23" s="79"/>
      <c r="F23" s="79" t="s">
        <v>1247</v>
      </c>
      <c r="G23" s="79" t="s">
        <v>1272</v>
      </c>
      <c r="H23" s="79"/>
      <c r="I23" s="77"/>
      <c r="J23" s="77"/>
      <c r="K23" s="79"/>
      <c r="L23" s="80" t="b">
        <v>0</v>
      </c>
      <c r="M23" s="80" t="b">
        <v>0</v>
      </c>
      <c r="N23" s="80" t="b">
        <v>0</v>
      </c>
      <c r="O23" s="80" t="b">
        <v>0</v>
      </c>
      <c r="P23" s="80" t="b">
        <v>0</v>
      </c>
      <c r="Q23" s="80" t="b">
        <v>0</v>
      </c>
      <c r="R23" s="80" t="b">
        <v>0</v>
      </c>
      <c r="S23" s="80" t="b">
        <v>0</v>
      </c>
      <c r="T23" s="79"/>
      <c r="U23" s="79"/>
      <c r="V23" s="79"/>
      <c r="W23" s="79"/>
      <c r="X23" s="79"/>
      <c r="Y23" s="79"/>
      <c r="Z23" s="107"/>
      <c r="AA23" s="107"/>
      <c r="AB23" s="72"/>
      <c r="AC23" s="72"/>
      <c r="AD23" s="72"/>
      <c r="AE23" s="72"/>
      <c r="AF23" s="72"/>
      <c r="AG23" s="72"/>
      <c r="AH23" s="72"/>
      <c r="AI23" s="72"/>
    </row>
    <row r="24" spans="1:35" x14ac:dyDescent="0.2">
      <c r="A24" s="77" t="s">
        <v>152</v>
      </c>
      <c r="B24" s="77" t="s">
        <v>162</v>
      </c>
      <c r="C24" s="79" t="s">
        <v>1290</v>
      </c>
      <c r="D24" s="77" t="s">
        <v>1291</v>
      </c>
      <c r="E24" s="79"/>
      <c r="F24" s="79" t="s">
        <v>1247</v>
      </c>
      <c r="G24" s="79" t="s">
        <v>897</v>
      </c>
      <c r="H24" s="79">
        <v>1</v>
      </c>
      <c r="I24" s="77" t="s">
        <v>898</v>
      </c>
      <c r="J24" s="77" t="s">
        <v>1292</v>
      </c>
      <c r="K24" s="79">
        <v>0</v>
      </c>
      <c r="L24" s="80" t="b">
        <v>0</v>
      </c>
      <c r="M24" s="80" t="b">
        <v>0</v>
      </c>
      <c r="N24" s="80" t="b">
        <v>0</v>
      </c>
      <c r="O24" s="80" t="b">
        <v>0</v>
      </c>
      <c r="P24" s="80" t="b">
        <v>0</v>
      </c>
      <c r="Q24" s="80" t="b">
        <v>0</v>
      </c>
      <c r="R24" s="80" t="b">
        <v>0</v>
      </c>
      <c r="S24" s="80" t="b">
        <v>0</v>
      </c>
      <c r="T24" s="79"/>
      <c r="U24" s="79"/>
      <c r="V24" s="79"/>
      <c r="W24" s="79"/>
      <c r="X24" s="79"/>
      <c r="Y24" s="79" t="s">
        <v>425</v>
      </c>
      <c r="Z24" s="107"/>
      <c r="AA24" s="107"/>
      <c r="AB24" s="72"/>
      <c r="AC24" s="72"/>
      <c r="AD24" s="72"/>
      <c r="AE24" s="72"/>
      <c r="AF24" s="72"/>
      <c r="AG24" s="72"/>
      <c r="AH24" s="72"/>
      <c r="AI24" s="72"/>
    </row>
    <row r="25" spans="1:35" x14ac:dyDescent="0.2">
      <c r="A25" s="77" t="s">
        <v>95</v>
      </c>
      <c r="B25" s="77" t="s">
        <v>451</v>
      </c>
      <c r="C25" s="79" t="s">
        <v>1293</v>
      </c>
      <c r="D25" s="77" t="s">
        <v>1294</v>
      </c>
      <c r="E25" s="79"/>
      <c r="F25" s="79" t="s">
        <v>1247</v>
      </c>
      <c r="G25" s="79" t="s">
        <v>897</v>
      </c>
      <c r="H25" s="79"/>
      <c r="I25" s="77"/>
      <c r="J25" s="77"/>
      <c r="K25" s="79"/>
      <c r="L25" s="80" t="b">
        <v>0</v>
      </c>
      <c r="M25" s="80" t="b">
        <v>0</v>
      </c>
      <c r="N25" s="80" t="b">
        <v>0</v>
      </c>
      <c r="O25" s="80" t="b">
        <v>0</v>
      </c>
      <c r="P25" s="80" t="b">
        <v>0</v>
      </c>
      <c r="Q25" s="80" t="b">
        <v>0</v>
      </c>
      <c r="R25" s="80" t="b">
        <v>0</v>
      </c>
      <c r="S25" s="80" t="b">
        <v>0</v>
      </c>
      <c r="T25" s="79"/>
      <c r="U25" s="79"/>
      <c r="V25" s="79"/>
      <c r="W25" s="79"/>
      <c r="X25" s="79"/>
      <c r="Y25" s="79"/>
      <c r="Z25" s="107"/>
      <c r="AA25" s="107"/>
      <c r="AB25" s="72"/>
      <c r="AC25" s="72"/>
      <c r="AD25" s="72"/>
      <c r="AE25" s="72"/>
      <c r="AF25" s="72"/>
      <c r="AG25" s="72"/>
      <c r="AH25" s="72"/>
      <c r="AI25" s="72"/>
    </row>
    <row r="26" spans="1:35" x14ac:dyDescent="0.2">
      <c r="A26" s="77" t="s">
        <v>95</v>
      </c>
      <c r="B26" s="77" t="s">
        <v>451</v>
      </c>
      <c r="C26" s="79" t="s">
        <v>1295</v>
      </c>
      <c r="D26" s="77" t="s">
        <v>1296</v>
      </c>
      <c r="E26" s="79"/>
      <c r="F26" s="79" t="s">
        <v>1247</v>
      </c>
      <c r="G26" s="79" t="s">
        <v>897</v>
      </c>
      <c r="H26" s="79"/>
      <c r="I26" s="77"/>
      <c r="J26" s="77"/>
      <c r="K26" s="79"/>
      <c r="L26" s="80" t="b">
        <v>0</v>
      </c>
      <c r="M26" s="80" t="b">
        <v>0</v>
      </c>
      <c r="N26" s="80" t="b">
        <v>0</v>
      </c>
      <c r="O26" s="80" t="b">
        <v>0</v>
      </c>
      <c r="P26" s="80" t="b">
        <v>0</v>
      </c>
      <c r="Q26" s="80" t="b">
        <v>0</v>
      </c>
      <c r="R26" s="80" t="b">
        <v>0</v>
      </c>
      <c r="S26" s="80" t="b">
        <v>0</v>
      </c>
      <c r="T26" s="79"/>
      <c r="U26" s="79"/>
      <c r="V26" s="79"/>
      <c r="W26" s="79"/>
      <c r="X26" s="79"/>
      <c r="Y26" s="79"/>
      <c r="Z26" s="107"/>
      <c r="AA26" s="107"/>
      <c r="AB26" s="72"/>
      <c r="AC26" s="72"/>
      <c r="AD26" s="72"/>
      <c r="AE26" s="72"/>
      <c r="AF26" s="72"/>
      <c r="AG26" s="72"/>
      <c r="AH26" s="72"/>
      <c r="AI26" s="72"/>
    </row>
    <row r="27" spans="1:35" x14ac:dyDescent="0.2">
      <c r="A27" s="77" t="s">
        <v>95</v>
      </c>
      <c r="B27" s="77" t="s">
        <v>451</v>
      </c>
      <c r="C27" s="79" t="s">
        <v>1084</v>
      </c>
      <c r="D27" s="77" t="s">
        <v>1085</v>
      </c>
      <c r="E27" s="79"/>
      <c r="F27" s="79" t="s">
        <v>1247</v>
      </c>
      <c r="G27" s="79" t="s">
        <v>897</v>
      </c>
      <c r="H27" s="79"/>
      <c r="I27" s="77"/>
      <c r="J27" s="77"/>
      <c r="K27" s="79"/>
      <c r="L27" s="80" t="b">
        <v>0</v>
      </c>
      <c r="M27" s="80" t="b">
        <v>0</v>
      </c>
      <c r="N27" s="80" t="b">
        <v>0</v>
      </c>
      <c r="O27" s="80" t="b">
        <v>0</v>
      </c>
      <c r="P27" s="80" t="b">
        <v>0</v>
      </c>
      <c r="Q27" s="80" t="b">
        <v>0</v>
      </c>
      <c r="R27" s="80" t="b">
        <v>0</v>
      </c>
      <c r="S27" s="80" t="b">
        <v>0</v>
      </c>
      <c r="T27" s="79"/>
      <c r="U27" s="79"/>
      <c r="V27" s="79"/>
      <c r="W27" s="79"/>
      <c r="X27" s="79"/>
      <c r="Y27" s="79"/>
      <c r="Z27" s="107"/>
      <c r="AA27" s="107"/>
      <c r="AB27" s="72"/>
      <c r="AC27" s="72"/>
      <c r="AD27" s="72"/>
      <c r="AE27" s="72"/>
      <c r="AF27" s="72"/>
      <c r="AG27" s="72"/>
      <c r="AH27" s="72"/>
      <c r="AI27" s="72"/>
    </row>
    <row r="28" spans="1:35" x14ac:dyDescent="0.2">
      <c r="A28" s="77" t="s">
        <v>95</v>
      </c>
      <c r="B28" s="77" t="s">
        <v>451</v>
      </c>
      <c r="C28" s="79" t="s">
        <v>1297</v>
      </c>
      <c r="D28" s="77" t="s">
        <v>1298</v>
      </c>
      <c r="E28" s="79"/>
      <c r="F28" s="79" t="s">
        <v>1247</v>
      </c>
      <c r="G28" s="79" t="s">
        <v>897</v>
      </c>
      <c r="H28" s="79"/>
      <c r="I28" s="77"/>
      <c r="J28" s="77"/>
      <c r="K28" s="79"/>
      <c r="L28" s="80" t="b">
        <v>0</v>
      </c>
      <c r="M28" s="80" t="b">
        <v>0</v>
      </c>
      <c r="N28" s="80" t="b">
        <v>0</v>
      </c>
      <c r="O28" s="80" t="b">
        <v>0</v>
      </c>
      <c r="P28" s="80" t="b">
        <v>0</v>
      </c>
      <c r="Q28" s="80" t="b">
        <v>0</v>
      </c>
      <c r="R28" s="80" t="b">
        <v>0</v>
      </c>
      <c r="S28" s="80" t="b">
        <v>0</v>
      </c>
      <c r="T28" s="79"/>
      <c r="U28" s="79"/>
      <c r="V28" s="79"/>
      <c r="W28" s="79"/>
      <c r="X28" s="79"/>
      <c r="Y28" s="79"/>
      <c r="Z28" s="107"/>
      <c r="AA28" s="107"/>
      <c r="AB28" s="72"/>
      <c r="AC28" s="72"/>
      <c r="AD28" s="72"/>
      <c r="AE28" s="72"/>
      <c r="AF28" s="72"/>
      <c r="AG28" s="72"/>
      <c r="AH28" s="72"/>
      <c r="AI28" s="72"/>
    </row>
    <row r="29" spans="1:35" x14ac:dyDescent="0.2">
      <c r="A29" s="77" t="s">
        <v>132</v>
      </c>
      <c r="B29" s="77" t="s">
        <v>263</v>
      </c>
      <c r="C29" s="79" t="s">
        <v>1299</v>
      </c>
      <c r="D29" s="77" t="s">
        <v>262</v>
      </c>
      <c r="E29" s="72"/>
      <c r="F29" s="72"/>
      <c r="G29" s="72"/>
      <c r="H29" s="72"/>
      <c r="I29" s="71"/>
      <c r="J29" s="71"/>
      <c r="K29" s="72"/>
      <c r="L29" s="73" t="b">
        <v>0</v>
      </c>
      <c r="M29" s="73" t="b">
        <v>0</v>
      </c>
      <c r="N29" s="73" t="b">
        <v>0</v>
      </c>
      <c r="O29" s="73" t="b">
        <v>0</v>
      </c>
      <c r="P29" s="73" t="b">
        <v>0</v>
      </c>
      <c r="Q29" s="73" t="b">
        <v>0</v>
      </c>
      <c r="R29" s="73" t="b">
        <v>0</v>
      </c>
      <c r="S29" s="73" t="b">
        <v>0</v>
      </c>
      <c r="T29" s="72"/>
      <c r="U29" s="72"/>
      <c r="V29" s="72"/>
      <c r="W29" s="72"/>
      <c r="X29" s="72"/>
      <c r="Y29" s="72"/>
      <c r="Z29" s="107"/>
      <c r="AA29" s="107"/>
      <c r="AB29" s="72"/>
      <c r="AC29" s="72"/>
      <c r="AD29" s="72"/>
      <c r="AE29" s="72"/>
      <c r="AF29" s="72"/>
      <c r="AG29" s="72"/>
      <c r="AH29" s="72"/>
      <c r="AI29" s="72"/>
    </row>
    <row r="30" spans="1:35" s="67" customFormat="1" ht="17.25" customHeight="1" x14ac:dyDescent="0.2">
      <c r="A30" s="77" t="s">
        <v>78</v>
      </c>
      <c r="B30" s="77" t="s">
        <v>402</v>
      </c>
      <c r="C30" s="79" t="s">
        <v>1300</v>
      </c>
      <c r="D30" s="77" t="s">
        <v>1301</v>
      </c>
      <c r="E30" s="79"/>
      <c r="F30" s="79" t="s">
        <v>1247</v>
      </c>
      <c r="G30" s="79" t="s">
        <v>897</v>
      </c>
      <c r="H30" s="79">
        <v>2</v>
      </c>
      <c r="I30" s="77" t="s">
        <v>898</v>
      </c>
      <c r="J30" s="77" t="s">
        <v>1302</v>
      </c>
      <c r="K30" s="79"/>
      <c r="L30" s="80" t="b">
        <v>0</v>
      </c>
      <c r="M30" s="80" t="b">
        <v>0</v>
      </c>
      <c r="N30" s="80" t="b">
        <v>0</v>
      </c>
      <c r="O30" s="80" t="b">
        <v>0</v>
      </c>
      <c r="P30" s="80" t="b">
        <v>0</v>
      </c>
      <c r="Q30" s="80" t="b">
        <v>0</v>
      </c>
      <c r="R30" s="80" t="b">
        <v>0</v>
      </c>
      <c r="S30" s="80" t="b">
        <v>1</v>
      </c>
      <c r="T30" s="79"/>
      <c r="U30" s="79"/>
      <c r="V30" s="79"/>
      <c r="W30" s="79"/>
      <c r="X30" s="79"/>
      <c r="Y30" s="79"/>
      <c r="Z30" s="111"/>
      <c r="AA30" s="111"/>
      <c r="AB30" s="79"/>
      <c r="AC30" s="79"/>
      <c r="AD30" s="79"/>
      <c r="AE30" s="79"/>
      <c r="AF30" s="79"/>
      <c r="AG30" s="79"/>
      <c r="AH30" s="79"/>
      <c r="AI30" s="79"/>
    </row>
    <row r="31" spans="1:35" s="67" customFormat="1" x14ac:dyDescent="0.2">
      <c r="A31" s="77" t="s">
        <v>152</v>
      </c>
      <c r="B31" s="77" t="s">
        <v>635</v>
      </c>
      <c r="C31" s="79" t="s">
        <v>1303</v>
      </c>
      <c r="D31" s="77" t="s">
        <v>1304</v>
      </c>
      <c r="E31" s="79"/>
      <c r="F31" s="79" t="s">
        <v>896</v>
      </c>
      <c r="G31" s="79" t="s">
        <v>897</v>
      </c>
      <c r="H31" s="79">
        <v>1</v>
      </c>
      <c r="I31" s="77" t="s">
        <v>898</v>
      </c>
      <c r="J31" s="77" t="s">
        <v>1305</v>
      </c>
      <c r="K31" s="79">
        <v>0</v>
      </c>
      <c r="L31" s="80" t="b">
        <v>0</v>
      </c>
      <c r="M31" s="80" t="b">
        <v>0</v>
      </c>
      <c r="N31" s="80" t="b">
        <v>0</v>
      </c>
      <c r="O31" s="80" t="b">
        <v>0</v>
      </c>
      <c r="P31" s="80" t="b">
        <v>0</v>
      </c>
      <c r="Q31" s="80" t="b">
        <v>0</v>
      </c>
      <c r="R31" s="80" t="b">
        <v>0</v>
      </c>
      <c r="S31" s="80" t="b">
        <v>1</v>
      </c>
      <c r="T31" s="79"/>
      <c r="U31" s="79"/>
      <c r="V31" s="79"/>
      <c r="W31" s="79"/>
      <c r="X31" s="79"/>
      <c r="Y31" s="79" t="s">
        <v>425</v>
      </c>
      <c r="Z31" s="111"/>
      <c r="AA31" s="111"/>
      <c r="AB31" s="79"/>
      <c r="AC31" s="79"/>
      <c r="AD31" s="79"/>
      <c r="AE31" s="79"/>
      <c r="AF31" s="79"/>
      <c r="AG31" s="79"/>
      <c r="AH31" s="79"/>
      <c r="AI31" s="79"/>
    </row>
    <row r="32" spans="1:35" x14ac:dyDescent="0.15">
      <c r="A32" s="77" t="s">
        <v>132</v>
      </c>
      <c r="B32" s="77" t="s">
        <v>653</v>
      </c>
      <c r="C32" s="79" t="s">
        <v>1062</v>
      </c>
      <c r="D32" s="77" t="s">
        <v>652</v>
      </c>
      <c r="E32" s="79"/>
      <c r="F32" s="79" t="s">
        <v>896</v>
      </c>
      <c r="G32" s="79" t="s">
        <v>983</v>
      </c>
      <c r="H32" s="79"/>
      <c r="I32" s="77"/>
      <c r="J32" s="161" t="s">
        <v>1306</v>
      </c>
      <c r="K32" s="72"/>
      <c r="L32" s="73" t="b">
        <v>0</v>
      </c>
      <c r="M32" s="73" t="b">
        <v>0</v>
      </c>
      <c r="N32" s="73" t="b">
        <v>0</v>
      </c>
      <c r="O32" s="73" t="b">
        <v>0</v>
      </c>
      <c r="P32" s="73" t="b">
        <v>0</v>
      </c>
      <c r="Q32" s="73" t="b">
        <v>0</v>
      </c>
      <c r="R32" s="73" t="b">
        <v>0</v>
      </c>
      <c r="S32" s="73" t="b">
        <v>0</v>
      </c>
      <c r="T32" s="72"/>
      <c r="U32" s="72"/>
      <c r="V32" s="72"/>
      <c r="W32" s="72"/>
      <c r="X32" s="72"/>
      <c r="Y32" s="72"/>
      <c r="Z32" s="107"/>
      <c r="AA32" s="107"/>
      <c r="AB32" s="72"/>
      <c r="AC32" s="72"/>
      <c r="AD32" s="72"/>
      <c r="AE32" s="72"/>
      <c r="AF32" s="72"/>
      <c r="AG32" s="72"/>
      <c r="AH32" s="72"/>
      <c r="AI32" s="72"/>
    </row>
    <row r="33" spans="1:35" x14ac:dyDescent="0.15">
      <c r="A33" s="77" t="s">
        <v>132</v>
      </c>
      <c r="B33" s="77" t="s">
        <v>653</v>
      </c>
      <c r="C33" s="79" t="s">
        <v>1077</v>
      </c>
      <c r="D33" s="83" t="s">
        <v>763</v>
      </c>
      <c r="E33" s="79"/>
      <c r="F33" s="79" t="s">
        <v>896</v>
      </c>
      <c r="G33" s="79" t="s">
        <v>983</v>
      </c>
      <c r="H33" s="79"/>
      <c r="I33" s="77"/>
      <c r="J33" s="161" t="s">
        <v>1306</v>
      </c>
      <c r="K33" s="72"/>
      <c r="L33" s="73" t="b">
        <v>0</v>
      </c>
      <c r="M33" s="73" t="b">
        <v>0</v>
      </c>
      <c r="N33" s="73" t="b">
        <v>0</v>
      </c>
      <c r="O33" s="73" t="b">
        <v>0</v>
      </c>
      <c r="P33" s="73" t="b">
        <v>0</v>
      </c>
      <c r="Q33" s="73" t="b">
        <v>0</v>
      </c>
      <c r="R33" s="73" t="b">
        <v>0</v>
      </c>
      <c r="S33" s="73" t="b">
        <v>0</v>
      </c>
      <c r="T33" s="72"/>
      <c r="U33" s="72"/>
      <c r="V33" s="72"/>
      <c r="W33" s="72"/>
      <c r="X33" s="72"/>
      <c r="Y33" s="72"/>
      <c r="Z33" s="107"/>
      <c r="AA33" s="107"/>
      <c r="AB33" s="72"/>
      <c r="AC33" s="72"/>
      <c r="AD33" s="72"/>
      <c r="AE33" s="72"/>
      <c r="AF33" s="72"/>
      <c r="AG33" s="72"/>
      <c r="AH33" s="72"/>
      <c r="AI33" s="72"/>
    </row>
    <row r="34" spans="1:35" x14ac:dyDescent="0.15">
      <c r="A34" s="77" t="s">
        <v>132</v>
      </c>
      <c r="B34" s="77" t="s">
        <v>786</v>
      </c>
      <c r="C34" s="79" t="s">
        <v>1080</v>
      </c>
      <c r="D34" s="83" t="s">
        <v>785</v>
      </c>
      <c r="E34" s="79"/>
      <c r="F34" s="79" t="s">
        <v>896</v>
      </c>
      <c r="G34" s="79" t="s">
        <v>983</v>
      </c>
      <c r="H34" s="79"/>
      <c r="I34" s="77"/>
      <c r="J34" s="161" t="s">
        <v>1307</v>
      </c>
      <c r="K34" s="72"/>
      <c r="L34" s="73" t="b">
        <v>0</v>
      </c>
      <c r="M34" s="73" t="b">
        <v>0</v>
      </c>
      <c r="N34" s="73" t="b">
        <v>0</v>
      </c>
      <c r="O34" s="73" t="b">
        <v>0</v>
      </c>
      <c r="P34" s="73" t="b">
        <v>0</v>
      </c>
      <c r="Q34" s="73" t="b">
        <v>0</v>
      </c>
      <c r="R34" s="73" t="b">
        <v>0</v>
      </c>
      <c r="S34" s="73" t="b">
        <v>0</v>
      </c>
      <c r="T34" s="72"/>
      <c r="U34" s="72"/>
      <c r="V34" s="72"/>
      <c r="W34" s="72"/>
      <c r="X34" s="72"/>
      <c r="Y34" s="72"/>
      <c r="Z34" s="107"/>
      <c r="AA34" s="107"/>
      <c r="AB34" s="72"/>
      <c r="AC34" s="72"/>
      <c r="AD34" s="72"/>
      <c r="AE34" s="72"/>
      <c r="AF34" s="72"/>
      <c r="AG34" s="72"/>
      <c r="AH34" s="72"/>
      <c r="AI34" s="72"/>
    </row>
    <row r="35" spans="1:35" s="67" customFormat="1" x14ac:dyDescent="0.15">
      <c r="A35" s="77" t="s">
        <v>132</v>
      </c>
      <c r="B35" s="77" t="s">
        <v>653</v>
      </c>
      <c r="C35" s="79" t="s">
        <v>1078</v>
      </c>
      <c r="D35" s="83" t="s">
        <v>800</v>
      </c>
      <c r="E35" s="79"/>
      <c r="F35" s="79" t="s">
        <v>896</v>
      </c>
      <c r="G35" s="79" t="s">
        <v>983</v>
      </c>
      <c r="H35" s="79"/>
      <c r="I35" s="77"/>
      <c r="J35" s="161" t="s">
        <v>1306</v>
      </c>
      <c r="K35" s="72"/>
      <c r="L35" s="73" t="b">
        <v>0</v>
      </c>
      <c r="M35" s="73" t="b">
        <v>0</v>
      </c>
      <c r="N35" s="73" t="b">
        <v>0</v>
      </c>
      <c r="O35" s="73" t="b">
        <v>0</v>
      </c>
      <c r="P35" s="73" t="b">
        <v>0</v>
      </c>
      <c r="Q35" s="73" t="b">
        <v>0</v>
      </c>
      <c r="R35" s="73" t="b">
        <v>0</v>
      </c>
      <c r="S35" s="73" t="b">
        <v>0</v>
      </c>
      <c r="T35" s="72"/>
      <c r="U35" s="72"/>
      <c r="V35" s="72"/>
      <c r="W35" s="72"/>
      <c r="X35" s="72"/>
      <c r="Y35" s="72"/>
      <c r="Z35" s="107"/>
      <c r="AA35" s="107"/>
      <c r="AB35" s="72"/>
      <c r="AC35" s="72"/>
      <c r="AD35" s="72"/>
      <c r="AE35" s="72"/>
      <c r="AF35" s="72"/>
      <c r="AG35" s="72"/>
      <c r="AH35" s="72"/>
      <c r="AI35" s="72"/>
    </row>
    <row r="36" spans="1:35" ht="17.25" customHeight="1" x14ac:dyDescent="0.15">
      <c r="A36" s="77" t="s">
        <v>132</v>
      </c>
      <c r="B36" s="77" t="s">
        <v>131</v>
      </c>
      <c r="C36" s="79" t="s">
        <v>1074</v>
      </c>
      <c r="D36" s="77" t="s">
        <v>1072</v>
      </c>
      <c r="E36" s="79"/>
      <c r="F36" s="79" t="s">
        <v>896</v>
      </c>
      <c r="G36" s="79" t="s">
        <v>897</v>
      </c>
      <c r="H36" s="79"/>
      <c r="I36" s="77"/>
      <c r="J36" s="161" t="s">
        <v>1308</v>
      </c>
      <c r="K36" s="72"/>
      <c r="L36" s="73" t="b">
        <v>0</v>
      </c>
      <c r="M36" s="73" t="b">
        <v>0</v>
      </c>
      <c r="N36" s="73" t="b">
        <v>0</v>
      </c>
      <c r="O36" s="73" t="b">
        <v>0</v>
      </c>
      <c r="P36" s="73" t="b">
        <v>0</v>
      </c>
      <c r="Q36" s="73" t="b">
        <v>0</v>
      </c>
      <c r="R36" s="73" t="b">
        <v>0</v>
      </c>
      <c r="S36" s="73" t="b">
        <v>0</v>
      </c>
      <c r="T36" s="72"/>
      <c r="U36" s="72"/>
      <c r="V36" s="72"/>
      <c r="W36" s="72"/>
      <c r="X36" s="72"/>
      <c r="Y36" s="72"/>
      <c r="Z36" s="107"/>
      <c r="AA36" s="107"/>
      <c r="AB36" s="72"/>
      <c r="AC36" s="72"/>
      <c r="AD36" s="72"/>
      <c r="AE36" s="72"/>
      <c r="AF36" s="72"/>
      <c r="AG36" s="72"/>
      <c r="AH36" s="72"/>
      <c r="AI36" s="72"/>
    </row>
    <row r="37" spans="1:35" ht="17.25" customHeight="1" x14ac:dyDescent="0.15">
      <c r="A37" s="77" t="s">
        <v>132</v>
      </c>
      <c r="B37" s="77" t="s">
        <v>131</v>
      </c>
      <c r="C37" s="79" t="s">
        <v>1075</v>
      </c>
      <c r="D37" s="77" t="s">
        <v>589</v>
      </c>
      <c r="E37" s="79"/>
      <c r="F37" s="79" t="s">
        <v>896</v>
      </c>
      <c r="G37" s="79" t="s">
        <v>897</v>
      </c>
      <c r="H37" s="79"/>
      <c r="I37" s="77"/>
      <c r="J37" s="161" t="s">
        <v>1308</v>
      </c>
      <c r="K37" s="72"/>
      <c r="L37" s="73" t="b">
        <v>0</v>
      </c>
      <c r="M37" s="73" t="b">
        <v>0</v>
      </c>
      <c r="N37" s="73" t="b">
        <v>0</v>
      </c>
      <c r="O37" s="73" t="b">
        <v>0</v>
      </c>
      <c r="P37" s="73" t="b">
        <v>0</v>
      </c>
      <c r="Q37" s="73" t="b">
        <v>0</v>
      </c>
      <c r="R37" s="73" t="b">
        <v>0</v>
      </c>
      <c r="S37" s="73" t="b">
        <v>0</v>
      </c>
      <c r="T37" s="72"/>
      <c r="U37" s="72"/>
      <c r="V37" s="72"/>
      <c r="W37" s="72"/>
      <c r="X37" s="72"/>
      <c r="Y37" s="72"/>
      <c r="Z37" s="107"/>
      <c r="AA37" s="107"/>
      <c r="AB37" s="72"/>
      <c r="AC37" s="72"/>
      <c r="AD37" s="72"/>
      <c r="AE37" s="72"/>
      <c r="AF37" s="72"/>
      <c r="AG37" s="72"/>
      <c r="AH37" s="72"/>
      <c r="AI37" s="72"/>
    </row>
    <row r="38" spans="1:35" ht="17.25" customHeight="1" x14ac:dyDescent="0.15">
      <c r="A38" s="77" t="s">
        <v>132</v>
      </c>
      <c r="B38" s="77" t="s">
        <v>131</v>
      </c>
      <c r="C38" s="79" t="s">
        <v>1065</v>
      </c>
      <c r="D38" s="77" t="s">
        <v>768</v>
      </c>
      <c r="E38" s="79"/>
      <c r="F38" s="79" t="s">
        <v>896</v>
      </c>
      <c r="G38" s="79" t="s">
        <v>897</v>
      </c>
      <c r="H38" s="79"/>
      <c r="I38" s="77"/>
      <c r="J38" s="161" t="s">
        <v>1308</v>
      </c>
      <c r="K38" s="72"/>
      <c r="L38" s="73" t="b">
        <v>0</v>
      </c>
      <c r="M38" s="73" t="b">
        <v>0</v>
      </c>
      <c r="N38" s="73" t="b">
        <v>0</v>
      </c>
      <c r="O38" s="73" t="b">
        <v>0</v>
      </c>
      <c r="P38" s="73" t="b">
        <v>0</v>
      </c>
      <c r="Q38" s="73" t="b">
        <v>0</v>
      </c>
      <c r="R38" s="73" t="b">
        <v>0</v>
      </c>
      <c r="S38" s="73" t="b">
        <v>0</v>
      </c>
      <c r="T38" s="72"/>
      <c r="U38" s="72"/>
      <c r="V38" s="72"/>
      <c r="W38" s="72"/>
      <c r="X38" s="72"/>
      <c r="Y38" s="72"/>
      <c r="Z38" s="107"/>
      <c r="AA38" s="107"/>
      <c r="AB38" s="72"/>
      <c r="AC38" s="72"/>
      <c r="AD38" s="72"/>
      <c r="AE38" s="72"/>
      <c r="AF38" s="72"/>
      <c r="AG38" s="72"/>
      <c r="AH38" s="72"/>
      <c r="AI38" s="72"/>
    </row>
    <row r="39" spans="1:35" ht="17.25" customHeight="1" x14ac:dyDescent="0.15">
      <c r="A39" s="77" t="s">
        <v>132</v>
      </c>
      <c r="B39" s="77" t="s">
        <v>131</v>
      </c>
      <c r="C39" s="79" t="s">
        <v>1069</v>
      </c>
      <c r="D39" s="77" t="s">
        <v>130</v>
      </c>
      <c r="E39" s="79"/>
      <c r="F39" s="79" t="s">
        <v>896</v>
      </c>
      <c r="G39" s="79" t="s">
        <v>897</v>
      </c>
      <c r="H39" s="79"/>
      <c r="I39" s="77"/>
      <c r="J39" s="161" t="s">
        <v>1308</v>
      </c>
      <c r="K39" s="72"/>
      <c r="L39" s="73" t="b">
        <v>0</v>
      </c>
      <c r="M39" s="73" t="b">
        <v>0</v>
      </c>
      <c r="N39" s="73" t="b">
        <v>0</v>
      </c>
      <c r="O39" s="73" t="b">
        <v>0</v>
      </c>
      <c r="P39" s="73" t="b">
        <v>0</v>
      </c>
      <c r="Q39" s="73" t="b">
        <v>0</v>
      </c>
      <c r="R39" s="73" t="b">
        <v>0</v>
      </c>
      <c r="S39" s="73" t="b">
        <v>0</v>
      </c>
      <c r="T39" s="72"/>
      <c r="U39" s="72"/>
      <c r="V39" s="72"/>
      <c r="W39" s="72"/>
      <c r="X39" s="72"/>
      <c r="Y39" s="72"/>
      <c r="Z39" s="107"/>
      <c r="AA39" s="107"/>
      <c r="AB39" s="72"/>
      <c r="AC39" s="72"/>
      <c r="AD39" s="72"/>
      <c r="AE39" s="72"/>
      <c r="AF39" s="72"/>
      <c r="AG39" s="72"/>
      <c r="AH39" s="72"/>
      <c r="AI39" s="72"/>
    </row>
    <row r="40" spans="1:35" ht="17.25" customHeight="1" x14ac:dyDescent="0.15">
      <c r="A40" s="77" t="s">
        <v>132</v>
      </c>
      <c r="B40" s="77" t="s">
        <v>131</v>
      </c>
      <c r="C40" s="79" t="s">
        <v>1081</v>
      </c>
      <c r="D40" s="83" t="s">
        <v>741</v>
      </c>
      <c r="E40" s="79"/>
      <c r="F40" s="79" t="s">
        <v>896</v>
      </c>
      <c r="G40" s="79" t="s">
        <v>983</v>
      </c>
      <c r="H40" s="79"/>
      <c r="I40" s="77"/>
      <c r="J40" s="161" t="s">
        <v>1309</v>
      </c>
      <c r="K40" s="72"/>
      <c r="L40" s="73" t="b">
        <v>0</v>
      </c>
      <c r="M40" s="73" t="b">
        <v>0</v>
      </c>
      <c r="N40" s="73" t="b">
        <v>0</v>
      </c>
      <c r="O40" s="73" t="b">
        <v>0</v>
      </c>
      <c r="P40" s="73" t="b">
        <v>0</v>
      </c>
      <c r="Q40" s="73" t="b">
        <v>0</v>
      </c>
      <c r="R40" s="73" t="b">
        <v>0</v>
      </c>
      <c r="S40" s="73" t="b">
        <v>0</v>
      </c>
      <c r="T40" s="72"/>
      <c r="U40" s="72"/>
      <c r="V40" s="72"/>
      <c r="W40" s="72"/>
      <c r="X40" s="72"/>
      <c r="Y40" s="72"/>
      <c r="Z40" s="107"/>
      <c r="AA40" s="107"/>
      <c r="AB40" s="72"/>
      <c r="AC40" s="72"/>
      <c r="AD40" s="72"/>
      <c r="AE40" s="72"/>
      <c r="AF40" s="72"/>
      <c r="AG40" s="72"/>
      <c r="AH40" s="72"/>
      <c r="AI40" s="72"/>
    </row>
    <row r="41" spans="1:35" ht="17.25" customHeight="1" x14ac:dyDescent="0.15">
      <c r="A41" s="77" t="s">
        <v>132</v>
      </c>
      <c r="B41" s="77" t="s">
        <v>98</v>
      </c>
      <c r="C41" s="79" t="s">
        <v>1083</v>
      </c>
      <c r="D41" s="77" t="s">
        <v>595</v>
      </c>
      <c r="E41" s="79"/>
      <c r="F41" s="79" t="s">
        <v>896</v>
      </c>
      <c r="G41" s="79" t="s">
        <v>983</v>
      </c>
      <c r="H41" s="79"/>
      <c r="I41" s="77"/>
      <c r="J41" s="161" t="s">
        <v>98</v>
      </c>
      <c r="K41" s="72"/>
      <c r="L41" s="73" t="b">
        <v>0</v>
      </c>
      <c r="M41" s="73" t="b">
        <v>0</v>
      </c>
      <c r="N41" s="73" t="b">
        <v>0</v>
      </c>
      <c r="O41" s="73" t="b">
        <v>0</v>
      </c>
      <c r="P41" s="73" t="b">
        <v>0</v>
      </c>
      <c r="Q41" s="73" t="b">
        <v>0</v>
      </c>
      <c r="R41" s="73" t="b">
        <v>0</v>
      </c>
      <c r="S41" s="73" t="b">
        <v>0</v>
      </c>
      <c r="T41" s="72"/>
      <c r="U41" s="72"/>
      <c r="V41" s="72"/>
      <c r="W41" s="72"/>
      <c r="X41" s="72"/>
      <c r="Y41" s="72"/>
      <c r="Z41" s="107"/>
      <c r="AA41" s="107"/>
      <c r="AB41" s="72"/>
      <c r="AC41" s="72"/>
      <c r="AD41" s="72"/>
      <c r="AE41" s="72"/>
      <c r="AF41" s="72"/>
      <c r="AG41" s="72"/>
      <c r="AH41" s="72"/>
      <c r="AI41" s="72"/>
    </row>
    <row r="42" spans="1:35" ht="17.25" customHeight="1" x14ac:dyDescent="0.15">
      <c r="A42" s="71"/>
      <c r="B42" s="71"/>
      <c r="C42" s="72"/>
      <c r="D42" s="71"/>
      <c r="E42" s="72"/>
      <c r="F42" s="72"/>
      <c r="G42" s="72"/>
      <c r="H42" s="72"/>
      <c r="I42" s="71"/>
      <c r="J42" s="108"/>
      <c r="K42" s="72"/>
      <c r="L42" s="73" t="b">
        <v>0</v>
      </c>
      <c r="M42" s="73" t="b">
        <v>0</v>
      </c>
      <c r="N42" s="73" t="b">
        <v>0</v>
      </c>
      <c r="O42" s="73" t="b">
        <v>0</v>
      </c>
      <c r="P42" s="73" t="b">
        <v>0</v>
      </c>
      <c r="Q42" s="73" t="b">
        <v>0</v>
      </c>
      <c r="R42" s="73" t="b">
        <v>0</v>
      </c>
      <c r="S42" s="73" t="b">
        <v>0</v>
      </c>
      <c r="T42" s="72"/>
      <c r="U42" s="72"/>
      <c r="V42" s="72"/>
      <c r="W42" s="72"/>
      <c r="X42" s="72"/>
      <c r="Y42" s="72"/>
      <c r="Z42" s="107"/>
      <c r="AA42" s="107"/>
      <c r="AB42" s="72"/>
      <c r="AC42" s="72"/>
      <c r="AD42" s="72"/>
      <c r="AE42" s="72"/>
      <c r="AF42" s="72"/>
      <c r="AG42" s="72"/>
      <c r="AH42" s="72"/>
      <c r="AI42" s="72"/>
    </row>
    <row r="43" spans="1:35" ht="17.25" customHeight="1" x14ac:dyDescent="0.15">
      <c r="A43" s="71"/>
      <c r="B43" s="71"/>
      <c r="C43" s="72"/>
      <c r="D43" s="71"/>
      <c r="E43" s="72"/>
      <c r="F43" s="72"/>
      <c r="G43" s="72"/>
      <c r="H43" s="72"/>
      <c r="I43" s="71"/>
      <c r="J43" s="108"/>
      <c r="K43" s="72"/>
      <c r="L43" s="73" t="b">
        <v>0</v>
      </c>
      <c r="M43" s="73" t="b">
        <v>0</v>
      </c>
      <c r="N43" s="73" t="b">
        <v>0</v>
      </c>
      <c r="O43" s="73" t="b">
        <v>0</v>
      </c>
      <c r="P43" s="73" t="b">
        <v>0</v>
      </c>
      <c r="Q43" s="73" t="b">
        <v>0</v>
      </c>
      <c r="R43" s="73" t="b">
        <v>0</v>
      </c>
      <c r="S43" s="73" t="b">
        <v>0</v>
      </c>
      <c r="T43" s="72"/>
      <c r="U43" s="72"/>
      <c r="V43" s="72"/>
      <c r="W43" s="72"/>
      <c r="X43" s="72"/>
      <c r="Y43" s="72"/>
      <c r="Z43" s="107"/>
      <c r="AA43" s="107"/>
      <c r="AB43" s="72"/>
      <c r="AC43" s="72"/>
      <c r="AD43" s="72"/>
      <c r="AE43" s="72"/>
      <c r="AF43" s="72"/>
      <c r="AG43" s="72"/>
      <c r="AH43" s="72"/>
      <c r="AI43" s="72"/>
    </row>
    <row r="44" spans="1:35" ht="17.25" customHeight="1" x14ac:dyDescent="0.15">
      <c r="A44" s="71"/>
      <c r="B44" s="71"/>
      <c r="C44" s="72"/>
      <c r="D44" s="71"/>
      <c r="E44" s="72"/>
      <c r="F44" s="72"/>
      <c r="G44" s="72"/>
      <c r="H44" s="72"/>
      <c r="I44" s="71"/>
      <c r="J44" s="108"/>
      <c r="K44" s="72"/>
      <c r="L44" s="73" t="b">
        <v>0</v>
      </c>
      <c r="M44" s="73" t="b">
        <v>0</v>
      </c>
      <c r="N44" s="73" t="b">
        <v>0</v>
      </c>
      <c r="O44" s="73" t="b">
        <v>0</v>
      </c>
      <c r="P44" s="73" t="b">
        <v>0</v>
      </c>
      <c r="Q44" s="73" t="b">
        <v>0</v>
      </c>
      <c r="R44" s="73" t="b">
        <v>0</v>
      </c>
      <c r="S44" s="73" t="b">
        <v>0</v>
      </c>
      <c r="T44" s="72"/>
      <c r="U44" s="72"/>
      <c r="V44" s="72"/>
      <c r="W44" s="72"/>
      <c r="X44" s="72"/>
      <c r="Y44" s="72"/>
      <c r="Z44" s="107"/>
      <c r="AA44" s="107"/>
      <c r="AB44" s="72"/>
      <c r="AC44" s="72"/>
      <c r="AD44" s="72"/>
      <c r="AE44" s="72"/>
      <c r="AF44" s="72"/>
      <c r="AG44" s="72"/>
      <c r="AH44" s="72"/>
      <c r="AI44" s="72"/>
    </row>
    <row r="45" spans="1:35" ht="17.25" customHeight="1" x14ac:dyDescent="0.15">
      <c r="A45" s="71"/>
      <c r="B45" s="71"/>
      <c r="C45" s="72"/>
      <c r="D45" s="71"/>
      <c r="E45" s="72"/>
      <c r="F45" s="72"/>
      <c r="G45" s="72"/>
      <c r="H45" s="72"/>
      <c r="I45" s="71"/>
      <c r="J45" s="108"/>
      <c r="K45" s="72"/>
      <c r="L45" s="73" t="b">
        <v>0</v>
      </c>
      <c r="M45" s="73" t="b">
        <v>0</v>
      </c>
      <c r="N45" s="73" t="b">
        <v>0</v>
      </c>
      <c r="O45" s="73" t="b">
        <v>0</v>
      </c>
      <c r="P45" s="73" t="b">
        <v>0</v>
      </c>
      <c r="Q45" s="73" t="b">
        <v>0</v>
      </c>
      <c r="R45" s="73" t="b">
        <v>0</v>
      </c>
      <c r="S45" s="73" t="b">
        <v>0</v>
      </c>
      <c r="T45" s="72"/>
      <c r="U45" s="72"/>
      <c r="V45" s="72"/>
      <c r="W45" s="72"/>
      <c r="X45" s="72"/>
      <c r="Y45" s="72"/>
      <c r="Z45" s="107"/>
      <c r="AA45" s="107"/>
      <c r="AB45" s="72"/>
      <c r="AC45" s="72"/>
      <c r="AD45" s="72"/>
      <c r="AE45" s="72"/>
      <c r="AF45" s="72"/>
      <c r="AG45" s="72"/>
      <c r="AH45" s="72"/>
      <c r="AI45" s="72"/>
    </row>
    <row r="46" spans="1:35" ht="17.25" customHeight="1" x14ac:dyDescent="0.2">
      <c r="A46" s="71"/>
      <c r="B46" s="71"/>
      <c r="C46" s="72"/>
      <c r="D46" s="71"/>
      <c r="E46" s="72"/>
      <c r="F46" s="72"/>
      <c r="G46" s="72"/>
      <c r="H46" s="72"/>
      <c r="I46" s="71"/>
      <c r="J46" s="77"/>
      <c r="K46" s="72"/>
      <c r="L46" s="73" t="b">
        <v>0</v>
      </c>
      <c r="M46" s="73" t="b">
        <v>0</v>
      </c>
      <c r="N46" s="73" t="b">
        <v>0</v>
      </c>
      <c r="O46" s="73" t="b">
        <v>0</v>
      </c>
      <c r="P46" s="73" t="b">
        <v>0</v>
      </c>
      <c r="Q46" s="73" t="b">
        <v>0</v>
      </c>
      <c r="R46" s="73" t="b">
        <v>0</v>
      </c>
      <c r="S46" s="73" t="b">
        <v>0</v>
      </c>
      <c r="T46" s="72"/>
      <c r="U46" s="72"/>
      <c r="V46" s="72"/>
      <c r="W46" s="72"/>
      <c r="X46" s="72"/>
      <c r="Y46" s="72"/>
      <c r="Z46" s="107"/>
      <c r="AA46" s="107"/>
      <c r="AB46" s="72"/>
      <c r="AC46" s="72"/>
      <c r="AD46" s="72"/>
      <c r="AE46" s="72"/>
      <c r="AF46" s="72"/>
      <c r="AG46" s="72"/>
      <c r="AH46" s="72"/>
      <c r="AI46" s="72"/>
    </row>
    <row r="47" spans="1:35" x14ac:dyDescent="0.15">
      <c r="A47" s="71"/>
      <c r="B47" s="71"/>
      <c r="C47" s="72"/>
      <c r="D47" s="71"/>
      <c r="E47" s="72"/>
      <c r="F47" s="72"/>
      <c r="G47" s="72"/>
      <c r="H47" s="72"/>
      <c r="I47" s="71"/>
      <c r="J47" s="108"/>
      <c r="K47" s="72"/>
      <c r="L47" s="73" t="b">
        <v>0</v>
      </c>
      <c r="M47" s="73" t="b">
        <v>0</v>
      </c>
      <c r="N47" s="73" t="b">
        <v>0</v>
      </c>
      <c r="O47" s="73" t="b">
        <v>0</v>
      </c>
      <c r="P47" s="73" t="b">
        <v>0</v>
      </c>
      <c r="Q47" s="73" t="b">
        <v>0</v>
      </c>
      <c r="R47" s="73" t="b">
        <v>0</v>
      </c>
      <c r="S47" s="73" t="b">
        <v>0</v>
      </c>
      <c r="T47" s="72"/>
      <c r="U47" s="72"/>
      <c r="V47" s="72"/>
      <c r="W47" s="72"/>
      <c r="X47" s="72"/>
      <c r="Y47" s="72"/>
      <c r="Z47" s="107"/>
      <c r="AA47" s="107"/>
      <c r="AB47" s="72"/>
      <c r="AC47" s="72"/>
      <c r="AD47" s="72"/>
      <c r="AE47" s="72"/>
      <c r="AF47" s="72"/>
      <c r="AG47" s="72"/>
      <c r="AH47" s="72"/>
      <c r="AI47" s="72"/>
    </row>
    <row r="48" spans="1:35" x14ac:dyDescent="0.15">
      <c r="A48" s="71"/>
      <c r="B48" s="71"/>
      <c r="C48" s="72"/>
      <c r="D48" s="71"/>
      <c r="E48" s="72"/>
      <c r="F48" s="72"/>
      <c r="G48" s="72"/>
      <c r="H48" s="72"/>
      <c r="I48" s="71"/>
      <c r="J48" s="108"/>
      <c r="K48" s="72"/>
      <c r="L48" s="73" t="b">
        <v>0</v>
      </c>
      <c r="M48" s="73" t="b">
        <v>0</v>
      </c>
      <c r="N48" s="73" t="b">
        <v>0</v>
      </c>
      <c r="O48" s="73" t="b">
        <v>0</v>
      </c>
      <c r="P48" s="73" t="b">
        <v>0</v>
      </c>
      <c r="Q48" s="73" t="b">
        <v>0</v>
      </c>
      <c r="R48" s="73" t="b">
        <v>0</v>
      </c>
      <c r="S48" s="73" t="b">
        <v>0</v>
      </c>
      <c r="T48" s="72"/>
      <c r="U48" s="72"/>
      <c r="V48" s="72"/>
      <c r="W48" s="72"/>
      <c r="X48" s="72"/>
      <c r="Y48" s="72"/>
      <c r="Z48" s="107"/>
      <c r="AA48" s="107"/>
      <c r="AB48" s="72"/>
      <c r="AC48" s="72"/>
      <c r="AD48" s="72"/>
      <c r="AE48" s="72"/>
      <c r="AF48" s="72"/>
      <c r="AG48" s="72"/>
      <c r="AH48" s="72"/>
      <c r="AI48" s="72"/>
    </row>
    <row r="49" spans="1:35" x14ac:dyDescent="0.15">
      <c r="A49" s="71"/>
      <c r="B49" s="71"/>
      <c r="C49" s="72"/>
      <c r="D49" s="71"/>
      <c r="E49" s="72"/>
      <c r="F49" s="72"/>
      <c r="G49" s="72"/>
      <c r="H49" s="72"/>
      <c r="I49" s="71"/>
      <c r="J49" s="108"/>
      <c r="K49" s="72"/>
      <c r="L49" s="73" t="b">
        <v>0</v>
      </c>
      <c r="M49" s="73" t="b">
        <v>0</v>
      </c>
      <c r="N49" s="73" t="b">
        <v>0</v>
      </c>
      <c r="O49" s="73" t="b">
        <v>0</v>
      </c>
      <c r="P49" s="73" t="b">
        <v>0</v>
      </c>
      <c r="Q49" s="73" t="b">
        <v>0</v>
      </c>
      <c r="R49" s="73" t="b">
        <v>0</v>
      </c>
      <c r="S49" s="73" t="b">
        <v>0</v>
      </c>
      <c r="T49" s="72"/>
      <c r="U49" s="72"/>
      <c r="V49" s="72"/>
      <c r="W49" s="72"/>
      <c r="X49" s="72"/>
      <c r="Y49" s="72"/>
      <c r="Z49" s="107"/>
      <c r="AA49" s="107"/>
      <c r="AB49" s="72"/>
      <c r="AC49" s="72"/>
      <c r="AD49" s="72"/>
      <c r="AE49" s="72"/>
      <c r="AF49" s="72"/>
      <c r="AG49" s="72"/>
      <c r="AH49" s="72"/>
      <c r="AI49" s="72"/>
    </row>
    <row r="50" spans="1:35" x14ac:dyDescent="0.15">
      <c r="A50" s="71"/>
      <c r="B50" s="71"/>
      <c r="C50" s="72"/>
      <c r="D50" s="71"/>
      <c r="E50" s="72"/>
      <c r="F50" s="72"/>
      <c r="G50" s="72"/>
      <c r="H50" s="72"/>
      <c r="I50" s="71"/>
      <c r="J50" s="108"/>
      <c r="K50" s="72"/>
      <c r="L50" s="73" t="b">
        <v>0</v>
      </c>
      <c r="M50" s="73" t="b">
        <v>0</v>
      </c>
      <c r="N50" s="73" t="b">
        <v>0</v>
      </c>
      <c r="O50" s="73" t="b">
        <v>0</v>
      </c>
      <c r="P50" s="73" t="b">
        <v>0</v>
      </c>
      <c r="Q50" s="73" t="b">
        <v>0</v>
      </c>
      <c r="R50" s="73" t="b">
        <v>0</v>
      </c>
      <c r="S50" s="73" t="b">
        <v>0</v>
      </c>
      <c r="T50" s="72"/>
      <c r="U50" s="72"/>
      <c r="V50" s="72"/>
      <c r="W50" s="72"/>
      <c r="X50" s="72"/>
      <c r="Y50" s="72"/>
      <c r="Z50" s="107"/>
      <c r="AA50" s="107"/>
      <c r="AB50" s="72"/>
      <c r="AC50" s="72"/>
      <c r="AD50" s="72"/>
      <c r="AE50" s="72"/>
      <c r="AF50" s="72"/>
      <c r="AG50" s="72"/>
      <c r="AH50" s="72"/>
      <c r="AI50" s="72"/>
    </row>
    <row r="51" spans="1:35" x14ac:dyDescent="0.15">
      <c r="A51" s="71"/>
      <c r="B51" s="71"/>
      <c r="C51" s="72"/>
      <c r="D51" s="71"/>
      <c r="E51" s="72"/>
      <c r="F51" s="72"/>
      <c r="G51" s="72"/>
      <c r="H51" s="72"/>
      <c r="I51" s="71"/>
      <c r="J51" s="108"/>
      <c r="K51" s="72"/>
      <c r="L51" s="73" t="b">
        <v>0</v>
      </c>
      <c r="M51" s="73" t="b">
        <v>0</v>
      </c>
      <c r="N51" s="73" t="b">
        <v>0</v>
      </c>
      <c r="O51" s="73" t="b">
        <v>0</v>
      </c>
      <c r="P51" s="73" t="b">
        <v>0</v>
      </c>
      <c r="Q51" s="73" t="b">
        <v>0</v>
      </c>
      <c r="R51" s="73" t="b">
        <v>0</v>
      </c>
      <c r="S51" s="73" t="b">
        <v>0</v>
      </c>
      <c r="T51" s="72"/>
      <c r="U51" s="72"/>
      <c r="V51" s="72"/>
      <c r="W51" s="72"/>
      <c r="X51" s="72"/>
      <c r="Y51" s="72"/>
      <c r="Z51" s="107"/>
      <c r="AA51" s="107"/>
      <c r="AB51" s="72"/>
      <c r="AC51" s="72"/>
      <c r="AD51" s="72"/>
      <c r="AE51" s="72"/>
      <c r="AF51" s="72"/>
      <c r="AG51" s="72"/>
      <c r="AH51" s="72"/>
      <c r="AI51" s="72"/>
    </row>
    <row r="52" spans="1:35" x14ac:dyDescent="0.15">
      <c r="A52" s="71"/>
      <c r="B52" s="71"/>
      <c r="C52" s="72"/>
      <c r="D52" s="71"/>
      <c r="E52" s="72"/>
      <c r="F52" s="72"/>
      <c r="G52" s="72"/>
      <c r="H52" s="72"/>
      <c r="I52" s="71"/>
      <c r="J52" s="108"/>
      <c r="K52" s="72"/>
      <c r="L52" s="73" t="b">
        <v>0</v>
      </c>
      <c r="M52" s="73" t="b">
        <v>0</v>
      </c>
      <c r="N52" s="73" t="b">
        <v>0</v>
      </c>
      <c r="O52" s="73" t="b">
        <v>0</v>
      </c>
      <c r="P52" s="73" t="b">
        <v>0</v>
      </c>
      <c r="Q52" s="73" t="b">
        <v>0</v>
      </c>
      <c r="R52" s="73" t="b">
        <v>0</v>
      </c>
      <c r="S52" s="73" t="b">
        <v>0</v>
      </c>
      <c r="T52" s="72"/>
      <c r="U52" s="72"/>
      <c r="V52" s="72"/>
      <c r="W52" s="72"/>
      <c r="X52" s="72"/>
      <c r="Y52" s="72"/>
      <c r="Z52" s="107"/>
      <c r="AA52" s="107"/>
      <c r="AB52" s="72"/>
      <c r="AC52" s="72"/>
      <c r="AD52" s="72"/>
      <c r="AE52" s="72"/>
      <c r="AF52" s="72"/>
      <c r="AG52" s="72"/>
      <c r="AH52" s="72"/>
      <c r="AI52" s="72"/>
    </row>
    <row r="53" spans="1:35" ht="17.25" customHeight="1" x14ac:dyDescent="0.15">
      <c r="A53" s="71"/>
      <c r="B53" s="71"/>
      <c r="C53" s="72"/>
      <c r="D53" s="71"/>
      <c r="E53" s="72"/>
      <c r="F53" s="72"/>
      <c r="G53" s="72"/>
      <c r="H53" s="72"/>
      <c r="I53" s="71"/>
      <c r="J53" s="108"/>
      <c r="K53" s="72"/>
      <c r="L53" s="73" t="b">
        <v>0</v>
      </c>
      <c r="M53" s="73" t="b">
        <v>0</v>
      </c>
      <c r="N53" s="73" t="b">
        <v>0</v>
      </c>
      <c r="O53" s="73" t="b">
        <v>0</v>
      </c>
      <c r="P53" s="73" t="b">
        <v>0</v>
      </c>
      <c r="Q53" s="73" t="b">
        <v>0</v>
      </c>
      <c r="R53" s="73" t="b">
        <v>0</v>
      </c>
      <c r="S53" s="73" t="b">
        <v>0</v>
      </c>
      <c r="T53" s="72"/>
      <c r="U53" s="72"/>
      <c r="V53" s="72"/>
      <c r="W53" s="72"/>
      <c r="X53" s="72"/>
      <c r="Y53" s="72"/>
      <c r="Z53" s="107"/>
      <c r="AA53" s="107"/>
      <c r="AB53" s="72"/>
      <c r="AC53" s="72"/>
      <c r="AD53" s="72"/>
      <c r="AE53" s="72"/>
      <c r="AF53" s="72"/>
      <c r="AG53" s="72"/>
      <c r="AH53" s="72"/>
      <c r="AI53" s="72"/>
    </row>
    <row r="54" spans="1:35" ht="17.25" customHeight="1" x14ac:dyDescent="0.15">
      <c r="A54" s="71"/>
      <c r="B54" s="71"/>
      <c r="C54" s="72"/>
      <c r="D54" s="71"/>
      <c r="E54" s="72"/>
      <c r="F54" s="72"/>
      <c r="G54" s="72"/>
      <c r="H54" s="72"/>
      <c r="I54" s="71"/>
      <c r="J54" s="108"/>
      <c r="K54" s="72"/>
      <c r="L54" s="73" t="b">
        <v>0</v>
      </c>
      <c r="M54" s="73" t="b">
        <v>0</v>
      </c>
      <c r="N54" s="73" t="b">
        <v>0</v>
      </c>
      <c r="O54" s="73" t="b">
        <v>0</v>
      </c>
      <c r="P54" s="73" t="b">
        <v>0</v>
      </c>
      <c r="Q54" s="73" t="b">
        <v>0</v>
      </c>
      <c r="R54" s="73" t="b">
        <v>0</v>
      </c>
      <c r="S54" s="73" t="b">
        <v>0</v>
      </c>
      <c r="T54" s="72"/>
      <c r="U54" s="72"/>
      <c r="V54" s="72"/>
      <c r="W54" s="72"/>
      <c r="X54" s="72"/>
      <c r="Y54" s="72"/>
      <c r="Z54" s="107"/>
      <c r="AA54" s="107"/>
      <c r="AB54" s="72"/>
      <c r="AC54" s="72"/>
      <c r="AD54" s="72"/>
      <c r="AE54" s="72"/>
      <c r="AF54" s="72"/>
      <c r="AG54" s="72"/>
      <c r="AH54" s="72"/>
      <c r="AI54" s="72"/>
    </row>
    <row r="55" spans="1:35" x14ac:dyDescent="0.2">
      <c r="A55" s="71"/>
      <c r="B55" s="71"/>
      <c r="C55" s="72"/>
      <c r="D55" s="71"/>
      <c r="E55" s="72"/>
      <c r="F55" s="72"/>
      <c r="G55" s="72"/>
      <c r="H55" s="72"/>
      <c r="I55" s="71"/>
      <c r="J55" s="77"/>
      <c r="K55" s="72"/>
      <c r="L55" s="73" t="b">
        <v>0</v>
      </c>
      <c r="M55" s="73" t="b">
        <v>0</v>
      </c>
      <c r="N55" s="73" t="b">
        <v>0</v>
      </c>
      <c r="O55" s="73" t="b">
        <v>0</v>
      </c>
      <c r="P55" s="73" t="b">
        <v>0</v>
      </c>
      <c r="Q55" s="73" t="b">
        <v>0</v>
      </c>
      <c r="R55" s="73" t="b">
        <v>0</v>
      </c>
      <c r="S55" s="73" t="b">
        <v>0</v>
      </c>
      <c r="T55" s="72"/>
      <c r="U55" s="72"/>
      <c r="V55" s="72"/>
      <c r="W55" s="72"/>
      <c r="X55" s="72"/>
      <c r="Y55" s="72"/>
      <c r="Z55" s="107"/>
      <c r="AA55" s="107"/>
      <c r="AB55" s="72"/>
      <c r="AC55" s="72"/>
      <c r="AD55" s="72"/>
      <c r="AE55" s="72"/>
      <c r="AF55" s="72"/>
      <c r="AG55" s="72"/>
      <c r="AH55" s="72"/>
      <c r="AI55" s="72"/>
    </row>
    <row r="56" spans="1:35" x14ac:dyDescent="0.2">
      <c r="A56" s="71"/>
      <c r="B56" s="71"/>
      <c r="C56" s="72"/>
      <c r="D56" s="71"/>
      <c r="E56" s="72"/>
      <c r="F56" s="72"/>
      <c r="G56" s="72"/>
      <c r="H56" s="72"/>
      <c r="I56" s="71"/>
      <c r="J56" s="77"/>
      <c r="K56" s="72"/>
      <c r="L56" s="73" t="b">
        <v>0</v>
      </c>
      <c r="M56" s="73" t="b">
        <v>0</v>
      </c>
      <c r="N56" s="73" t="b">
        <v>0</v>
      </c>
      <c r="O56" s="73" t="b">
        <v>0</v>
      </c>
      <c r="P56" s="73" t="b">
        <v>0</v>
      </c>
      <c r="Q56" s="73" t="b">
        <v>0</v>
      </c>
      <c r="R56" s="73" t="b">
        <v>0</v>
      </c>
      <c r="S56" s="73" t="b">
        <v>0</v>
      </c>
      <c r="T56" s="72"/>
      <c r="U56" s="72"/>
      <c r="V56" s="72"/>
      <c r="W56" s="72"/>
      <c r="X56" s="72"/>
      <c r="Y56" s="72"/>
      <c r="Z56" s="107"/>
      <c r="AA56" s="107"/>
      <c r="AB56" s="72"/>
      <c r="AC56" s="72"/>
      <c r="AD56" s="72"/>
      <c r="AE56" s="72"/>
      <c r="AF56" s="72"/>
      <c r="AG56" s="72"/>
      <c r="AH56" s="72"/>
      <c r="AI56" s="72"/>
    </row>
    <row r="57" spans="1:35" x14ac:dyDescent="0.15">
      <c r="A57" s="71"/>
      <c r="B57" s="71"/>
      <c r="C57" s="72"/>
      <c r="D57" s="71"/>
      <c r="E57" s="72"/>
      <c r="F57" s="72"/>
      <c r="G57" s="72"/>
      <c r="H57" s="72"/>
      <c r="I57" s="71"/>
      <c r="J57" s="108"/>
      <c r="K57" s="72"/>
      <c r="L57" s="73" t="b">
        <v>0</v>
      </c>
      <c r="M57" s="73" t="b">
        <v>0</v>
      </c>
      <c r="N57" s="73" t="b">
        <v>0</v>
      </c>
      <c r="O57" s="73" t="b">
        <v>0</v>
      </c>
      <c r="P57" s="73" t="b">
        <v>0</v>
      </c>
      <c r="Q57" s="73" t="b">
        <v>0</v>
      </c>
      <c r="R57" s="73" t="b">
        <v>0</v>
      </c>
      <c r="S57" s="73" t="b">
        <v>0</v>
      </c>
      <c r="T57" s="72"/>
      <c r="U57" s="72"/>
      <c r="V57" s="72"/>
      <c r="W57" s="72"/>
      <c r="X57" s="72"/>
      <c r="Y57" s="72"/>
      <c r="Z57" s="107"/>
      <c r="AA57" s="107"/>
      <c r="AB57" s="72"/>
      <c r="AC57" s="72"/>
      <c r="AD57" s="72"/>
      <c r="AE57" s="72"/>
      <c r="AF57" s="72"/>
      <c r="AG57" s="72"/>
      <c r="AH57" s="72"/>
      <c r="AI57" s="72"/>
    </row>
    <row r="58" spans="1:35" x14ac:dyDescent="0.15">
      <c r="A58" s="71"/>
      <c r="B58" s="71"/>
      <c r="C58" s="72"/>
      <c r="D58" s="71"/>
      <c r="E58" s="72"/>
      <c r="F58" s="72"/>
      <c r="G58" s="72"/>
      <c r="H58" s="72"/>
      <c r="I58" s="71"/>
      <c r="J58" s="108"/>
      <c r="K58" s="72"/>
      <c r="L58" s="73" t="b">
        <v>0</v>
      </c>
      <c r="M58" s="73" t="b">
        <v>0</v>
      </c>
      <c r="N58" s="73" t="b">
        <v>0</v>
      </c>
      <c r="O58" s="73" t="b">
        <v>0</v>
      </c>
      <c r="P58" s="73" t="b">
        <v>0</v>
      </c>
      <c r="Q58" s="73" t="b">
        <v>0</v>
      </c>
      <c r="R58" s="73" t="b">
        <v>0</v>
      </c>
      <c r="S58" s="73" t="b">
        <v>0</v>
      </c>
      <c r="T58" s="72"/>
      <c r="U58" s="72"/>
      <c r="V58" s="72"/>
      <c r="W58" s="72"/>
      <c r="X58" s="72"/>
      <c r="Y58" s="72"/>
      <c r="Z58" s="107"/>
      <c r="AA58" s="107"/>
      <c r="AB58" s="72"/>
      <c r="AC58" s="72"/>
      <c r="AD58" s="72"/>
      <c r="AE58" s="72"/>
      <c r="AF58" s="72"/>
      <c r="AG58" s="72"/>
      <c r="AH58" s="72"/>
      <c r="AI58" s="72"/>
    </row>
    <row r="59" spans="1:35" x14ac:dyDescent="0.2">
      <c r="A59" s="71"/>
      <c r="B59" s="71"/>
      <c r="C59" s="72"/>
      <c r="D59" s="71"/>
      <c r="E59" s="72"/>
      <c r="F59" s="72"/>
      <c r="G59" s="72"/>
      <c r="H59" s="72"/>
      <c r="I59" s="71"/>
      <c r="J59" s="71"/>
      <c r="K59" s="72"/>
      <c r="L59" s="73" t="b">
        <v>0</v>
      </c>
      <c r="M59" s="73" t="b">
        <v>0</v>
      </c>
      <c r="N59" s="73" t="b">
        <v>0</v>
      </c>
      <c r="O59" s="73" t="b">
        <v>0</v>
      </c>
      <c r="P59" s="73" t="b">
        <v>0</v>
      </c>
      <c r="Q59" s="73" t="b">
        <v>0</v>
      </c>
      <c r="R59" s="73" t="b">
        <v>0</v>
      </c>
      <c r="S59" s="73" t="b">
        <v>0</v>
      </c>
      <c r="T59" s="72"/>
      <c r="U59" s="72"/>
      <c r="V59" s="72"/>
      <c r="W59" s="72"/>
      <c r="X59" s="72"/>
      <c r="Y59" s="72"/>
      <c r="Z59" s="107"/>
      <c r="AA59" s="107"/>
      <c r="AB59" s="72"/>
      <c r="AC59" s="72"/>
      <c r="AD59" s="72"/>
      <c r="AE59" s="72"/>
      <c r="AF59" s="72"/>
      <c r="AG59" s="72"/>
      <c r="AH59" s="72"/>
      <c r="AI59" s="72"/>
    </row>
    <row r="60" spans="1:35" ht="17.25" customHeight="1" x14ac:dyDescent="0.15">
      <c r="A60" s="71"/>
      <c r="B60" s="71"/>
      <c r="C60" s="72"/>
      <c r="D60" s="71"/>
      <c r="E60" s="72"/>
      <c r="F60" s="72"/>
      <c r="G60" s="72"/>
      <c r="H60" s="72"/>
      <c r="I60" s="71"/>
      <c r="J60" s="108"/>
      <c r="K60" s="72"/>
      <c r="L60" s="73" t="b">
        <v>0</v>
      </c>
      <c r="M60" s="73" t="b">
        <v>0</v>
      </c>
      <c r="N60" s="73" t="b">
        <v>0</v>
      </c>
      <c r="O60" s="73" t="b">
        <v>0</v>
      </c>
      <c r="P60" s="73" t="b">
        <v>0</v>
      </c>
      <c r="Q60" s="73" t="b">
        <v>0</v>
      </c>
      <c r="R60" s="73" t="b">
        <v>0</v>
      </c>
      <c r="S60" s="73" t="b">
        <v>0</v>
      </c>
      <c r="T60" s="72"/>
      <c r="U60" s="72"/>
      <c r="V60" s="72"/>
      <c r="W60" s="72"/>
      <c r="X60" s="72"/>
      <c r="Y60" s="72"/>
      <c r="Z60" s="107"/>
      <c r="AA60" s="107"/>
      <c r="AB60" s="72"/>
      <c r="AC60" s="72"/>
      <c r="AD60" s="72"/>
      <c r="AE60" s="72"/>
      <c r="AF60" s="72"/>
      <c r="AG60" s="72"/>
      <c r="AH60" s="72"/>
      <c r="AI60" s="72"/>
    </row>
    <row r="61" spans="1:35" ht="17.25" customHeight="1" x14ac:dyDescent="0.2">
      <c r="A61" s="71"/>
      <c r="B61" s="71"/>
      <c r="C61" s="72"/>
      <c r="D61" s="71"/>
      <c r="E61" s="72"/>
      <c r="F61" s="72"/>
      <c r="G61" s="72"/>
      <c r="H61" s="72"/>
      <c r="I61" s="71"/>
      <c r="J61" s="77"/>
      <c r="K61" s="72"/>
      <c r="L61" s="73" t="b">
        <v>0</v>
      </c>
      <c r="M61" s="73" t="b">
        <v>0</v>
      </c>
      <c r="N61" s="73" t="b">
        <v>0</v>
      </c>
      <c r="O61" s="73" t="b">
        <v>0</v>
      </c>
      <c r="P61" s="73" t="b">
        <v>0</v>
      </c>
      <c r="Q61" s="73" t="b">
        <v>0</v>
      </c>
      <c r="R61" s="73" t="b">
        <v>0</v>
      </c>
      <c r="S61" s="73" t="b">
        <v>0</v>
      </c>
      <c r="T61" s="72"/>
      <c r="U61" s="72"/>
      <c r="V61" s="72"/>
      <c r="W61" s="72"/>
      <c r="X61" s="72"/>
      <c r="Y61" s="72"/>
      <c r="Z61" s="107"/>
      <c r="AA61" s="107"/>
      <c r="AB61" s="72"/>
      <c r="AC61" s="72"/>
      <c r="AD61" s="72"/>
      <c r="AE61" s="72"/>
      <c r="AF61" s="72"/>
      <c r="AG61" s="72"/>
      <c r="AH61" s="72"/>
      <c r="AI61" s="72"/>
    </row>
    <row r="62" spans="1:35" x14ac:dyDescent="0.15">
      <c r="A62" s="71"/>
      <c r="B62" s="71"/>
      <c r="C62" s="72"/>
      <c r="D62" s="71"/>
      <c r="E62" s="72"/>
      <c r="F62" s="72"/>
      <c r="G62" s="72"/>
      <c r="H62" s="72"/>
      <c r="I62" s="71"/>
      <c r="J62" s="108"/>
      <c r="K62" s="72"/>
      <c r="L62" s="73" t="b">
        <v>0</v>
      </c>
      <c r="M62" s="73" t="b">
        <v>0</v>
      </c>
      <c r="N62" s="73" t="b">
        <v>0</v>
      </c>
      <c r="O62" s="73" t="b">
        <v>0</v>
      </c>
      <c r="P62" s="73" t="b">
        <v>0</v>
      </c>
      <c r="Q62" s="73" t="b">
        <v>0</v>
      </c>
      <c r="R62" s="73" t="b">
        <v>0</v>
      </c>
      <c r="S62" s="73" t="b">
        <v>0</v>
      </c>
      <c r="T62" s="72"/>
      <c r="U62" s="72"/>
      <c r="V62" s="72"/>
      <c r="W62" s="72"/>
      <c r="X62" s="72"/>
      <c r="Y62" s="72"/>
      <c r="Z62" s="107"/>
      <c r="AA62" s="107"/>
      <c r="AB62" s="72"/>
      <c r="AC62" s="72"/>
      <c r="AD62" s="72"/>
      <c r="AE62" s="72"/>
      <c r="AF62" s="72"/>
      <c r="AG62" s="72"/>
      <c r="AH62" s="72"/>
      <c r="AI62" s="72"/>
    </row>
    <row r="63" spans="1:35" x14ac:dyDescent="0.15">
      <c r="A63" s="71"/>
      <c r="B63" s="71"/>
      <c r="C63" s="72"/>
      <c r="D63" s="71"/>
      <c r="E63" s="72"/>
      <c r="F63" s="72"/>
      <c r="G63" s="72"/>
      <c r="H63" s="72"/>
      <c r="I63" s="71"/>
      <c r="J63" s="108"/>
      <c r="K63" s="72"/>
      <c r="L63" s="73" t="b">
        <v>0</v>
      </c>
      <c r="M63" s="73" t="b">
        <v>0</v>
      </c>
      <c r="N63" s="73" t="b">
        <v>0</v>
      </c>
      <c r="O63" s="73" t="b">
        <v>0</v>
      </c>
      <c r="P63" s="73" t="b">
        <v>0</v>
      </c>
      <c r="Q63" s="73" t="b">
        <v>0</v>
      </c>
      <c r="R63" s="73" t="b">
        <v>0</v>
      </c>
      <c r="S63" s="73" t="b">
        <v>0</v>
      </c>
      <c r="T63" s="72"/>
      <c r="U63" s="72"/>
      <c r="V63" s="72"/>
      <c r="W63" s="72"/>
      <c r="X63" s="72"/>
      <c r="Y63" s="72"/>
      <c r="Z63" s="107"/>
      <c r="AA63" s="107"/>
      <c r="AB63" s="72"/>
      <c r="AC63" s="72"/>
      <c r="AD63" s="72"/>
      <c r="AE63" s="72"/>
      <c r="AF63" s="72"/>
      <c r="AG63" s="72"/>
      <c r="AH63" s="72"/>
      <c r="AI63" s="72"/>
    </row>
    <row r="64" spans="1:35" x14ac:dyDescent="0.15">
      <c r="A64" s="71"/>
      <c r="B64" s="71"/>
      <c r="C64" s="72"/>
      <c r="D64" s="71"/>
      <c r="E64" s="72"/>
      <c r="F64" s="72"/>
      <c r="G64" s="72"/>
      <c r="H64" s="72"/>
      <c r="I64" s="71"/>
      <c r="J64" s="108"/>
      <c r="K64" s="72"/>
      <c r="L64" s="73" t="b">
        <v>0</v>
      </c>
      <c r="M64" s="73" t="b">
        <v>0</v>
      </c>
      <c r="N64" s="73" t="b">
        <v>0</v>
      </c>
      <c r="O64" s="73" t="b">
        <v>0</v>
      </c>
      <c r="P64" s="73" t="b">
        <v>0</v>
      </c>
      <c r="Q64" s="73" t="b">
        <v>0</v>
      </c>
      <c r="R64" s="73" t="b">
        <v>0</v>
      </c>
      <c r="S64" s="73" t="b">
        <v>0</v>
      </c>
      <c r="T64" s="72"/>
      <c r="U64" s="72"/>
      <c r="V64" s="72"/>
      <c r="W64" s="72"/>
      <c r="X64" s="72"/>
      <c r="Y64" s="72"/>
      <c r="Z64" s="107"/>
      <c r="AA64" s="107"/>
      <c r="AB64" s="72"/>
      <c r="AC64" s="72"/>
      <c r="AD64" s="72"/>
      <c r="AE64" s="72"/>
      <c r="AF64" s="72"/>
      <c r="AG64" s="72"/>
      <c r="AH64" s="72"/>
      <c r="AI64" s="72"/>
    </row>
    <row r="65" spans="1:35" x14ac:dyDescent="0.15">
      <c r="A65" s="71"/>
      <c r="B65" s="71"/>
      <c r="C65" s="72"/>
      <c r="D65" s="71"/>
      <c r="E65" s="72"/>
      <c r="F65" s="72"/>
      <c r="G65" s="72"/>
      <c r="H65" s="72"/>
      <c r="I65" s="71"/>
      <c r="J65" s="108"/>
      <c r="K65" s="72"/>
      <c r="L65" s="73" t="b">
        <v>0</v>
      </c>
      <c r="M65" s="73" t="b">
        <v>0</v>
      </c>
      <c r="N65" s="73" t="b">
        <v>0</v>
      </c>
      <c r="O65" s="73" t="b">
        <v>0</v>
      </c>
      <c r="P65" s="73" t="b">
        <v>0</v>
      </c>
      <c r="Q65" s="73" t="b">
        <v>0</v>
      </c>
      <c r="R65" s="73" t="b">
        <v>0</v>
      </c>
      <c r="S65" s="73" t="b">
        <v>0</v>
      </c>
      <c r="T65" s="72"/>
      <c r="U65" s="72"/>
      <c r="V65" s="72"/>
      <c r="W65" s="72"/>
      <c r="X65" s="72"/>
      <c r="Y65" s="72"/>
      <c r="Z65" s="107"/>
      <c r="AA65" s="107"/>
      <c r="AB65" s="72"/>
      <c r="AC65" s="72"/>
      <c r="AD65" s="72"/>
      <c r="AE65" s="72"/>
      <c r="AF65" s="72"/>
      <c r="AG65" s="72"/>
      <c r="AH65" s="72"/>
      <c r="AI65" s="72"/>
    </row>
    <row r="66" spans="1:35" x14ac:dyDescent="0.15">
      <c r="A66" s="71"/>
      <c r="B66" s="71"/>
      <c r="C66" s="72"/>
      <c r="D66" s="71"/>
      <c r="E66" s="72"/>
      <c r="F66" s="72"/>
      <c r="G66" s="72"/>
      <c r="H66" s="72"/>
      <c r="I66" s="71"/>
      <c r="J66" s="108"/>
      <c r="K66" s="72"/>
      <c r="L66" s="73" t="b">
        <v>0</v>
      </c>
      <c r="M66" s="73" t="b">
        <v>0</v>
      </c>
      <c r="N66" s="73" t="b">
        <v>0</v>
      </c>
      <c r="O66" s="73" t="b">
        <v>0</v>
      </c>
      <c r="P66" s="73" t="b">
        <v>0</v>
      </c>
      <c r="Q66" s="73" t="b">
        <v>0</v>
      </c>
      <c r="R66" s="73" t="b">
        <v>0</v>
      </c>
      <c r="S66" s="73" t="b">
        <v>0</v>
      </c>
      <c r="T66" s="72"/>
      <c r="U66" s="72"/>
      <c r="V66" s="72"/>
      <c r="W66" s="72"/>
      <c r="X66" s="72"/>
      <c r="Y66" s="72"/>
      <c r="Z66" s="107"/>
      <c r="AA66" s="107"/>
      <c r="AB66" s="72"/>
      <c r="AC66" s="72"/>
      <c r="AD66" s="72"/>
      <c r="AE66" s="72"/>
      <c r="AF66" s="72"/>
      <c r="AG66" s="72"/>
      <c r="AH66" s="72"/>
      <c r="AI66" s="72"/>
    </row>
    <row r="67" spans="1:35" x14ac:dyDescent="0.2">
      <c r="A67" s="71"/>
      <c r="B67" s="71"/>
      <c r="C67" s="72"/>
      <c r="D67" s="71"/>
      <c r="E67" s="72"/>
      <c r="F67" s="72"/>
      <c r="G67" s="72"/>
      <c r="H67" s="72"/>
      <c r="I67" s="71"/>
      <c r="J67" s="77"/>
      <c r="K67" s="72"/>
      <c r="L67" s="73" t="b">
        <v>0</v>
      </c>
      <c r="M67" s="73" t="b">
        <v>0</v>
      </c>
      <c r="N67" s="73" t="b">
        <v>0</v>
      </c>
      <c r="O67" s="73" t="b">
        <v>0</v>
      </c>
      <c r="P67" s="73" t="b">
        <v>0</v>
      </c>
      <c r="Q67" s="73" t="b">
        <v>0</v>
      </c>
      <c r="R67" s="73" t="b">
        <v>0</v>
      </c>
      <c r="S67" s="73" t="b">
        <v>0</v>
      </c>
      <c r="T67" s="72"/>
      <c r="U67" s="72"/>
      <c r="V67" s="72"/>
      <c r="W67" s="72"/>
      <c r="X67" s="72"/>
      <c r="Y67" s="72"/>
      <c r="Z67" s="107"/>
      <c r="AA67" s="107"/>
      <c r="AB67" s="72"/>
      <c r="AC67" s="72"/>
      <c r="AD67" s="72"/>
      <c r="AE67" s="72"/>
      <c r="AF67" s="72"/>
      <c r="AG67" s="72"/>
      <c r="AH67" s="72"/>
      <c r="AI67" s="72"/>
    </row>
    <row r="68" spans="1:35" x14ac:dyDescent="0.2">
      <c r="A68" s="71"/>
      <c r="B68" s="71"/>
      <c r="C68" s="72"/>
      <c r="D68" s="71"/>
      <c r="E68" s="72"/>
      <c r="F68" s="72"/>
      <c r="G68" s="72"/>
      <c r="H68" s="72"/>
      <c r="I68" s="71"/>
      <c r="J68" s="78"/>
      <c r="K68" s="72"/>
      <c r="L68" s="73" t="b">
        <v>0</v>
      </c>
      <c r="M68" s="73" t="b">
        <v>0</v>
      </c>
      <c r="N68" s="73" t="b">
        <v>0</v>
      </c>
      <c r="O68" s="73" t="b">
        <v>0</v>
      </c>
      <c r="P68" s="73" t="b">
        <v>0</v>
      </c>
      <c r="Q68" s="73" t="b">
        <v>0</v>
      </c>
      <c r="R68" s="73" t="b">
        <v>0</v>
      </c>
      <c r="S68" s="73" t="b">
        <v>0</v>
      </c>
      <c r="T68" s="72"/>
      <c r="U68" s="72"/>
      <c r="V68" s="72"/>
      <c r="W68" s="72"/>
      <c r="X68" s="72"/>
      <c r="Y68" s="72"/>
      <c r="Z68" s="107"/>
      <c r="AA68" s="107"/>
      <c r="AB68" s="72"/>
      <c r="AC68" s="72"/>
      <c r="AD68" s="72"/>
      <c r="AE68" s="72"/>
      <c r="AF68" s="72"/>
      <c r="AG68" s="72"/>
      <c r="AH68" s="72"/>
      <c r="AI68" s="72"/>
    </row>
    <row r="69" spans="1:35" x14ac:dyDescent="0.2">
      <c r="A69" s="71"/>
      <c r="B69" s="71"/>
      <c r="C69" s="72"/>
      <c r="D69" s="71"/>
      <c r="E69" s="72"/>
      <c r="F69" s="72"/>
      <c r="G69" s="72"/>
      <c r="H69" s="72"/>
      <c r="I69" s="71"/>
      <c r="J69" s="78"/>
      <c r="K69" s="72"/>
      <c r="L69" s="73" t="b">
        <v>0</v>
      </c>
      <c r="M69" s="73" t="b">
        <v>0</v>
      </c>
      <c r="N69" s="73" t="b">
        <v>0</v>
      </c>
      <c r="O69" s="73" t="b">
        <v>0</v>
      </c>
      <c r="P69" s="73" t="b">
        <v>0</v>
      </c>
      <c r="Q69" s="73" t="b">
        <v>0</v>
      </c>
      <c r="R69" s="73" t="b">
        <v>0</v>
      </c>
      <c r="S69" s="73" t="b">
        <v>0</v>
      </c>
      <c r="T69" s="72"/>
      <c r="U69" s="72"/>
      <c r="V69" s="72"/>
      <c r="W69" s="72"/>
      <c r="X69" s="72"/>
      <c r="Y69" s="72"/>
      <c r="Z69" s="107"/>
      <c r="AA69" s="107"/>
      <c r="AB69" s="72"/>
      <c r="AC69" s="72"/>
      <c r="AD69" s="72"/>
      <c r="AE69" s="72"/>
      <c r="AF69" s="72"/>
      <c r="AG69" s="72"/>
      <c r="AH69" s="72"/>
      <c r="AI69" s="72"/>
    </row>
    <row r="70" spans="1:35" x14ac:dyDescent="0.2">
      <c r="A70" s="71"/>
      <c r="B70" s="71"/>
      <c r="C70" s="72"/>
      <c r="D70" s="71"/>
      <c r="E70" s="72"/>
      <c r="F70" s="72"/>
      <c r="G70" s="72"/>
      <c r="H70" s="72"/>
      <c r="I70" s="71"/>
      <c r="J70" s="78"/>
      <c r="K70" s="72"/>
      <c r="L70" s="73" t="b">
        <v>0</v>
      </c>
      <c r="M70" s="73" t="b">
        <v>0</v>
      </c>
      <c r="N70" s="73" t="b">
        <v>0</v>
      </c>
      <c r="O70" s="73" t="b">
        <v>0</v>
      </c>
      <c r="P70" s="73" t="b">
        <v>0</v>
      </c>
      <c r="Q70" s="73" t="b">
        <v>0</v>
      </c>
      <c r="R70" s="73" t="b">
        <v>0</v>
      </c>
      <c r="S70" s="73" t="b">
        <v>0</v>
      </c>
      <c r="T70" s="72"/>
      <c r="U70" s="72"/>
      <c r="V70" s="72"/>
      <c r="W70" s="72"/>
      <c r="X70" s="72"/>
      <c r="Y70" s="72"/>
      <c r="Z70" s="107"/>
      <c r="AA70" s="107"/>
      <c r="AB70" s="72"/>
      <c r="AC70" s="72"/>
      <c r="AD70" s="72"/>
      <c r="AE70" s="72"/>
      <c r="AF70" s="72"/>
      <c r="AG70" s="72"/>
      <c r="AH70" s="72"/>
      <c r="AI70" s="72"/>
    </row>
    <row r="71" spans="1:35" x14ac:dyDescent="0.2">
      <c r="A71" s="71"/>
      <c r="B71" s="71"/>
      <c r="C71" s="72"/>
      <c r="D71" s="71"/>
      <c r="E71" s="72"/>
      <c r="F71" s="72"/>
      <c r="G71" s="72"/>
      <c r="H71" s="72"/>
      <c r="I71" s="71"/>
      <c r="J71" s="78"/>
      <c r="K71" s="72"/>
      <c r="L71" s="73" t="b">
        <v>0</v>
      </c>
      <c r="M71" s="73" t="b">
        <v>0</v>
      </c>
      <c r="N71" s="73" t="b">
        <v>0</v>
      </c>
      <c r="O71" s="73" t="b">
        <v>0</v>
      </c>
      <c r="P71" s="73" t="b">
        <v>0</v>
      </c>
      <c r="Q71" s="73" t="b">
        <v>0</v>
      </c>
      <c r="R71" s="73" t="b">
        <v>0</v>
      </c>
      <c r="S71" s="73" t="b">
        <v>0</v>
      </c>
      <c r="T71" s="72"/>
      <c r="U71" s="72"/>
      <c r="V71" s="72"/>
      <c r="W71" s="72"/>
      <c r="X71" s="72"/>
      <c r="Y71" s="72"/>
      <c r="Z71" s="107"/>
      <c r="AA71" s="107"/>
      <c r="AB71" s="72"/>
      <c r="AC71" s="72"/>
      <c r="AD71" s="72"/>
      <c r="AE71" s="72"/>
      <c r="AF71" s="72"/>
      <c r="AG71" s="72"/>
      <c r="AH71" s="72"/>
      <c r="AI71" s="72"/>
    </row>
    <row r="72" spans="1:35" x14ac:dyDescent="0.2">
      <c r="A72" s="71"/>
      <c r="B72" s="71"/>
      <c r="C72" s="72"/>
      <c r="D72" s="71"/>
      <c r="E72" s="72"/>
      <c r="F72" s="72"/>
      <c r="G72" s="72"/>
      <c r="H72" s="72"/>
      <c r="I72" s="71"/>
      <c r="J72" s="78"/>
      <c r="K72" s="72"/>
      <c r="L72" s="73" t="b">
        <v>0</v>
      </c>
      <c r="M72" s="73" t="b">
        <v>0</v>
      </c>
      <c r="N72" s="73" t="b">
        <v>0</v>
      </c>
      <c r="O72" s="73" t="b">
        <v>0</v>
      </c>
      <c r="P72" s="73" t="b">
        <v>0</v>
      </c>
      <c r="Q72" s="73" t="b">
        <v>0</v>
      </c>
      <c r="R72" s="73" t="b">
        <v>0</v>
      </c>
      <c r="S72" s="73" t="b">
        <v>0</v>
      </c>
      <c r="T72" s="72"/>
      <c r="U72" s="72"/>
      <c r="V72" s="72"/>
      <c r="W72" s="72"/>
      <c r="X72" s="72"/>
      <c r="Y72" s="72"/>
      <c r="Z72" s="107"/>
      <c r="AA72" s="107"/>
      <c r="AB72" s="72"/>
      <c r="AC72" s="72"/>
      <c r="AD72" s="72"/>
      <c r="AE72" s="72"/>
      <c r="AF72" s="72"/>
      <c r="AG72" s="72"/>
      <c r="AH72" s="72"/>
      <c r="AI72" s="72"/>
    </row>
    <row r="73" spans="1:35" x14ac:dyDescent="0.2">
      <c r="A73" s="71"/>
      <c r="B73" s="71"/>
      <c r="C73" s="72"/>
      <c r="D73" s="71"/>
      <c r="E73" s="72"/>
      <c r="F73" s="72"/>
      <c r="G73" s="72"/>
      <c r="H73" s="72"/>
      <c r="I73" s="71"/>
      <c r="J73" s="78"/>
      <c r="K73" s="72"/>
      <c r="L73" s="73" t="b">
        <v>0</v>
      </c>
      <c r="M73" s="73" t="b">
        <v>0</v>
      </c>
      <c r="N73" s="73" t="b">
        <v>0</v>
      </c>
      <c r="O73" s="73" t="b">
        <v>0</v>
      </c>
      <c r="P73" s="73" t="b">
        <v>0</v>
      </c>
      <c r="Q73" s="73" t="b">
        <v>0</v>
      </c>
      <c r="R73" s="73" t="b">
        <v>0</v>
      </c>
      <c r="S73" s="73" t="b">
        <v>0</v>
      </c>
      <c r="T73" s="72"/>
      <c r="U73" s="72"/>
      <c r="V73" s="72"/>
      <c r="W73" s="72"/>
      <c r="X73" s="72"/>
      <c r="Y73" s="72"/>
      <c r="Z73" s="107"/>
      <c r="AA73" s="107"/>
      <c r="AB73" s="72"/>
      <c r="AC73" s="72"/>
      <c r="AD73" s="72"/>
      <c r="AE73" s="72"/>
      <c r="AF73" s="72"/>
      <c r="AG73" s="72"/>
      <c r="AH73" s="72"/>
      <c r="AI73" s="72"/>
    </row>
    <row r="74" spans="1:35" x14ac:dyDescent="0.2">
      <c r="A74" s="71"/>
      <c r="B74" s="71"/>
      <c r="C74" s="72"/>
      <c r="D74" s="71"/>
      <c r="E74" s="72"/>
      <c r="F74" s="72"/>
      <c r="G74" s="72"/>
      <c r="H74" s="72"/>
      <c r="I74" s="71"/>
      <c r="J74" s="78"/>
      <c r="K74" s="72"/>
      <c r="L74" s="73" t="b">
        <v>0</v>
      </c>
      <c r="M74" s="73" t="b">
        <v>0</v>
      </c>
      <c r="N74" s="73" t="b">
        <v>0</v>
      </c>
      <c r="O74" s="73" t="b">
        <v>0</v>
      </c>
      <c r="P74" s="73" t="b">
        <v>0</v>
      </c>
      <c r="Q74" s="73" t="b">
        <v>0</v>
      </c>
      <c r="R74" s="73" t="b">
        <v>0</v>
      </c>
      <c r="S74" s="73" t="b">
        <v>0</v>
      </c>
      <c r="T74" s="72"/>
      <c r="U74" s="72"/>
      <c r="V74" s="72"/>
      <c r="W74" s="72"/>
      <c r="X74" s="72"/>
      <c r="Y74" s="72"/>
      <c r="Z74" s="107"/>
      <c r="AA74" s="107"/>
      <c r="AB74" s="72"/>
      <c r="AC74" s="72"/>
      <c r="AD74" s="72"/>
      <c r="AE74" s="72"/>
      <c r="AF74" s="72"/>
      <c r="AG74" s="72"/>
      <c r="AH74" s="72"/>
      <c r="AI74" s="72"/>
    </row>
    <row r="75" spans="1:35" x14ac:dyDescent="0.2">
      <c r="A75" s="71"/>
      <c r="B75" s="71"/>
      <c r="C75" s="72"/>
      <c r="D75" s="71"/>
      <c r="E75" s="72"/>
      <c r="F75" s="72"/>
      <c r="G75" s="72"/>
      <c r="H75" s="72"/>
      <c r="I75" s="71"/>
      <c r="J75" s="78"/>
      <c r="K75" s="72"/>
      <c r="L75" s="73" t="b">
        <v>0</v>
      </c>
      <c r="M75" s="73" t="b">
        <v>0</v>
      </c>
      <c r="N75" s="73" t="b">
        <v>0</v>
      </c>
      <c r="O75" s="73" t="b">
        <v>0</v>
      </c>
      <c r="P75" s="73" t="b">
        <v>0</v>
      </c>
      <c r="Q75" s="73" t="b">
        <v>0</v>
      </c>
      <c r="R75" s="73" t="b">
        <v>0</v>
      </c>
      <c r="S75" s="73" t="b">
        <v>0</v>
      </c>
      <c r="T75" s="72"/>
      <c r="U75" s="72"/>
      <c r="V75" s="72"/>
      <c r="W75" s="72"/>
      <c r="X75" s="72"/>
      <c r="Y75" s="72"/>
      <c r="Z75" s="107"/>
      <c r="AA75" s="107"/>
      <c r="AB75" s="72"/>
      <c r="AC75" s="72"/>
      <c r="AD75" s="72"/>
      <c r="AE75" s="72"/>
      <c r="AF75" s="72"/>
      <c r="AG75" s="72"/>
      <c r="AH75" s="72"/>
      <c r="AI75" s="72"/>
    </row>
    <row r="76" spans="1:35" x14ac:dyDescent="0.2">
      <c r="A76" s="82"/>
      <c r="B76" s="82"/>
      <c r="C76" s="72"/>
      <c r="D76" s="71"/>
      <c r="E76" s="72"/>
      <c r="F76" s="72"/>
      <c r="G76" s="72"/>
      <c r="H76" s="72"/>
      <c r="I76" s="71"/>
      <c r="J76" s="78"/>
      <c r="K76" s="72"/>
      <c r="L76" s="73" t="b">
        <v>0</v>
      </c>
      <c r="M76" s="73" t="b">
        <v>0</v>
      </c>
      <c r="N76" s="73" t="b">
        <v>0</v>
      </c>
      <c r="O76" s="73" t="b">
        <v>0</v>
      </c>
      <c r="P76" s="73" t="b">
        <v>0</v>
      </c>
      <c r="Q76" s="73" t="b">
        <v>0</v>
      </c>
      <c r="R76" s="73" t="b">
        <v>0</v>
      </c>
      <c r="S76" s="73" t="b">
        <v>0</v>
      </c>
      <c r="T76" s="72"/>
      <c r="U76" s="72"/>
      <c r="V76" s="72"/>
      <c r="W76" s="72"/>
      <c r="X76" s="72"/>
      <c r="Y76" s="72"/>
      <c r="Z76" s="107"/>
      <c r="AA76" s="107"/>
      <c r="AB76" s="72"/>
      <c r="AC76" s="72"/>
      <c r="AD76" s="72"/>
      <c r="AE76" s="72"/>
      <c r="AF76" s="72"/>
      <c r="AG76" s="72"/>
      <c r="AH76" s="72"/>
      <c r="AI76" s="72"/>
    </row>
    <row r="77" spans="1:35" x14ac:dyDescent="0.2">
      <c r="A77" s="82"/>
      <c r="B77" s="82"/>
      <c r="C77" s="72"/>
      <c r="D77" s="71"/>
      <c r="E77" s="72"/>
      <c r="F77" s="72"/>
      <c r="G77" s="72"/>
      <c r="H77" s="72"/>
      <c r="I77" s="71"/>
      <c r="J77" s="78"/>
      <c r="K77" s="72"/>
      <c r="L77" s="73" t="b">
        <v>0</v>
      </c>
      <c r="M77" s="73" t="b">
        <v>0</v>
      </c>
      <c r="N77" s="73" t="b">
        <v>0</v>
      </c>
      <c r="O77" s="73" t="b">
        <v>0</v>
      </c>
      <c r="P77" s="73" t="b">
        <v>0</v>
      </c>
      <c r="Q77" s="73" t="b">
        <v>0</v>
      </c>
      <c r="R77" s="73" t="b">
        <v>0</v>
      </c>
      <c r="S77" s="73" t="b">
        <v>0</v>
      </c>
      <c r="T77" s="72"/>
      <c r="U77" s="72"/>
      <c r="V77" s="72"/>
      <c r="W77" s="72"/>
      <c r="X77" s="72"/>
      <c r="Y77" s="72"/>
      <c r="Z77" s="107"/>
      <c r="AA77" s="107"/>
      <c r="AB77" s="72"/>
      <c r="AC77" s="72"/>
      <c r="AD77" s="72"/>
      <c r="AE77" s="72"/>
      <c r="AF77" s="72"/>
      <c r="AG77" s="72"/>
      <c r="AH77" s="72"/>
      <c r="AI77" s="72"/>
    </row>
    <row r="78" spans="1:35" x14ac:dyDescent="0.2">
      <c r="A78" s="71"/>
      <c r="B78" s="71"/>
      <c r="C78" s="72"/>
      <c r="D78" s="71"/>
      <c r="E78" s="72"/>
      <c r="F78" s="72"/>
      <c r="G78" s="72"/>
      <c r="H78" s="72"/>
      <c r="I78" s="71"/>
      <c r="J78" s="78"/>
      <c r="K78" s="72"/>
      <c r="L78" s="73" t="b">
        <v>0</v>
      </c>
      <c r="M78" s="73" t="b">
        <v>0</v>
      </c>
      <c r="N78" s="73" t="b">
        <v>0</v>
      </c>
      <c r="O78" s="73" t="b">
        <v>0</v>
      </c>
      <c r="P78" s="73" t="b">
        <v>0</v>
      </c>
      <c r="Q78" s="73" t="b">
        <v>0</v>
      </c>
      <c r="R78" s="73" t="b">
        <v>0</v>
      </c>
      <c r="S78" s="73" t="b">
        <v>0</v>
      </c>
      <c r="T78" s="72"/>
      <c r="U78" s="72"/>
      <c r="V78" s="72"/>
      <c r="W78" s="72"/>
      <c r="X78" s="72"/>
      <c r="Y78" s="72"/>
      <c r="Z78" s="107"/>
      <c r="AA78" s="107"/>
      <c r="AB78" s="72"/>
      <c r="AC78" s="72"/>
      <c r="AD78" s="72"/>
      <c r="AE78" s="72"/>
      <c r="AF78" s="72"/>
      <c r="AG78" s="72"/>
      <c r="AH78" s="72"/>
      <c r="AI78" s="72"/>
    </row>
    <row r="79" spans="1:35" x14ac:dyDescent="0.2">
      <c r="A79" s="71"/>
      <c r="B79" s="71"/>
      <c r="C79" s="72"/>
      <c r="D79" s="71"/>
      <c r="E79" s="72"/>
      <c r="F79" s="72"/>
      <c r="G79" s="72"/>
      <c r="H79" s="72"/>
      <c r="I79" s="71"/>
      <c r="J79" s="77"/>
      <c r="K79" s="72"/>
      <c r="L79" s="73" t="b">
        <v>0</v>
      </c>
      <c r="M79" s="73" t="b">
        <v>0</v>
      </c>
      <c r="N79" s="73" t="b">
        <v>0</v>
      </c>
      <c r="O79" s="73" t="b">
        <v>0</v>
      </c>
      <c r="P79" s="73" t="b">
        <v>0</v>
      </c>
      <c r="Q79" s="73" t="b">
        <v>0</v>
      </c>
      <c r="R79" s="73" t="b">
        <v>0</v>
      </c>
      <c r="S79" s="73" t="b">
        <v>0</v>
      </c>
      <c r="T79" s="72"/>
      <c r="U79" s="72"/>
      <c r="V79" s="72"/>
      <c r="W79" s="72"/>
      <c r="X79" s="72"/>
      <c r="Y79" s="72"/>
      <c r="Z79" s="107"/>
      <c r="AA79" s="107"/>
      <c r="AB79" s="72"/>
      <c r="AC79" s="72"/>
      <c r="AD79" s="72"/>
      <c r="AE79" s="72"/>
      <c r="AF79" s="72"/>
      <c r="AG79" s="72"/>
      <c r="AH79" s="72"/>
      <c r="AI79" s="72"/>
    </row>
    <row r="80" spans="1:35" x14ac:dyDescent="0.2">
      <c r="A80" s="71"/>
      <c r="B80" s="71"/>
      <c r="C80" s="72"/>
      <c r="D80" s="71"/>
      <c r="E80" s="72"/>
      <c r="F80" s="72"/>
      <c r="G80" s="72"/>
      <c r="H80" s="72"/>
      <c r="I80" s="71"/>
      <c r="J80" s="77"/>
      <c r="K80" s="72"/>
      <c r="L80" s="73" t="b">
        <v>0</v>
      </c>
      <c r="M80" s="73" t="b">
        <v>0</v>
      </c>
      <c r="N80" s="73" t="b">
        <v>0</v>
      </c>
      <c r="O80" s="73" t="b">
        <v>0</v>
      </c>
      <c r="P80" s="73" t="b">
        <v>0</v>
      </c>
      <c r="Q80" s="73" t="b">
        <v>0</v>
      </c>
      <c r="R80" s="73" t="b">
        <v>0</v>
      </c>
      <c r="S80" s="73" t="b">
        <v>0</v>
      </c>
      <c r="T80" s="72"/>
      <c r="U80" s="72"/>
      <c r="V80" s="72"/>
      <c r="W80" s="72"/>
      <c r="X80" s="72"/>
      <c r="Y80" s="72"/>
      <c r="Z80" s="107"/>
      <c r="AA80" s="107"/>
      <c r="AB80" s="72"/>
      <c r="AC80" s="72"/>
      <c r="AD80" s="72"/>
      <c r="AE80" s="72"/>
      <c r="AF80" s="72"/>
      <c r="AG80" s="72"/>
      <c r="AH80" s="72"/>
      <c r="AI80" s="72"/>
    </row>
    <row r="81" spans="1:35" ht="17.25" customHeight="1" x14ac:dyDescent="0.2">
      <c r="A81" s="71"/>
      <c r="B81" s="71"/>
      <c r="C81" s="72"/>
      <c r="D81" s="71"/>
      <c r="E81" s="72"/>
      <c r="F81" s="72"/>
      <c r="G81" s="72"/>
      <c r="H81" s="72"/>
      <c r="I81" s="71"/>
      <c r="J81" s="77"/>
      <c r="K81" s="72"/>
      <c r="L81" s="73" t="b">
        <v>0</v>
      </c>
      <c r="M81" s="73" t="b">
        <v>0</v>
      </c>
      <c r="N81" s="73" t="b">
        <v>0</v>
      </c>
      <c r="O81" s="73" t="b">
        <v>0</v>
      </c>
      <c r="P81" s="73" t="b">
        <v>0</v>
      </c>
      <c r="Q81" s="73" t="b">
        <v>0</v>
      </c>
      <c r="R81" s="73" t="b">
        <v>0</v>
      </c>
      <c r="S81" s="73" t="b">
        <v>0</v>
      </c>
      <c r="T81" s="72"/>
      <c r="U81" s="72"/>
      <c r="V81" s="72"/>
      <c r="W81" s="72"/>
      <c r="X81" s="72"/>
      <c r="Y81" s="72"/>
      <c r="Z81" s="107"/>
      <c r="AA81" s="107"/>
      <c r="AB81" s="72"/>
      <c r="AC81" s="72"/>
      <c r="AD81" s="72"/>
      <c r="AE81" s="72"/>
      <c r="AF81" s="72"/>
      <c r="AG81" s="72"/>
      <c r="AH81" s="72"/>
      <c r="AI81" s="72"/>
    </row>
    <row r="82" spans="1:35" x14ac:dyDescent="0.2">
      <c r="A82" s="71"/>
      <c r="B82" s="71"/>
      <c r="C82" s="72"/>
      <c r="D82" s="71"/>
      <c r="E82" s="72"/>
      <c r="F82" s="72"/>
      <c r="G82" s="72"/>
      <c r="H82" s="72"/>
      <c r="I82" s="71"/>
      <c r="J82" s="77"/>
      <c r="K82" s="72"/>
      <c r="L82" s="73" t="b">
        <v>0</v>
      </c>
      <c r="M82" s="73" t="b">
        <v>0</v>
      </c>
      <c r="N82" s="73" t="b">
        <v>0</v>
      </c>
      <c r="O82" s="73" t="b">
        <v>0</v>
      </c>
      <c r="P82" s="73" t="b">
        <v>0</v>
      </c>
      <c r="Q82" s="73" t="b">
        <v>0</v>
      </c>
      <c r="R82" s="73" t="b">
        <v>0</v>
      </c>
      <c r="S82" s="73" t="b">
        <v>0</v>
      </c>
      <c r="T82" s="72"/>
      <c r="U82" s="72"/>
      <c r="V82" s="72"/>
      <c r="W82" s="72"/>
      <c r="X82" s="72"/>
      <c r="Y82" s="72"/>
      <c r="Z82" s="107"/>
      <c r="AA82" s="107"/>
      <c r="AB82" s="72"/>
      <c r="AC82" s="72"/>
      <c r="AD82" s="72"/>
      <c r="AE82" s="72"/>
      <c r="AF82" s="72"/>
      <c r="AG82" s="72"/>
      <c r="AH82" s="72"/>
      <c r="AI82" s="72"/>
    </row>
    <row r="83" spans="1:35" x14ac:dyDescent="0.2">
      <c r="A83" s="71"/>
      <c r="B83" s="71"/>
      <c r="C83" s="72"/>
      <c r="D83" s="71"/>
      <c r="E83" s="72"/>
      <c r="F83" s="72"/>
      <c r="G83" s="72"/>
      <c r="H83" s="72"/>
      <c r="I83" s="71"/>
      <c r="J83" s="78"/>
      <c r="K83" s="72"/>
      <c r="L83" s="73" t="b">
        <v>0</v>
      </c>
      <c r="M83" s="73" t="b">
        <v>0</v>
      </c>
      <c r="N83" s="73" t="b">
        <v>0</v>
      </c>
      <c r="O83" s="73" t="b">
        <v>0</v>
      </c>
      <c r="P83" s="73" t="b">
        <v>0</v>
      </c>
      <c r="Q83" s="73" t="b">
        <v>0</v>
      </c>
      <c r="R83" s="73" t="b">
        <v>0</v>
      </c>
      <c r="S83" s="73" t="b">
        <v>0</v>
      </c>
      <c r="T83" s="72"/>
      <c r="U83" s="72"/>
      <c r="V83" s="72"/>
      <c r="W83" s="72"/>
      <c r="X83" s="72"/>
      <c r="Y83" s="72"/>
      <c r="Z83" s="107"/>
      <c r="AA83" s="107"/>
      <c r="AB83" s="72"/>
      <c r="AC83" s="72"/>
      <c r="AD83" s="72"/>
      <c r="AE83" s="72"/>
      <c r="AF83" s="72"/>
      <c r="AG83" s="72"/>
      <c r="AH83" s="72"/>
      <c r="AI83" s="72"/>
    </row>
    <row r="84" spans="1:35" ht="17.25" customHeight="1" x14ac:dyDescent="0.2">
      <c r="A84" s="71"/>
      <c r="B84" s="71"/>
      <c r="C84" s="72"/>
      <c r="D84" s="71"/>
      <c r="E84" s="72"/>
      <c r="F84" s="72"/>
      <c r="G84" s="72"/>
      <c r="H84" s="72"/>
      <c r="I84" s="71"/>
      <c r="J84" s="78"/>
      <c r="K84" s="72"/>
      <c r="L84" s="73" t="b">
        <v>0</v>
      </c>
      <c r="M84" s="73" t="b">
        <v>0</v>
      </c>
      <c r="N84" s="73" t="b">
        <v>0</v>
      </c>
      <c r="O84" s="73" t="b">
        <v>0</v>
      </c>
      <c r="P84" s="73" t="b">
        <v>0</v>
      </c>
      <c r="Q84" s="73" t="b">
        <v>0</v>
      </c>
      <c r="R84" s="73" t="b">
        <v>0</v>
      </c>
      <c r="S84" s="73" t="b">
        <v>0</v>
      </c>
      <c r="T84" s="72"/>
      <c r="U84" s="72"/>
      <c r="V84" s="72"/>
      <c r="W84" s="72"/>
      <c r="X84" s="72"/>
      <c r="Y84" s="72"/>
      <c r="Z84" s="107"/>
      <c r="AA84" s="107"/>
      <c r="AB84" s="72"/>
      <c r="AC84" s="72"/>
      <c r="AD84" s="72"/>
      <c r="AE84" s="72"/>
      <c r="AF84" s="72"/>
      <c r="AG84" s="72"/>
      <c r="AH84" s="72"/>
      <c r="AI84" s="72"/>
    </row>
    <row r="85" spans="1:35" ht="18" customHeight="1" x14ac:dyDescent="0.2">
      <c r="A85" s="71"/>
      <c r="B85" s="71"/>
      <c r="C85" s="72"/>
      <c r="D85" s="71"/>
      <c r="E85" s="72"/>
      <c r="F85" s="72"/>
      <c r="G85" s="72"/>
      <c r="H85" s="72"/>
      <c r="I85" s="71"/>
      <c r="J85" s="78"/>
      <c r="K85" s="72"/>
      <c r="L85" s="73" t="b">
        <v>0</v>
      </c>
      <c r="M85" s="73" t="b">
        <v>0</v>
      </c>
      <c r="N85" s="73" t="b">
        <v>0</v>
      </c>
      <c r="O85" s="73" t="b">
        <v>0</v>
      </c>
      <c r="P85" s="73" t="b">
        <v>0</v>
      </c>
      <c r="Q85" s="73" t="b">
        <v>0</v>
      </c>
      <c r="R85" s="73" t="b">
        <v>0</v>
      </c>
      <c r="S85" s="73" t="b">
        <v>0</v>
      </c>
      <c r="T85" s="72"/>
      <c r="U85" s="72"/>
      <c r="V85" s="72"/>
      <c r="W85" s="72"/>
      <c r="X85" s="72"/>
      <c r="Y85" s="72"/>
      <c r="Z85" s="107"/>
      <c r="AA85" s="107"/>
      <c r="AB85" s="72"/>
      <c r="AC85" s="72"/>
      <c r="AD85" s="72"/>
      <c r="AE85" s="72"/>
      <c r="AF85" s="72"/>
      <c r="AG85" s="72"/>
      <c r="AH85" s="72"/>
      <c r="AI85" s="72"/>
    </row>
    <row r="86" spans="1:35" x14ac:dyDescent="0.2">
      <c r="A86" s="71"/>
      <c r="B86" s="71"/>
      <c r="C86" s="72"/>
      <c r="D86" s="71"/>
      <c r="E86" s="72"/>
      <c r="F86" s="72"/>
      <c r="G86" s="72"/>
      <c r="H86" s="72"/>
      <c r="I86" s="71"/>
      <c r="J86" s="78"/>
      <c r="K86" s="72"/>
      <c r="L86" s="73" t="b">
        <v>0</v>
      </c>
      <c r="M86" s="73" t="b">
        <v>0</v>
      </c>
      <c r="N86" s="73" t="b">
        <v>0</v>
      </c>
      <c r="O86" s="73" t="b">
        <v>0</v>
      </c>
      <c r="P86" s="73" t="b">
        <v>0</v>
      </c>
      <c r="Q86" s="73" t="b">
        <v>0</v>
      </c>
      <c r="R86" s="73" t="b">
        <v>0</v>
      </c>
      <c r="S86" s="73" t="b">
        <v>0</v>
      </c>
      <c r="T86" s="72"/>
      <c r="U86" s="72"/>
      <c r="V86" s="72"/>
      <c r="W86" s="72"/>
      <c r="X86" s="72"/>
      <c r="Y86" s="72"/>
      <c r="Z86" s="107"/>
      <c r="AA86" s="107"/>
      <c r="AB86" s="72"/>
      <c r="AC86" s="72"/>
      <c r="AD86" s="72"/>
      <c r="AE86" s="72"/>
      <c r="AF86" s="72"/>
      <c r="AG86" s="72"/>
      <c r="AH86" s="72"/>
      <c r="AI86" s="72"/>
    </row>
    <row r="87" spans="1:35" x14ac:dyDescent="0.2">
      <c r="A87" s="71"/>
      <c r="B87" s="71"/>
      <c r="C87" s="72"/>
      <c r="D87" s="71"/>
      <c r="E87" s="72"/>
      <c r="F87" s="72"/>
      <c r="G87" s="72"/>
      <c r="H87" s="72"/>
      <c r="I87" s="71"/>
      <c r="J87" s="78"/>
      <c r="K87" s="72"/>
      <c r="L87" s="73" t="b">
        <v>0</v>
      </c>
      <c r="M87" s="73" t="b">
        <v>0</v>
      </c>
      <c r="N87" s="73" t="b">
        <v>0</v>
      </c>
      <c r="O87" s="73" t="b">
        <v>0</v>
      </c>
      <c r="P87" s="73" t="b">
        <v>0</v>
      </c>
      <c r="Q87" s="73" t="b">
        <v>0</v>
      </c>
      <c r="R87" s="73" t="b">
        <v>0</v>
      </c>
      <c r="S87" s="73" t="b">
        <v>0</v>
      </c>
      <c r="T87" s="72"/>
      <c r="U87" s="72"/>
      <c r="V87" s="72"/>
      <c r="W87" s="72"/>
      <c r="X87" s="72"/>
      <c r="Y87" s="72"/>
      <c r="Z87" s="107"/>
      <c r="AA87" s="107"/>
      <c r="AB87" s="72"/>
      <c r="AC87" s="72"/>
      <c r="AD87" s="72"/>
      <c r="AE87" s="72"/>
      <c r="AF87" s="72"/>
      <c r="AG87" s="72"/>
      <c r="AH87" s="72"/>
      <c r="AI87" s="72"/>
    </row>
    <row r="88" spans="1:35" x14ac:dyDescent="0.2">
      <c r="A88" s="71"/>
      <c r="B88" s="71"/>
      <c r="C88" s="89"/>
      <c r="D88" s="81"/>
      <c r="E88" s="89"/>
      <c r="F88" s="72"/>
      <c r="G88" s="72"/>
      <c r="H88" s="72"/>
      <c r="I88" s="71"/>
      <c r="J88" s="78"/>
      <c r="K88" s="72"/>
      <c r="L88" s="73" t="b">
        <v>0</v>
      </c>
      <c r="M88" s="73" t="b">
        <v>0</v>
      </c>
      <c r="N88" s="73" t="b">
        <v>0</v>
      </c>
      <c r="O88" s="73" t="b">
        <v>0</v>
      </c>
      <c r="P88" s="73" t="b">
        <v>0</v>
      </c>
      <c r="Q88" s="73" t="b">
        <v>0</v>
      </c>
      <c r="R88" s="73" t="b">
        <v>0</v>
      </c>
      <c r="S88" s="73" t="b">
        <v>0</v>
      </c>
      <c r="T88" s="72"/>
      <c r="U88" s="72"/>
      <c r="V88" s="72"/>
      <c r="W88" s="72"/>
      <c r="X88" s="72"/>
      <c r="Y88" s="72"/>
      <c r="Z88" s="107"/>
      <c r="AA88" s="107"/>
      <c r="AB88" s="72"/>
      <c r="AC88" s="72"/>
      <c r="AD88" s="72"/>
      <c r="AE88" s="72"/>
      <c r="AF88" s="72"/>
      <c r="AG88" s="72"/>
      <c r="AH88" s="72"/>
      <c r="AI88" s="72"/>
    </row>
    <row r="89" spans="1:35" ht="17.25" customHeight="1" x14ac:dyDescent="0.2">
      <c r="A89" s="71"/>
      <c r="B89" s="71"/>
      <c r="C89" s="89"/>
      <c r="D89" s="81"/>
      <c r="E89" s="89"/>
      <c r="F89" s="72"/>
      <c r="G89" s="72"/>
      <c r="H89" s="72"/>
      <c r="I89" s="71"/>
      <c r="J89" s="78"/>
      <c r="K89" s="72"/>
      <c r="L89" s="73" t="b">
        <v>0</v>
      </c>
      <c r="M89" s="73" t="b">
        <v>0</v>
      </c>
      <c r="N89" s="73" t="b">
        <v>0</v>
      </c>
      <c r="O89" s="73" t="b">
        <v>0</v>
      </c>
      <c r="P89" s="73" t="b">
        <v>0</v>
      </c>
      <c r="Q89" s="73" t="b">
        <v>0</v>
      </c>
      <c r="R89" s="73" t="b">
        <v>0</v>
      </c>
      <c r="S89" s="73" t="b">
        <v>0</v>
      </c>
      <c r="T89" s="72"/>
      <c r="U89" s="72"/>
      <c r="V89" s="72"/>
      <c r="W89" s="72"/>
      <c r="X89" s="72"/>
      <c r="Y89" s="72"/>
      <c r="Z89" s="107"/>
      <c r="AA89" s="107"/>
      <c r="AB89" s="72"/>
      <c r="AC89" s="72"/>
      <c r="AD89" s="72"/>
      <c r="AE89" s="72"/>
      <c r="AF89" s="72"/>
      <c r="AG89" s="72"/>
      <c r="AH89" s="72"/>
      <c r="AI89" s="72"/>
    </row>
    <row r="90" spans="1:35" ht="17.25" customHeight="1" x14ac:dyDescent="0.2">
      <c r="A90" s="71"/>
      <c r="B90" s="71"/>
      <c r="C90" s="72"/>
      <c r="D90" s="71"/>
      <c r="E90" s="72"/>
      <c r="F90" s="72"/>
      <c r="G90" s="72"/>
      <c r="H90" s="72"/>
      <c r="I90" s="71"/>
      <c r="J90" s="71"/>
      <c r="K90" s="72"/>
      <c r="L90" s="73" t="b">
        <v>0</v>
      </c>
      <c r="M90" s="73" t="b">
        <v>0</v>
      </c>
      <c r="N90" s="73" t="b">
        <v>0</v>
      </c>
      <c r="O90" s="73" t="b">
        <v>0</v>
      </c>
      <c r="P90" s="73" t="b">
        <v>0</v>
      </c>
      <c r="Q90" s="73" t="b">
        <v>0</v>
      </c>
      <c r="R90" s="73" t="b">
        <v>0</v>
      </c>
      <c r="S90" s="73" t="b">
        <v>0</v>
      </c>
      <c r="T90" s="72"/>
      <c r="U90" s="72"/>
      <c r="V90" s="72"/>
      <c r="W90" s="72"/>
      <c r="X90" s="72"/>
      <c r="Y90" s="72"/>
      <c r="Z90" s="107"/>
      <c r="AA90" s="107"/>
      <c r="AB90" s="72"/>
      <c r="AC90" s="72"/>
      <c r="AD90" s="72"/>
      <c r="AE90" s="72"/>
      <c r="AF90" s="72"/>
      <c r="AG90" s="72"/>
      <c r="AH90" s="72"/>
      <c r="AI90" s="72"/>
    </row>
    <row r="91" spans="1:35" ht="17.25" customHeight="1" x14ac:dyDescent="0.2">
      <c r="A91" s="71"/>
      <c r="B91" s="71"/>
      <c r="C91" s="72"/>
      <c r="D91" s="71"/>
      <c r="E91" s="72"/>
      <c r="F91" s="72"/>
      <c r="G91" s="72"/>
      <c r="H91" s="72"/>
      <c r="I91" s="71"/>
      <c r="J91" s="71"/>
      <c r="K91" s="72"/>
      <c r="L91" s="73" t="b">
        <v>0</v>
      </c>
      <c r="M91" s="73" t="b">
        <v>0</v>
      </c>
      <c r="N91" s="73" t="b">
        <v>0</v>
      </c>
      <c r="O91" s="73" t="b">
        <v>0</v>
      </c>
      <c r="P91" s="73" t="b">
        <v>0</v>
      </c>
      <c r="Q91" s="73" t="b">
        <v>0</v>
      </c>
      <c r="R91" s="73" t="b">
        <v>0</v>
      </c>
      <c r="S91" s="73" t="b">
        <v>0</v>
      </c>
      <c r="T91" s="72"/>
      <c r="U91" s="72"/>
      <c r="V91" s="72"/>
      <c r="W91" s="72"/>
      <c r="X91" s="72"/>
      <c r="Y91" s="72"/>
      <c r="Z91" s="107"/>
      <c r="AA91" s="107"/>
      <c r="AB91" s="72"/>
      <c r="AC91" s="72"/>
      <c r="AD91" s="72"/>
      <c r="AE91" s="72"/>
      <c r="AF91" s="72"/>
      <c r="AG91" s="72"/>
      <c r="AH91" s="72"/>
      <c r="AI91" s="72"/>
    </row>
    <row r="92" spans="1:35" ht="17.25" customHeight="1" x14ac:dyDescent="0.2">
      <c r="A92" s="71"/>
      <c r="B92" s="71"/>
      <c r="C92" s="72"/>
      <c r="D92" s="71"/>
      <c r="E92" s="72"/>
      <c r="F92" s="72"/>
      <c r="G92" s="72"/>
      <c r="H92" s="72"/>
      <c r="I92" s="71"/>
      <c r="J92" s="78"/>
      <c r="K92" s="72"/>
      <c r="L92" s="73" t="b">
        <v>0</v>
      </c>
      <c r="M92" s="73" t="b">
        <v>0</v>
      </c>
      <c r="N92" s="73" t="b">
        <v>0</v>
      </c>
      <c r="O92" s="73" t="b">
        <v>0</v>
      </c>
      <c r="P92" s="73" t="b">
        <v>0</v>
      </c>
      <c r="Q92" s="73" t="b">
        <v>0</v>
      </c>
      <c r="R92" s="73" t="b">
        <v>0</v>
      </c>
      <c r="S92" s="73" t="b">
        <v>0</v>
      </c>
      <c r="T92" s="72"/>
      <c r="U92" s="72"/>
      <c r="V92" s="72"/>
      <c r="W92" s="72"/>
      <c r="X92" s="72"/>
      <c r="Y92" s="72"/>
      <c r="Z92" s="107"/>
      <c r="AA92" s="107"/>
      <c r="AB92" s="72"/>
      <c r="AC92" s="72"/>
      <c r="AD92" s="72"/>
      <c r="AE92" s="72"/>
      <c r="AF92" s="72"/>
      <c r="AG92" s="72"/>
      <c r="AH92" s="72"/>
      <c r="AI92" s="72"/>
    </row>
    <row r="93" spans="1:35" ht="17.25" customHeight="1" x14ac:dyDescent="0.2">
      <c r="A93" s="71"/>
      <c r="B93" s="71"/>
      <c r="C93" s="72"/>
      <c r="D93" s="71"/>
      <c r="E93" s="72"/>
      <c r="F93" s="72"/>
      <c r="G93" s="72"/>
      <c r="H93" s="72"/>
      <c r="I93" s="71"/>
      <c r="J93" s="77"/>
      <c r="K93" s="72"/>
      <c r="L93" s="73" t="b">
        <v>0</v>
      </c>
      <c r="M93" s="73" t="b">
        <v>0</v>
      </c>
      <c r="N93" s="73" t="b">
        <v>0</v>
      </c>
      <c r="O93" s="73" t="b">
        <v>0</v>
      </c>
      <c r="P93" s="73" t="b">
        <v>0</v>
      </c>
      <c r="Q93" s="73" t="b">
        <v>0</v>
      </c>
      <c r="R93" s="73" t="b">
        <v>0</v>
      </c>
      <c r="S93" s="73" t="b">
        <v>0</v>
      </c>
      <c r="T93" s="72"/>
      <c r="U93" s="72"/>
      <c r="V93" s="72"/>
      <c r="W93" s="72"/>
      <c r="X93" s="72"/>
      <c r="Y93" s="72"/>
      <c r="Z93" s="107"/>
      <c r="AA93" s="107"/>
      <c r="AB93" s="72"/>
      <c r="AC93" s="72"/>
      <c r="AD93" s="72"/>
      <c r="AE93" s="72"/>
      <c r="AF93" s="72"/>
      <c r="AG93" s="72"/>
      <c r="AH93" s="72"/>
      <c r="AI93" s="72"/>
    </row>
    <row r="94" spans="1:35" ht="17.25" customHeight="1" x14ac:dyDescent="0.2">
      <c r="A94" s="71"/>
      <c r="B94" s="71"/>
      <c r="C94" s="72"/>
      <c r="D94" s="71"/>
      <c r="E94" s="72"/>
      <c r="F94" s="72"/>
      <c r="G94" s="72"/>
      <c r="H94" s="72"/>
      <c r="I94" s="71"/>
      <c r="J94" s="77"/>
      <c r="K94" s="72"/>
      <c r="L94" s="73" t="b">
        <v>0</v>
      </c>
      <c r="M94" s="73" t="b">
        <v>0</v>
      </c>
      <c r="N94" s="73" t="b">
        <v>0</v>
      </c>
      <c r="O94" s="73" t="b">
        <v>0</v>
      </c>
      <c r="P94" s="73" t="b">
        <v>0</v>
      </c>
      <c r="Q94" s="73" t="b">
        <v>0</v>
      </c>
      <c r="R94" s="73" t="b">
        <v>0</v>
      </c>
      <c r="S94" s="73" t="b">
        <v>0</v>
      </c>
      <c r="T94" s="72"/>
      <c r="U94" s="72"/>
      <c r="V94" s="72"/>
      <c r="W94" s="72"/>
      <c r="X94" s="72"/>
      <c r="Y94" s="72"/>
      <c r="Z94" s="107"/>
      <c r="AA94" s="107"/>
      <c r="AB94" s="72"/>
      <c r="AC94" s="72"/>
      <c r="AD94" s="72"/>
      <c r="AE94" s="72"/>
      <c r="AF94" s="72"/>
      <c r="AG94" s="72"/>
      <c r="AH94" s="72"/>
      <c r="AI94" s="72"/>
    </row>
    <row r="95" spans="1:35" x14ac:dyDescent="0.2">
      <c r="A95" s="71"/>
      <c r="B95" s="71"/>
      <c r="C95" s="72"/>
      <c r="D95" s="71"/>
      <c r="E95" s="72"/>
      <c r="F95" s="72"/>
      <c r="G95" s="72"/>
      <c r="H95" s="72"/>
      <c r="I95" s="71"/>
      <c r="J95" s="77"/>
      <c r="K95" s="72"/>
      <c r="L95" s="73" t="b">
        <v>0</v>
      </c>
      <c r="M95" s="73" t="b">
        <v>0</v>
      </c>
      <c r="N95" s="73" t="b">
        <v>0</v>
      </c>
      <c r="O95" s="73" t="b">
        <v>0</v>
      </c>
      <c r="P95" s="73" t="b">
        <v>0</v>
      </c>
      <c r="Q95" s="73" t="b">
        <v>0</v>
      </c>
      <c r="R95" s="73" t="b">
        <v>0</v>
      </c>
      <c r="S95" s="73" t="b">
        <v>0</v>
      </c>
      <c r="T95" s="72"/>
      <c r="U95" s="72"/>
      <c r="V95" s="72"/>
      <c r="W95" s="72"/>
      <c r="X95" s="72"/>
      <c r="Y95" s="72"/>
      <c r="Z95" s="107"/>
      <c r="AA95" s="107"/>
      <c r="AB95" s="72"/>
      <c r="AC95" s="72"/>
      <c r="AD95" s="72"/>
      <c r="AE95" s="72"/>
      <c r="AF95" s="72"/>
      <c r="AG95" s="72"/>
      <c r="AH95" s="72"/>
      <c r="AI95" s="72"/>
    </row>
    <row r="96" spans="1:35" x14ac:dyDescent="0.2">
      <c r="A96" s="71"/>
      <c r="B96" s="71"/>
      <c r="C96" s="72"/>
      <c r="D96" s="71"/>
      <c r="E96" s="72"/>
      <c r="F96" s="72"/>
      <c r="G96" s="72"/>
      <c r="H96" s="72"/>
      <c r="I96" s="71"/>
      <c r="J96" s="78"/>
      <c r="K96" s="72"/>
      <c r="L96" s="73" t="b">
        <v>0</v>
      </c>
      <c r="M96" s="73" t="b">
        <v>0</v>
      </c>
      <c r="N96" s="73" t="b">
        <v>0</v>
      </c>
      <c r="O96" s="73" t="b">
        <v>0</v>
      </c>
      <c r="P96" s="73" t="b">
        <v>0</v>
      </c>
      <c r="Q96" s="73" t="b">
        <v>0</v>
      </c>
      <c r="R96" s="73" t="b">
        <v>0</v>
      </c>
      <c r="S96" s="73" t="b">
        <v>0</v>
      </c>
      <c r="T96" s="72"/>
      <c r="U96" s="72"/>
      <c r="V96" s="72"/>
      <c r="W96" s="72"/>
      <c r="X96" s="72"/>
      <c r="Y96" s="72"/>
      <c r="Z96" s="107"/>
      <c r="AA96" s="107"/>
      <c r="AB96" s="72"/>
      <c r="AC96" s="72"/>
      <c r="AD96" s="72"/>
      <c r="AE96" s="72"/>
      <c r="AF96" s="72"/>
      <c r="AG96" s="72"/>
      <c r="AH96" s="72"/>
      <c r="AI96" s="72"/>
    </row>
    <row r="97" spans="1:35" x14ac:dyDescent="0.2">
      <c r="A97" s="71"/>
      <c r="B97" s="71"/>
      <c r="C97" s="72"/>
      <c r="D97" s="71"/>
      <c r="E97" s="72"/>
      <c r="F97" s="72"/>
      <c r="G97" s="72"/>
      <c r="H97" s="72"/>
      <c r="I97" s="71"/>
      <c r="J97" s="78"/>
      <c r="K97" s="72"/>
      <c r="L97" s="73" t="b">
        <v>0</v>
      </c>
      <c r="M97" s="73" t="b">
        <v>0</v>
      </c>
      <c r="N97" s="73" t="b">
        <v>0</v>
      </c>
      <c r="O97" s="73" t="b">
        <v>0</v>
      </c>
      <c r="P97" s="73" t="b">
        <v>0</v>
      </c>
      <c r="Q97" s="73" t="b">
        <v>0</v>
      </c>
      <c r="R97" s="73" t="b">
        <v>0</v>
      </c>
      <c r="S97" s="73" t="b">
        <v>0</v>
      </c>
      <c r="T97" s="72"/>
      <c r="U97" s="72"/>
      <c r="V97" s="72"/>
      <c r="W97" s="72"/>
      <c r="X97" s="72"/>
      <c r="Y97" s="72"/>
      <c r="Z97" s="107"/>
      <c r="AA97" s="107"/>
      <c r="AB97" s="72"/>
      <c r="AC97" s="72"/>
      <c r="AD97" s="72"/>
      <c r="AE97" s="72"/>
      <c r="AF97" s="72"/>
      <c r="AG97" s="72"/>
      <c r="AH97" s="72"/>
      <c r="AI97" s="72"/>
    </row>
    <row r="98" spans="1:35" x14ac:dyDescent="0.2">
      <c r="A98" s="71"/>
      <c r="B98" s="71"/>
      <c r="C98" s="72"/>
      <c r="D98" s="71"/>
      <c r="E98" s="72"/>
      <c r="F98" s="72"/>
      <c r="G98" s="72"/>
      <c r="H98" s="72"/>
      <c r="I98" s="71"/>
      <c r="J98" s="78"/>
      <c r="K98" s="72"/>
      <c r="L98" s="73" t="b">
        <v>0</v>
      </c>
      <c r="M98" s="73" t="b">
        <v>0</v>
      </c>
      <c r="N98" s="73" t="b">
        <v>0</v>
      </c>
      <c r="O98" s="73" t="b">
        <v>0</v>
      </c>
      <c r="P98" s="73" t="b">
        <v>0</v>
      </c>
      <c r="Q98" s="73" t="b">
        <v>0</v>
      </c>
      <c r="R98" s="73" t="b">
        <v>0</v>
      </c>
      <c r="S98" s="73" t="b">
        <v>0</v>
      </c>
      <c r="T98" s="72"/>
      <c r="U98" s="72"/>
      <c r="V98" s="72"/>
      <c r="W98" s="72"/>
      <c r="X98" s="72"/>
      <c r="Y98" s="72"/>
      <c r="Z98" s="107"/>
      <c r="AA98" s="107"/>
      <c r="AB98" s="72"/>
      <c r="AC98" s="72"/>
      <c r="AD98" s="72"/>
      <c r="AE98" s="72"/>
      <c r="AF98" s="72"/>
      <c r="AG98" s="72"/>
      <c r="AH98" s="72"/>
      <c r="AI98" s="72"/>
    </row>
    <row r="99" spans="1:35" x14ac:dyDescent="0.2">
      <c r="A99" s="71"/>
      <c r="B99" s="71"/>
      <c r="C99" s="72"/>
      <c r="D99" s="71"/>
      <c r="E99" s="72"/>
      <c r="F99" s="72"/>
      <c r="G99" s="72"/>
      <c r="H99" s="72"/>
      <c r="I99" s="71"/>
      <c r="J99" s="78"/>
      <c r="K99" s="72"/>
      <c r="L99" s="73" t="b">
        <v>0</v>
      </c>
      <c r="M99" s="73" t="b">
        <v>0</v>
      </c>
      <c r="N99" s="73" t="b">
        <v>0</v>
      </c>
      <c r="O99" s="73" t="b">
        <v>0</v>
      </c>
      <c r="P99" s="73" t="b">
        <v>0</v>
      </c>
      <c r="Q99" s="73" t="b">
        <v>0</v>
      </c>
      <c r="R99" s="73" t="b">
        <v>0</v>
      </c>
      <c r="S99" s="73" t="b">
        <v>0</v>
      </c>
      <c r="T99" s="72"/>
      <c r="U99" s="72"/>
      <c r="V99" s="72"/>
      <c r="W99" s="72"/>
      <c r="X99" s="72"/>
      <c r="Y99" s="72"/>
      <c r="Z99" s="107"/>
      <c r="AA99" s="107"/>
      <c r="AB99" s="72"/>
      <c r="AC99" s="72"/>
      <c r="AD99" s="72"/>
      <c r="AE99" s="72"/>
      <c r="AF99" s="72"/>
      <c r="AG99" s="72"/>
      <c r="AH99" s="72"/>
      <c r="AI99" s="72"/>
    </row>
    <row r="100" spans="1:35" x14ac:dyDescent="0.2">
      <c r="A100" s="71"/>
      <c r="B100" s="71"/>
      <c r="C100" s="72"/>
      <c r="D100" s="71"/>
      <c r="E100" s="72"/>
      <c r="F100" s="72"/>
      <c r="G100" s="72"/>
      <c r="H100" s="72"/>
      <c r="I100" s="71"/>
      <c r="J100" s="78"/>
      <c r="K100" s="72"/>
      <c r="L100" s="73" t="b">
        <v>0</v>
      </c>
      <c r="M100" s="73" t="b">
        <v>0</v>
      </c>
      <c r="N100" s="73" t="b">
        <v>0</v>
      </c>
      <c r="O100" s="73" t="b">
        <v>0</v>
      </c>
      <c r="P100" s="73" t="b">
        <v>0</v>
      </c>
      <c r="Q100" s="73" t="b">
        <v>0</v>
      </c>
      <c r="R100" s="73" t="b">
        <v>0</v>
      </c>
      <c r="S100" s="73" t="b">
        <v>0</v>
      </c>
      <c r="T100" s="72"/>
      <c r="U100" s="72"/>
      <c r="V100" s="72"/>
      <c r="W100" s="72"/>
      <c r="X100" s="72"/>
      <c r="Y100" s="72"/>
      <c r="Z100" s="107"/>
      <c r="AA100" s="107"/>
      <c r="AB100" s="72"/>
      <c r="AC100" s="72"/>
      <c r="AD100" s="72"/>
      <c r="AE100" s="72"/>
      <c r="AF100" s="72"/>
      <c r="AG100" s="72"/>
      <c r="AH100" s="72"/>
      <c r="AI100" s="72"/>
    </row>
    <row r="101" spans="1:35" x14ac:dyDescent="0.2">
      <c r="A101" s="71"/>
      <c r="B101" s="71"/>
      <c r="C101" s="72"/>
      <c r="D101" s="71"/>
      <c r="E101" s="72"/>
      <c r="F101" s="72"/>
      <c r="G101" s="72"/>
      <c r="H101" s="72"/>
      <c r="I101" s="71"/>
      <c r="J101" s="78"/>
      <c r="K101" s="72"/>
      <c r="L101" s="73" t="b">
        <v>0</v>
      </c>
      <c r="M101" s="73" t="b">
        <v>0</v>
      </c>
      <c r="N101" s="73" t="b">
        <v>0</v>
      </c>
      <c r="O101" s="73" t="b">
        <v>0</v>
      </c>
      <c r="P101" s="73" t="b">
        <v>0</v>
      </c>
      <c r="Q101" s="73" t="b">
        <v>0</v>
      </c>
      <c r="R101" s="73" t="b">
        <v>0</v>
      </c>
      <c r="S101" s="73" t="b">
        <v>0</v>
      </c>
      <c r="T101" s="72"/>
      <c r="U101" s="72"/>
      <c r="V101" s="72"/>
      <c r="W101" s="72"/>
      <c r="X101" s="72"/>
      <c r="Y101" s="72"/>
      <c r="Z101" s="107"/>
      <c r="AA101" s="107"/>
      <c r="AB101" s="72"/>
      <c r="AC101" s="72"/>
      <c r="AD101" s="72"/>
      <c r="AE101" s="72"/>
      <c r="AF101" s="72"/>
      <c r="AG101" s="72"/>
      <c r="AH101" s="72"/>
      <c r="AI101" s="72"/>
    </row>
    <row r="102" spans="1:35" x14ac:dyDescent="0.2">
      <c r="A102" s="71"/>
      <c r="B102" s="71"/>
      <c r="C102" s="72"/>
      <c r="D102" s="71"/>
      <c r="E102" s="72"/>
      <c r="F102" s="72"/>
      <c r="G102" s="72"/>
      <c r="H102" s="72"/>
      <c r="I102" s="71"/>
      <c r="J102" s="78"/>
      <c r="K102" s="72"/>
      <c r="L102" s="73" t="b">
        <v>0</v>
      </c>
      <c r="M102" s="73" t="b">
        <v>0</v>
      </c>
      <c r="N102" s="73" t="b">
        <v>0</v>
      </c>
      <c r="O102" s="73" t="b">
        <v>0</v>
      </c>
      <c r="P102" s="73" t="b">
        <v>0</v>
      </c>
      <c r="Q102" s="73" t="b">
        <v>0</v>
      </c>
      <c r="R102" s="73" t="b">
        <v>0</v>
      </c>
      <c r="S102" s="73" t="b">
        <v>0</v>
      </c>
      <c r="T102" s="72"/>
      <c r="U102" s="72"/>
      <c r="V102" s="72"/>
      <c r="W102" s="72"/>
      <c r="X102" s="72"/>
      <c r="Y102" s="72"/>
      <c r="Z102" s="107"/>
      <c r="AA102" s="107"/>
      <c r="AB102" s="72"/>
      <c r="AC102" s="72"/>
      <c r="AD102" s="72"/>
      <c r="AE102" s="72"/>
      <c r="AF102" s="72"/>
      <c r="AG102" s="72"/>
      <c r="AH102" s="72"/>
      <c r="AI102" s="72"/>
    </row>
    <row r="103" spans="1:35" x14ac:dyDescent="0.2">
      <c r="A103" s="71"/>
      <c r="B103" s="71"/>
      <c r="C103" s="72"/>
      <c r="D103" s="71"/>
      <c r="E103" s="72"/>
      <c r="F103" s="72"/>
      <c r="G103" s="72"/>
      <c r="H103" s="72"/>
      <c r="I103" s="71"/>
      <c r="J103" s="78"/>
      <c r="K103" s="72"/>
      <c r="L103" s="73" t="b">
        <v>0</v>
      </c>
      <c r="M103" s="73" t="b">
        <v>0</v>
      </c>
      <c r="N103" s="73" t="b">
        <v>0</v>
      </c>
      <c r="O103" s="73" t="b">
        <v>0</v>
      </c>
      <c r="P103" s="73" t="b">
        <v>0</v>
      </c>
      <c r="Q103" s="73" t="b">
        <v>0</v>
      </c>
      <c r="R103" s="73" t="b">
        <v>0</v>
      </c>
      <c r="S103" s="73" t="b">
        <v>0</v>
      </c>
      <c r="T103" s="72"/>
      <c r="U103" s="72"/>
      <c r="V103" s="72"/>
      <c r="W103" s="72"/>
      <c r="X103" s="72"/>
      <c r="Y103" s="72"/>
      <c r="Z103" s="107"/>
      <c r="AA103" s="107"/>
      <c r="AB103" s="72"/>
      <c r="AC103" s="72"/>
      <c r="AD103" s="72"/>
      <c r="AE103" s="72"/>
      <c r="AF103" s="72"/>
      <c r="AG103" s="72"/>
      <c r="AH103" s="72"/>
      <c r="AI103" s="72"/>
    </row>
    <row r="104" spans="1:35" x14ac:dyDescent="0.2">
      <c r="A104" s="71"/>
      <c r="B104" s="71"/>
      <c r="C104" s="72"/>
      <c r="D104" s="71"/>
      <c r="E104" s="72"/>
      <c r="F104" s="72"/>
      <c r="G104" s="72"/>
      <c r="H104" s="72"/>
      <c r="I104" s="71"/>
      <c r="J104" s="78"/>
      <c r="K104" s="72"/>
      <c r="L104" s="73" t="b">
        <v>0</v>
      </c>
      <c r="M104" s="73" t="b">
        <v>0</v>
      </c>
      <c r="N104" s="73" t="b">
        <v>0</v>
      </c>
      <c r="O104" s="73" t="b">
        <v>0</v>
      </c>
      <c r="P104" s="73" t="b">
        <v>0</v>
      </c>
      <c r="Q104" s="73" t="b">
        <v>0</v>
      </c>
      <c r="R104" s="73" t="b">
        <v>0</v>
      </c>
      <c r="S104" s="73" t="b">
        <v>0</v>
      </c>
      <c r="T104" s="72"/>
      <c r="U104" s="72"/>
      <c r="V104" s="72"/>
      <c r="W104" s="72"/>
      <c r="X104" s="72"/>
      <c r="Y104" s="72"/>
      <c r="Z104" s="107"/>
      <c r="AA104" s="107"/>
      <c r="AB104" s="72"/>
      <c r="AC104" s="72"/>
      <c r="AD104" s="72"/>
      <c r="AE104" s="72"/>
      <c r="AF104" s="72"/>
      <c r="AG104" s="72"/>
      <c r="AH104" s="72"/>
      <c r="AI104" s="72"/>
    </row>
    <row r="105" spans="1:35" x14ac:dyDescent="0.2">
      <c r="A105" s="71"/>
      <c r="B105" s="71"/>
      <c r="C105" s="72"/>
      <c r="D105" s="71"/>
      <c r="E105" s="72"/>
      <c r="F105" s="72"/>
      <c r="G105" s="72"/>
      <c r="H105" s="72"/>
      <c r="I105" s="71"/>
      <c r="J105" s="78"/>
      <c r="K105" s="72"/>
      <c r="L105" s="73" t="b">
        <v>0</v>
      </c>
      <c r="M105" s="73" t="b">
        <v>0</v>
      </c>
      <c r="N105" s="73" t="b">
        <v>0</v>
      </c>
      <c r="O105" s="73" t="b">
        <v>0</v>
      </c>
      <c r="P105" s="73" t="b">
        <v>0</v>
      </c>
      <c r="Q105" s="73" t="b">
        <v>0</v>
      </c>
      <c r="R105" s="73" t="b">
        <v>0</v>
      </c>
      <c r="S105" s="73" t="b">
        <v>0</v>
      </c>
      <c r="T105" s="72"/>
      <c r="U105" s="72"/>
      <c r="V105" s="72"/>
      <c r="W105" s="72"/>
      <c r="X105" s="72"/>
      <c r="Y105" s="72"/>
      <c r="Z105" s="107"/>
      <c r="AA105" s="107"/>
      <c r="AB105" s="72"/>
      <c r="AC105" s="72"/>
      <c r="AD105" s="72"/>
      <c r="AE105" s="72"/>
      <c r="AF105" s="72"/>
      <c r="AG105" s="72"/>
      <c r="AH105" s="72"/>
      <c r="AI105" s="72"/>
    </row>
    <row r="106" spans="1:35" x14ac:dyDescent="0.2">
      <c r="A106" s="71"/>
      <c r="B106" s="71"/>
      <c r="C106" s="72"/>
      <c r="D106" s="71"/>
      <c r="E106" s="72"/>
      <c r="F106" s="72"/>
      <c r="G106" s="72"/>
      <c r="H106" s="72"/>
      <c r="I106" s="71"/>
      <c r="J106" s="78"/>
      <c r="K106" s="72"/>
      <c r="L106" s="73" t="b">
        <v>0</v>
      </c>
      <c r="M106" s="73" t="b">
        <v>0</v>
      </c>
      <c r="N106" s="73" t="b">
        <v>0</v>
      </c>
      <c r="O106" s="73" t="b">
        <v>0</v>
      </c>
      <c r="P106" s="73" t="b">
        <v>0</v>
      </c>
      <c r="Q106" s="73" t="b">
        <v>0</v>
      </c>
      <c r="R106" s="73" t="b">
        <v>0</v>
      </c>
      <c r="S106" s="73" t="b">
        <v>0</v>
      </c>
      <c r="T106" s="72"/>
      <c r="U106" s="72"/>
      <c r="V106" s="72"/>
      <c r="W106" s="72"/>
      <c r="X106" s="72"/>
      <c r="Y106" s="72"/>
      <c r="Z106" s="107"/>
      <c r="AA106" s="107"/>
      <c r="AB106" s="72"/>
      <c r="AC106" s="72"/>
      <c r="AD106" s="72"/>
      <c r="AE106" s="72"/>
      <c r="AF106" s="72"/>
      <c r="AG106" s="72"/>
      <c r="AH106" s="72"/>
      <c r="AI106" s="72"/>
    </row>
    <row r="107" spans="1:35" x14ac:dyDescent="0.2">
      <c r="A107" s="71"/>
      <c r="B107" s="71"/>
      <c r="C107" s="72"/>
      <c r="D107" s="71"/>
      <c r="E107" s="72"/>
      <c r="F107" s="72"/>
      <c r="G107" s="72"/>
      <c r="H107" s="72"/>
      <c r="I107" s="71"/>
      <c r="J107" s="78"/>
      <c r="K107" s="72"/>
      <c r="L107" s="73" t="b">
        <v>0</v>
      </c>
      <c r="M107" s="73" t="b">
        <v>0</v>
      </c>
      <c r="N107" s="73" t="b">
        <v>0</v>
      </c>
      <c r="O107" s="73" t="b">
        <v>0</v>
      </c>
      <c r="P107" s="73" t="b">
        <v>0</v>
      </c>
      <c r="Q107" s="73" t="b">
        <v>0</v>
      </c>
      <c r="R107" s="73" t="b">
        <v>0</v>
      </c>
      <c r="S107" s="73" t="b">
        <v>0</v>
      </c>
      <c r="T107" s="72"/>
      <c r="U107" s="72"/>
      <c r="V107" s="72"/>
      <c r="W107" s="72"/>
      <c r="X107" s="72"/>
      <c r="Y107" s="72"/>
      <c r="Z107" s="107"/>
      <c r="AA107" s="107"/>
      <c r="AB107" s="72"/>
      <c r="AC107" s="72"/>
      <c r="AD107" s="72"/>
      <c r="AE107" s="72"/>
      <c r="AF107" s="72"/>
      <c r="AG107" s="72"/>
      <c r="AH107" s="72"/>
      <c r="AI107" s="72"/>
    </row>
    <row r="108" spans="1:35" x14ac:dyDescent="0.2">
      <c r="A108" s="71"/>
      <c r="B108" s="71"/>
      <c r="C108" s="72"/>
      <c r="D108" s="71"/>
      <c r="E108" s="72"/>
      <c r="F108" s="72"/>
      <c r="G108" s="72"/>
      <c r="H108" s="72"/>
      <c r="I108" s="71"/>
      <c r="J108" s="78"/>
      <c r="K108" s="72"/>
      <c r="L108" s="73" t="b">
        <v>0</v>
      </c>
      <c r="M108" s="73" t="b">
        <v>0</v>
      </c>
      <c r="N108" s="73" t="b">
        <v>0</v>
      </c>
      <c r="O108" s="73" t="b">
        <v>0</v>
      </c>
      <c r="P108" s="73" t="b">
        <v>0</v>
      </c>
      <c r="Q108" s="73" t="b">
        <v>0</v>
      </c>
      <c r="R108" s="73" t="b">
        <v>0</v>
      </c>
      <c r="S108" s="73" t="b">
        <v>0</v>
      </c>
      <c r="T108" s="72"/>
      <c r="U108" s="72"/>
      <c r="V108" s="72"/>
      <c r="W108" s="72"/>
      <c r="X108" s="72"/>
      <c r="Y108" s="72"/>
      <c r="Z108" s="107"/>
      <c r="AA108" s="107"/>
      <c r="AB108" s="72"/>
      <c r="AC108" s="72"/>
      <c r="AD108" s="72"/>
      <c r="AE108" s="72"/>
      <c r="AF108" s="72"/>
      <c r="AG108" s="72"/>
      <c r="AH108" s="72"/>
      <c r="AI108" s="72"/>
    </row>
    <row r="109" spans="1:35" x14ac:dyDescent="0.2">
      <c r="A109" s="71"/>
      <c r="B109" s="71"/>
      <c r="C109" s="72"/>
      <c r="D109" s="71"/>
      <c r="E109" s="72"/>
      <c r="F109" s="72"/>
      <c r="G109" s="72"/>
      <c r="H109" s="72"/>
      <c r="I109" s="71"/>
      <c r="J109" s="78"/>
      <c r="K109" s="72"/>
      <c r="L109" s="73" t="b">
        <v>0</v>
      </c>
      <c r="M109" s="73" t="b">
        <v>0</v>
      </c>
      <c r="N109" s="73" t="b">
        <v>0</v>
      </c>
      <c r="O109" s="73" t="b">
        <v>0</v>
      </c>
      <c r="P109" s="73" t="b">
        <v>0</v>
      </c>
      <c r="Q109" s="73" t="b">
        <v>0</v>
      </c>
      <c r="R109" s="73" t="b">
        <v>0</v>
      </c>
      <c r="S109" s="73" t="b">
        <v>0</v>
      </c>
      <c r="T109" s="72"/>
      <c r="U109" s="72"/>
      <c r="V109" s="72"/>
      <c r="W109" s="72"/>
      <c r="X109" s="72"/>
      <c r="Y109" s="72"/>
      <c r="Z109" s="107"/>
      <c r="AA109" s="107"/>
      <c r="AB109" s="72"/>
      <c r="AC109" s="72"/>
      <c r="AD109" s="72"/>
      <c r="AE109" s="72"/>
      <c r="AF109" s="72"/>
      <c r="AG109" s="72"/>
      <c r="AH109" s="72"/>
      <c r="AI109" s="72"/>
    </row>
    <row r="110" spans="1:35" x14ac:dyDescent="0.2">
      <c r="A110" s="71"/>
      <c r="B110" s="71"/>
      <c r="C110" s="72"/>
      <c r="D110" s="71"/>
      <c r="E110" s="72"/>
      <c r="F110" s="72"/>
      <c r="G110" s="72"/>
      <c r="H110" s="72"/>
      <c r="I110" s="71"/>
      <c r="J110" s="77"/>
      <c r="K110" s="72"/>
      <c r="L110" s="73" t="b">
        <v>0</v>
      </c>
      <c r="M110" s="73" t="b">
        <v>0</v>
      </c>
      <c r="N110" s="73" t="b">
        <v>0</v>
      </c>
      <c r="O110" s="73" t="b">
        <v>0</v>
      </c>
      <c r="P110" s="73" t="b">
        <v>0</v>
      </c>
      <c r="Q110" s="73" t="b">
        <v>0</v>
      </c>
      <c r="R110" s="73" t="b">
        <v>0</v>
      </c>
      <c r="S110" s="73" t="b">
        <v>0</v>
      </c>
      <c r="T110" s="72"/>
      <c r="U110" s="72"/>
      <c r="V110" s="72"/>
      <c r="W110" s="72"/>
      <c r="X110" s="72"/>
      <c r="Y110" s="72"/>
      <c r="Z110" s="107"/>
      <c r="AA110" s="107"/>
      <c r="AB110" s="72"/>
      <c r="AC110" s="72"/>
      <c r="AD110" s="72"/>
      <c r="AE110" s="72"/>
      <c r="AF110" s="72"/>
      <c r="AG110" s="72"/>
      <c r="AH110" s="72"/>
      <c r="AI110" s="72"/>
    </row>
    <row r="111" spans="1:35" x14ac:dyDescent="0.2">
      <c r="A111" s="71"/>
      <c r="B111" s="71"/>
      <c r="C111" s="72"/>
      <c r="D111" s="71"/>
      <c r="E111" s="72"/>
      <c r="F111" s="72"/>
      <c r="G111" s="72"/>
      <c r="H111" s="72"/>
      <c r="I111" s="71"/>
      <c r="J111" s="77"/>
      <c r="K111" s="72"/>
      <c r="L111" s="73" t="b">
        <v>0</v>
      </c>
      <c r="M111" s="73" t="b">
        <v>0</v>
      </c>
      <c r="N111" s="73" t="b">
        <v>0</v>
      </c>
      <c r="O111" s="73" t="b">
        <v>0</v>
      </c>
      <c r="P111" s="73" t="b">
        <v>0</v>
      </c>
      <c r="Q111" s="73" t="b">
        <v>0</v>
      </c>
      <c r="R111" s="73" t="b">
        <v>0</v>
      </c>
      <c r="S111" s="73" t="b">
        <v>0</v>
      </c>
      <c r="T111" s="72"/>
      <c r="U111" s="72"/>
      <c r="V111" s="72"/>
      <c r="W111" s="72"/>
      <c r="X111" s="72"/>
      <c r="Y111" s="72"/>
      <c r="Z111" s="107"/>
      <c r="AA111" s="107"/>
      <c r="AB111" s="72"/>
      <c r="AC111" s="72"/>
      <c r="AD111" s="72"/>
      <c r="AE111" s="72"/>
      <c r="AF111" s="72"/>
      <c r="AG111" s="72"/>
      <c r="AH111" s="72"/>
      <c r="AI111" s="72"/>
    </row>
    <row r="112" spans="1:35" x14ac:dyDescent="0.2">
      <c r="A112" s="71"/>
      <c r="B112" s="71"/>
      <c r="C112" s="72"/>
      <c r="D112" s="71"/>
      <c r="E112" s="72"/>
      <c r="F112" s="72"/>
      <c r="G112" s="72"/>
      <c r="H112" s="72"/>
      <c r="I112" s="71"/>
      <c r="J112" s="78"/>
      <c r="K112" s="72"/>
      <c r="L112" s="73" t="b">
        <v>0</v>
      </c>
      <c r="M112" s="73" t="b">
        <v>0</v>
      </c>
      <c r="N112" s="73" t="b">
        <v>0</v>
      </c>
      <c r="O112" s="73" t="b">
        <v>0</v>
      </c>
      <c r="P112" s="73" t="b">
        <v>0</v>
      </c>
      <c r="Q112" s="73" t="b">
        <v>0</v>
      </c>
      <c r="R112" s="73" t="b">
        <v>0</v>
      </c>
      <c r="S112" s="73" t="b">
        <v>0</v>
      </c>
      <c r="T112" s="72"/>
      <c r="U112" s="72"/>
      <c r="V112" s="72"/>
      <c r="W112" s="72"/>
      <c r="X112" s="72"/>
      <c r="Y112" s="72"/>
      <c r="Z112" s="107"/>
      <c r="AA112" s="107"/>
      <c r="AB112" s="72"/>
      <c r="AC112" s="72"/>
      <c r="AD112" s="72"/>
      <c r="AE112" s="72"/>
      <c r="AF112" s="72"/>
      <c r="AG112" s="72"/>
      <c r="AH112" s="72"/>
      <c r="AI112" s="72"/>
    </row>
    <row r="113" spans="1:35" ht="17.25" customHeight="1" x14ac:dyDescent="0.2">
      <c r="A113" s="71"/>
      <c r="B113" s="71"/>
      <c r="C113" s="72"/>
      <c r="D113" s="71"/>
      <c r="E113" s="72"/>
      <c r="F113" s="72"/>
      <c r="G113" s="72"/>
      <c r="H113" s="72"/>
      <c r="I113" s="71"/>
      <c r="J113" s="78"/>
      <c r="K113" s="72"/>
      <c r="L113" s="73" t="b">
        <v>0</v>
      </c>
      <c r="M113" s="73" t="b">
        <v>0</v>
      </c>
      <c r="N113" s="73" t="b">
        <v>0</v>
      </c>
      <c r="O113" s="73" t="b">
        <v>0</v>
      </c>
      <c r="P113" s="73" t="b">
        <v>0</v>
      </c>
      <c r="Q113" s="73" t="b">
        <v>0</v>
      </c>
      <c r="R113" s="73" t="b">
        <v>0</v>
      </c>
      <c r="S113" s="73" t="b">
        <v>0</v>
      </c>
      <c r="T113" s="72"/>
      <c r="U113" s="72"/>
      <c r="V113" s="72"/>
      <c r="W113" s="72"/>
      <c r="X113" s="72"/>
      <c r="Y113" s="72"/>
      <c r="Z113" s="107"/>
      <c r="AA113" s="107"/>
      <c r="AB113" s="72"/>
      <c r="AC113" s="72"/>
      <c r="AD113" s="72"/>
      <c r="AE113" s="72"/>
      <c r="AF113" s="72"/>
      <c r="AG113" s="72"/>
      <c r="AH113" s="72"/>
      <c r="AI113" s="72"/>
    </row>
    <row r="114" spans="1:35" s="67" customFormat="1" ht="17.25" customHeight="1" x14ac:dyDescent="0.2">
      <c r="A114" s="78"/>
      <c r="B114" s="78"/>
      <c r="C114" s="79"/>
      <c r="D114" s="77"/>
      <c r="E114" s="79"/>
      <c r="F114" s="79"/>
      <c r="G114" s="79"/>
      <c r="H114" s="79"/>
      <c r="I114" s="71"/>
      <c r="J114" s="78"/>
      <c r="K114" s="79"/>
      <c r="L114" s="80" t="b">
        <v>0</v>
      </c>
      <c r="M114" s="80" t="b">
        <v>0</v>
      </c>
      <c r="N114" s="80" t="b">
        <v>0</v>
      </c>
      <c r="O114" s="80" t="b">
        <v>0</v>
      </c>
      <c r="P114" s="80" t="b">
        <v>0</v>
      </c>
      <c r="Q114" s="80" t="b">
        <v>0</v>
      </c>
      <c r="R114" s="80" t="b">
        <v>0</v>
      </c>
      <c r="S114" s="80" t="b">
        <v>0</v>
      </c>
      <c r="T114" s="79"/>
      <c r="U114" s="79"/>
      <c r="V114" s="79"/>
      <c r="W114" s="79"/>
      <c r="X114" s="79"/>
      <c r="Y114" s="79"/>
      <c r="Z114" s="111"/>
      <c r="AA114" s="111"/>
      <c r="AB114" s="79"/>
      <c r="AC114" s="79"/>
      <c r="AD114" s="79"/>
      <c r="AE114" s="79"/>
      <c r="AF114" s="79"/>
      <c r="AG114" s="79"/>
      <c r="AH114" s="79"/>
      <c r="AI114" s="79"/>
    </row>
    <row r="115" spans="1:35" x14ac:dyDescent="0.15">
      <c r="A115" s="71"/>
      <c r="B115" s="71"/>
      <c r="C115" s="72"/>
      <c r="D115" s="71"/>
      <c r="E115" s="72"/>
      <c r="F115" s="72"/>
      <c r="G115" s="72"/>
      <c r="H115" s="72"/>
      <c r="I115" s="71"/>
      <c r="J115" s="108"/>
      <c r="K115" s="72"/>
      <c r="L115" s="73" t="b">
        <v>0</v>
      </c>
      <c r="M115" s="73" t="b">
        <v>0</v>
      </c>
      <c r="N115" s="73" t="b">
        <v>0</v>
      </c>
      <c r="O115" s="73" t="b">
        <v>0</v>
      </c>
      <c r="P115" s="73" t="b">
        <v>0</v>
      </c>
      <c r="Q115" s="73" t="b">
        <v>0</v>
      </c>
      <c r="R115" s="73" t="b">
        <v>0</v>
      </c>
      <c r="S115" s="73" t="b">
        <v>0</v>
      </c>
      <c r="T115" s="72"/>
      <c r="U115" s="72"/>
      <c r="V115" s="72"/>
      <c r="W115" s="72"/>
      <c r="X115" s="72"/>
      <c r="Y115" s="72"/>
      <c r="Z115" s="107"/>
      <c r="AA115" s="107"/>
      <c r="AB115" s="72"/>
      <c r="AC115" s="72"/>
      <c r="AD115" s="72"/>
      <c r="AE115" s="72"/>
      <c r="AF115" s="72"/>
      <c r="AG115" s="72"/>
      <c r="AH115" s="72"/>
      <c r="AI115" s="72"/>
    </row>
    <row r="116" spans="1:35" x14ac:dyDescent="0.15">
      <c r="A116" s="71"/>
      <c r="B116" s="71"/>
      <c r="C116" s="72"/>
      <c r="D116" s="71"/>
      <c r="E116" s="72"/>
      <c r="F116" s="72"/>
      <c r="G116" s="72"/>
      <c r="H116" s="72"/>
      <c r="I116" s="71"/>
      <c r="J116" s="108"/>
      <c r="K116" s="72"/>
      <c r="L116" s="73" t="b">
        <v>0</v>
      </c>
      <c r="M116" s="73" t="b">
        <v>0</v>
      </c>
      <c r="N116" s="73" t="b">
        <v>0</v>
      </c>
      <c r="O116" s="73" t="b">
        <v>0</v>
      </c>
      <c r="P116" s="73" t="b">
        <v>0</v>
      </c>
      <c r="Q116" s="73" t="b">
        <v>0</v>
      </c>
      <c r="R116" s="73" t="b">
        <v>0</v>
      </c>
      <c r="S116" s="73" t="b">
        <v>0</v>
      </c>
      <c r="T116" s="72"/>
      <c r="U116" s="72"/>
      <c r="V116" s="72"/>
      <c r="W116" s="72"/>
      <c r="X116" s="72"/>
      <c r="Y116" s="72"/>
      <c r="Z116" s="107"/>
      <c r="AA116" s="107"/>
      <c r="AB116" s="72"/>
      <c r="AC116" s="72"/>
      <c r="AD116" s="72"/>
      <c r="AE116" s="72"/>
      <c r="AF116" s="72"/>
      <c r="AG116" s="72"/>
      <c r="AH116" s="72"/>
      <c r="AI116" s="72"/>
    </row>
    <row r="117" spans="1:35" x14ac:dyDescent="0.15">
      <c r="A117" s="71"/>
      <c r="B117" s="71"/>
      <c r="C117" s="72"/>
      <c r="D117" s="71"/>
      <c r="E117" s="72"/>
      <c r="F117" s="72"/>
      <c r="G117" s="72"/>
      <c r="H117" s="72"/>
      <c r="I117" s="71"/>
      <c r="J117" s="108"/>
      <c r="K117" s="72"/>
      <c r="L117" s="73" t="b">
        <v>0</v>
      </c>
      <c r="M117" s="73" t="b">
        <v>0</v>
      </c>
      <c r="N117" s="73" t="b">
        <v>0</v>
      </c>
      <c r="O117" s="73" t="b">
        <v>0</v>
      </c>
      <c r="P117" s="73" t="b">
        <v>0</v>
      </c>
      <c r="Q117" s="73" t="b">
        <v>0</v>
      </c>
      <c r="R117" s="73" t="b">
        <v>0</v>
      </c>
      <c r="S117" s="73" t="b">
        <v>0</v>
      </c>
      <c r="T117" s="72"/>
      <c r="U117" s="72"/>
      <c r="V117" s="72"/>
      <c r="W117" s="72"/>
      <c r="X117" s="72"/>
      <c r="Y117" s="72"/>
      <c r="Z117" s="107"/>
      <c r="AA117" s="107"/>
      <c r="AB117" s="72"/>
      <c r="AC117" s="72"/>
      <c r="AD117" s="72"/>
      <c r="AE117" s="72"/>
      <c r="AF117" s="72"/>
      <c r="AG117" s="72"/>
      <c r="AH117" s="72"/>
      <c r="AI117" s="72"/>
    </row>
    <row r="118" spans="1:35" x14ac:dyDescent="0.15">
      <c r="A118" s="71"/>
      <c r="B118" s="71"/>
      <c r="C118" s="72"/>
      <c r="D118" s="71"/>
      <c r="E118" s="72"/>
      <c r="F118" s="72"/>
      <c r="G118" s="72"/>
      <c r="H118" s="72"/>
      <c r="I118" s="71"/>
      <c r="J118" s="108"/>
      <c r="K118" s="72"/>
      <c r="L118" s="73" t="b">
        <v>0</v>
      </c>
      <c r="M118" s="73" t="b">
        <v>0</v>
      </c>
      <c r="N118" s="73" t="b">
        <v>0</v>
      </c>
      <c r="O118" s="73" t="b">
        <v>0</v>
      </c>
      <c r="P118" s="73" t="b">
        <v>0</v>
      </c>
      <c r="Q118" s="73" t="b">
        <v>0</v>
      </c>
      <c r="R118" s="73" t="b">
        <v>0</v>
      </c>
      <c r="S118" s="73" t="b">
        <v>0</v>
      </c>
      <c r="T118" s="72"/>
      <c r="U118" s="72"/>
      <c r="V118" s="72"/>
      <c r="W118" s="72"/>
      <c r="X118" s="72"/>
      <c r="Y118" s="72"/>
      <c r="Z118" s="107"/>
      <c r="AA118" s="107"/>
      <c r="AB118" s="72"/>
      <c r="AC118" s="72"/>
      <c r="AD118" s="72"/>
      <c r="AE118" s="72"/>
      <c r="AF118" s="72"/>
      <c r="AG118" s="72"/>
      <c r="AH118" s="72"/>
      <c r="AI118" s="72"/>
    </row>
    <row r="119" spans="1:35" x14ac:dyDescent="0.15">
      <c r="A119" s="71"/>
      <c r="B119" s="71"/>
      <c r="C119" s="72"/>
      <c r="D119" s="71"/>
      <c r="E119" s="72"/>
      <c r="F119" s="72"/>
      <c r="G119" s="72"/>
      <c r="H119" s="72"/>
      <c r="I119" s="71"/>
      <c r="J119" s="108"/>
      <c r="K119" s="72"/>
      <c r="L119" s="73" t="b">
        <v>0</v>
      </c>
      <c r="M119" s="73" t="b">
        <v>0</v>
      </c>
      <c r="N119" s="73" t="b">
        <v>0</v>
      </c>
      <c r="O119" s="73" t="b">
        <v>0</v>
      </c>
      <c r="P119" s="73" t="b">
        <v>0</v>
      </c>
      <c r="Q119" s="73" t="b">
        <v>0</v>
      </c>
      <c r="R119" s="73" t="b">
        <v>0</v>
      </c>
      <c r="S119" s="73" t="b">
        <v>0</v>
      </c>
      <c r="T119" s="72"/>
      <c r="U119" s="72"/>
      <c r="V119" s="72"/>
      <c r="W119" s="72"/>
      <c r="X119" s="72"/>
      <c r="Y119" s="72"/>
      <c r="Z119" s="107"/>
      <c r="AA119" s="107"/>
      <c r="AB119" s="72"/>
      <c r="AC119" s="72"/>
      <c r="AD119" s="72"/>
      <c r="AE119" s="72"/>
      <c r="AF119" s="72"/>
      <c r="AG119" s="72"/>
      <c r="AH119" s="72"/>
      <c r="AI119" s="72"/>
    </row>
    <row r="120" spans="1:35" x14ac:dyDescent="0.15">
      <c r="A120" s="71"/>
      <c r="B120" s="71"/>
      <c r="C120" s="72"/>
      <c r="D120" s="71"/>
      <c r="E120" s="72"/>
      <c r="F120" s="72"/>
      <c r="G120" s="72"/>
      <c r="H120" s="72"/>
      <c r="I120" s="71"/>
      <c r="J120" s="108"/>
      <c r="K120" s="72"/>
      <c r="L120" s="73" t="b">
        <v>0</v>
      </c>
      <c r="M120" s="73" t="b">
        <v>0</v>
      </c>
      <c r="N120" s="73" t="b">
        <v>0</v>
      </c>
      <c r="O120" s="73" t="b">
        <v>0</v>
      </c>
      <c r="P120" s="73" t="b">
        <v>0</v>
      </c>
      <c r="Q120" s="73" t="b">
        <v>0</v>
      </c>
      <c r="R120" s="73" t="b">
        <v>0</v>
      </c>
      <c r="S120" s="73" t="b">
        <v>0</v>
      </c>
      <c r="T120" s="72"/>
      <c r="U120" s="72"/>
      <c r="V120" s="72"/>
      <c r="W120" s="72"/>
      <c r="X120" s="72"/>
      <c r="Y120" s="72"/>
      <c r="Z120" s="107"/>
      <c r="AA120" s="107"/>
      <c r="AB120" s="72"/>
      <c r="AC120" s="72"/>
      <c r="AD120" s="72"/>
      <c r="AE120" s="72"/>
      <c r="AF120" s="72"/>
      <c r="AG120" s="72"/>
      <c r="AH120" s="72"/>
      <c r="AI120" s="72"/>
    </row>
    <row r="121" spans="1:35" x14ac:dyDescent="0.2">
      <c r="A121" s="71"/>
      <c r="B121" s="71"/>
      <c r="C121" s="72"/>
      <c r="D121" s="71"/>
      <c r="E121" s="72"/>
      <c r="F121" s="72"/>
      <c r="G121" s="72"/>
      <c r="H121" s="72"/>
      <c r="I121" s="71"/>
      <c r="J121" s="77"/>
      <c r="K121" s="72"/>
      <c r="L121" s="73" t="b">
        <v>0</v>
      </c>
      <c r="M121" s="73" t="b">
        <v>0</v>
      </c>
      <c r="N121" s="73" t="b">
        <v>0</v>
      </c>
      <c r="O121" s="73" t="b">
        <v>0</v>
      </c>
      <c r="P121" s="73" t="b">
        <v>0</v>
      </c>
      <c r="Q121" s="73" t="b">
        <v>0</v>
      </c>
      <c r="R121" s="73" t="b">
        <v>0</v>
      </c>
      <c r="S121" s="73" t="b">
        <v>0</v>
      </c>
      <c r="T121" s="72"/>
      <c r="U121" s="72"/>
      <c r="V121" s="72"/>
      <c r="W121" s="72"/>
      <c r="X121" s="72"/>
      <c r="Y121" s="72"/>
      <c r="Z121" s="107"/>
      <c r="AA121" s="107"/>
      <c r="AB121" s="72"/>
      <c r="AC121" s="72"/>
      <c r="AD121" s="72"/>
      <c r="AE121" s="72"/>
      <c r="AF121" s="72"/>
      <c r="AG121" s="72"/>
      <c r="AH121" s="72"/>
      <c r="AI121" s="72"/>
    </row>
    <row r="122" spans="1:35" x14ac:dyDescent="0.2">
      <c r="A122" s="71"/>
      <c r="B122" s="71"/>
      <c r="C122" s="72"/>
      <c r="D122" s="71"/>
      <c r="E122" s="72"/>
      <c r="F122" s="72"/>
      <c r="G122" s="72"/>
      <c r="H122" s="72"/>
      <c r="I122" s="71"/>
      <c r="J122" s="78"/>
      <c r="K122" s="72"/>
      <c r="L122" s="73" t="b">
        <v>0</v>
      </c>
      <c r="M122" s="73" t="b">
        <v>0</v>
      </c>
      <c r="N122" s="73" t="b">
        <v>0</v>
      </c>
      <c r="O122" s="73" t="b">
        <v>0</v>
      </c>
      <c r="P122" s="73" t="b">
        <v>0</v>
      </c>
      <c r="Q122" s="73" t="b">
        <v>0</v>
      </c>
      <c r="R122" s="73" t="b">
        <v>0</v>
      </c>
      <c r="S122" s="73" t="b">
        <v>0</v>
      </c>
      <c r="T122" s="72"/>
      <c r="U122" s="72"/>
      <c r="V122" s="72"/>
      <c r="W122" s="72"/>
      <c r="X122" s="72"/>
      <c r="Y122" s="72"/>
      <c r="Z122" s="107"/>
      <c r="AA122" s="107"/>
      <c r="AB122" s="72"/>
      <c r="AC122" s="72"/>
      <c r="AD122" s="72"/>
      <c r="AE122" s="72"/>
      <c r="AF122" s="72"/>
      <c r="AG122" s="72"/>
      <c r="AH122" s="72"/>
      <c r="AI122" s="72"/>
    </row>
    <row r="123" spans="1:35" x14ac:dyDescent="0.2">
      <c r="A123" s="71"/>
      <c r="B123" s="71"/>
      <c r="C123" s="72"/>
      <c r="D123" s="71"/>
      <c r="E123" s="72"/>
      <c r="F123" s="72"/>
      <c r="G123" s="72"/>
      <c r="H123" s="72"/>
      <c r="I123" s="71"/>
      <c r="J123" s="78"/>
      <c r="K123" s="72"/>
      <c r="L123" s="73" t="b">
        <v>0</v>
      </c>
      <c r="M123" s="73" t="b">
        <v>0</v>
      </c>
      <c r="N123" s="73" t="b">
        <v>0</v>
      </c>
      <c r="O123" s="73" t="b">
        <v>0</v>
      </c>
      <c r="P123" s="73" t="b">
        <v>0</v>
      </c>
      <c r="Q123" s="73" t="b">
        <v>0</v>
      </c>
      <c r="R123" s="73" t="b">
        <v>0</v>
      </c>
      <c r="S123" s="73" t="b">
        <v>0</v>
      </c>
      <c r="T123" s="72"/>
      <c r="U123" s="72"/>
      <c r="V123" s="72"/>
      <c r="W123" s="72"/>
      <c r="X123" s="72"/>
      <c r="Y123" s="72"/>
      <c r="Z123" s="107"/>
      <c r="AA123" s="107"/>
      <c r="AB123" s="72"/>
      <c r="AC123" s="72"/>
      <c r="AD123" s="72"/>
      <c r="AE123" s="72"/>
      <c r="AF123" s="72"/>
      <c r="AG123" s="72"/>
      <c r="AH123" s="72"/>
      <c r="AI123" s="72"/>
    </row>
    <row r="124" spans="1:35" x14ac:dyDescent="0.2">
      <c r="A124" s="71"/>
      <c r="B124" s="71"/>
      <c r="C124" s="72"/>
      <c r="D124" s="71"/>
      <c r="E124" s="72"/>
      <c r="F124" s="72"/>
      <c r="G124" s="72"/>
      <c r="H124" s="72"/>
      <c r="I124" s="71"/>
      <c r="J124" s="78"/>
      <c r="K124" s="72"/>
      <c r="L124" s="73" t="b">
        <v>0</v>
      </c>
      <c r="M124" s="73" t="b">
        <v>0</v>
      </c>
      <c r="N124" s="73" t="b">
        <v>0</v>
      </c>
      <c r="O124" s="73" t="b">
        <v>0</v>
      </c>
      <c r="P124" s="73" t="b">
        <v>0</v>
      </c>
      <c r="Q124" s="73" t="b">
        <v>0</v>
      </c>
      <c r="R124" s="73" t="b">
        <v>0</v>
      </c>
      <c r="S124" s="73" t="b">
        <v>0</v>
      </c>
      <c r="T124" s="72"/>
      <c r="U124" s="72"/>
      <c r="V124" s="72"/>
      <c r="W124" s="72"/>
      <c r="X124" s="72"/>
      <c r="Y124" s="72"/>
      <c r="Z124" s="107"/>
      <c r="AA124" s="107"/>
      <c r="AB124" s="72"/>
      <c r="AC124" s="72"/>
      <c r="AD124" s="72"/>
      <c r="AE124" s="72"/>
      <c r="AF124" s="72"/>
      <c r="AG124" s="72"/>
      <c r="AH124" s="72"/>
      <c r="AI124" s="72"/>
    </row>
    <row r="125" spans="1:35" x14ac:dyDescent="0.15">
      <c r="A125" s="71"/>
      <c r="B125" s="71"/>
      <c r="C125" s="72"/>
      <c r="D125" s="71"/>
      <c r="E125" s="72"/>
      <c r="F125" s="72"/>
      <c r="G125" s="72"/>
      <c r="H125" s="72"/>
      <c r="I125" s="71"/>
      <c r="J125" s="108"/>
      <c r="K125" s="72"/>
      <c r="L125" s="73" t="b">
        <v>0</v>
      </c>
      <c r="M125" s="73" t="b">
        <v>0</v>
      </c>
      <c r="N125" s="73" t="b">
        <v>0</v>
      </c>
      <c r="O125" s="73" t="b">
        <v>0</v>
      </c>
      <c r="P125" s="73" t="b">
        <v>0</v>
      </c>
      <c r="Q125" s="73" t="b">
        <v>0</v>
      </c>
      <c r="R125" s="73" t="b">
        <v>0</v>
      </c>
      <c r="S125" s="73" t="b">
        <v>0</v>
      </c>
      <c r="T125" s="72"/>
      <c r="U125" s="72"/>
      <c r="V125" s="72"/>
      <c r="W125" s="72"/>
      <c r="X125" s="72"/>
      <c r="Y125" s="72"/>
      <c r="Z125" s="107"/>
      <c r="AA125" s="107"/>
      <c r="AB125" s="72"/>
      <c r="AC125" s="72"/>
      <c r="AD125" s="72"/>
      <c r="AE125" s="72"/>
      <c r="AF125" s="72"/>
      <c r="AG125" s="72"/>
      <c r="AH125" s="72"/>
      <c r="AI125" s="72"/>
    </row>
    <row r="126" spans="1:35" x14ac:dyDescent="0.15">
      <c r="A126" s="71"/>
      <c r="B126" s="71"/>
      <c r="C126" s="72"/>
      <c r="D126" s="71"/>
      <c r="E126" s="72"/>
      <c r="F126" s="72"/>
      <c r="G126" s="72"/>
      <c r="H126" s="72"/>
      <c r="I126" s="71"/>
      <c r="J126" s="108"/>
      <c r="K126" s="72"/>
      <c r="L126" s="73" t="b">
        <v>0</v>
      </c>
      <c r="M126" s="73" t="b">
        <v>0</v>
      </c>
      <c r="N126" s="73" t="b">
        <v>0</v>
      </c>
      <c r="O126" s="73" t="b">
        <v>0</v>
      </c>
      <c r="P126" s="73" t="b">
        <v>0</v>
      </c>
      <c r="Q126" s="73" t="b">
        <v>0</v>
      </c>
      <c r="R126" s="73" t="b">
        <v>0</v>
      </c>
      <c r="S126" s="73" t="b">
        <v>0</v>
      </c>
      <c r="T126" s="72"/>
      <c r="U126" s="72"/>
      <c r="V126" s="72"/>
      <c r="W126" s="72"/>
      <c r="X126" s="72"/>
      <c r="Y126" s="72"/>
      <c r="Z126" s="107"/>
      <c r="AA126" s="107"/>
      <c r="AB126" s="72"/>
      <c r="AC126" s="72"/>
      <c r="AD126" s="72"/>
      <c r="AE126" s="72"/>
      <c r="AF126" s="72"/>
      <c r="AG126" s="72"/>
      <c r="AH126" s="72"/>
      <c r="AI126" s="72"/>
    </row>
    <row r="127" spans="1:35" x14ac:dyDescent="0.2">
      <c r="A127" s="71"/>
      <c r="B127" s="71"/>
      <c r="C127" s="72"/>
      <c r="D127" s="71"/>
      <c r="E127" s="72"/>
      <c r="F127" s="72"/>
      <c r="G127" s="72"/>
      <c r="H127" s="72"/>
      <c r="I127" s="71"/>
      <c r="J127" s="77"/>
      <c r="K127" s="72"/>
      <c r="L127" s="73" t="b">
        <v>0</v>
      </c>
      <c r="M127" s="73" t="b">
        <v>0</v>
      </c>
      <c r="N127" s="73" t="b">
        <v>0</v>
      </c>
      <c r="O127" s="73" t="b">
        <v>0</v>
      </c>
      <c r="P127" s="73" t="b">
        <v>0</v>
      </c>
      <c r="Q127" s="73" t="b">
        <v>0</v>
      </c>
      <c r="R127" s="73" t="b">
        <v>0</v>
      </c>
      <c r="S127" s="73" t="b">
        <v>0</v>
      </c>
      <c r="T127" s="72"/>
      <c r="U127" s="72"/>
      <c r="V127" s="72"/>
      <c r="W127" s="72"/>
      <c r="X127" s="72"/>
      <c r="Y127" s="72"/>
      <c r="Z127" s="107"/>
      <c r="AA127" s="107"/>
      <c r="AB127" s="72"/>
      <c r="AC127" s="72"/>
      <c r="AD127" s="72"/>
      <c r="AE127" s="72"/>
      <c r="AF127" s="72"/>
      <c r="AG127" s="72"/>
      <c r="AH127" s="72"/>
      <c r="AI127" s="72"/>
    </row>
    <row r="128" spans="1:35" x14ac:dyDescent="0.2">
      <c r="A128" s="71"/>
      <c r="B128" s="71"/>
      <c r="C128" s="72"/>
      <c r="D128" s="71"/>
      <c r="E128" s="72"/>
      <c r="F128" s="72"/>
      <c r="G128" s="72"/>
      <c r="H128" s="72"/>
      <c r="I128" s="71"/>
      <c r="J128" s="77"/>
      <c r="K128" s="72"/>
      <c r="L128" s="73" t="b">
        <v>0</v>
      </c>
      <c r="M128" s="73" t="b">
        <v>0</v>
      </c>
      <c r="N128" s="73" t="b">
        <v>0</v>
      </c>
      <c r="O128" s="73" t="b">
        <v>0</v>
      </c>
      <c r="P128" s="73" t="b">
        <v>0</v>
      </c>
      <c r="Q128" s="73" t="b">
        <v>0</v>
      </c>
      <c r="R128" s="73" t="b">
        <v>0</v>
      </c>
      <c r="S128" s="73" t="b">
        <v>0</v>
      </c>
      <c r="T128" s="72"/>
      <c r="U128" s="72"/>
      <c r="V128" s="72"/>
      <c r="W128" s="72"/>
      <c r="X128" s="72"/>
      <c r="Y128" s="72"/>
      <c r="Z128" s="107"/>
      <c r="AA128" s="107"/>
      <c r="AB128" s="72"/>
      <c r="AC128" s="72"/>
      <c r="AD128" s="72"/>
      <c r="AE128" s="72"/>
      <c r="AF128" s="72"/>
      <c r="AG128" s="72"/>
      <c r="AH128" s="72"/>
      <c r="AI128" s="72"/>
    </row>
    <row r="129" spans="1:35" x14ac:dyDescent="0.2">
      <c r="A129" s="71"/>
      <c r="B129" s="71"/>
      <c r="C129" s="72"/>
      <c r="D129" s="71"/>
      <c r="E129" s="72"/>
      <c r="F129" s="72"/>
      <c r="G129" s="72"/>
      <c r="H129" s="72"/>
      <c r="I129" s="71"/>
      <c r="J129" s="77"/>
      <c r="K129" s="72"/>
      <c r="L129" s="73" t="b">
        <v>0</v>
      </c>
      <c r="M129" s="73" t="b">
        <v>0</v>
      </c>
      <c r="N129" s="73" t="b">
        <v>0</v>
      </c>
      <c r="O129" s="73" t="b">
        <v>0</v>
      </c>
      <c r="P129" s="73" t="b">
        <v>0</v>
      </c>
      <c r="Q129" s="73" t="b">
        <v>0</v>
      </c>
      <c r="R129" s="73" t="b">
        <v>0</v>
      </c>
      <c r="S129" s="73" t="b">
        <v>0</v>
      </c>
      <c r="T129" s="72"/>
      <c r="U129" s="72"/>
      <c r="V129" s="72"/>
      <c r="W129" s="72"/>
      <c r="X129" s="72"/>
      <c r="Y129" s="72"/>
      <c r="Z129" s="107"/>
      <c r="AA129" s="107"/>
      <c r="AB129" s="72"/>
      <c r="AC129" s="72"/>
      <c r="AD129" s="72"/>
      <c r="AE129" s="72"/>
      <c r="AF129" s="72"/>
      <c r="AG129" s="72"/>
      <c r="AH129" s="72"/>
      <c r="AI129" s="72"/>
    </row>
    <row r="130" spans="1:35" x14ac:dyDescent="0.2">
      <c r="A130" s="71"/>
      <c r="B130" s="71"/>
      <c r="C130" s="72"/>
      <c r="D130" s="71"/>
      <c r="E130" s="72"/>
      <c r="F130" s="72"/>
      <c r="G130" s="72"/>
      <c r="H130" s="72"/>
      <c r="I130" s="71"/>
      <c r="J130" s="71"/>
      <c r="K130" s="72"/>
      <c r="L130" s="73" t="b">
        <v>0</v>
      </c>
      <c r="M130" s="73" t="b">
        <v>0</v>
      </c>
      <c r="N130" s="73" t="b">
        <v>0</v>
      </c>
      <c r="O130" s="73" t="b">
        <v>0</v>
      </c>
      <c r="P130" s="73" t="b">
        <v>0</v>
      </c>
      <c r="Q130" s="73" t="b">
        <v>0</v>
      </c>
      <c r="R130" s="73" t="b">
        <v>0</v>
      </c>
      <c r="S130" s="73" t="b">
        <v>0</v>
      </c>
      <c r="T130" s="72"/>
      <c r="U130" s="72"/>
      <c r="V130" s="72"/>
      <c r="W130" s="72"/>
      <c r="X130" s="72"/>
      <c r="Y130" s="72"/>
      <c r="Z130" s="107"/>
      <c r="AA130" s="107"/>
      <c r="AB130" s="72"/>
      <c r="AC130" s="72"/>
      <c r="AD130" s="72"/>
      <c r="AE130" s="72"/>
      <c r="AF130" s="72"/>
      <c r="AG130" s="72"/>
      <c r="AH130" s="72"/>
      <c r="AI130" s="72"/>
    </row>
    <row r="131" spans="1:35" x14ac:dyDescent="0.2">
      <c r="A131" s="71"/>
      <c r="B131" s="71"/>
      <c r="C131" s="72"/>
      <c r="D131" s="71"/>
      <c r="E131" s="72"/>
      <c r="F131" s="72"/>
      <c r="G131" s="72"/>
      <c r="H131" s="72"/>
      <c r="I131" s="71"/>
      <c r="J131" s="71"/>
      <c r="K131" s="72"/>
      <c r="L131" s="73" t="b">
        <v>0</v>
      </c>
      <c r="M131" s="73" t="b">
        <v>0</v>
      </c>
      <c r="N131" s="73" t="b">
        <v>0</v>
      </c>
      <c r="O131" s="73" t="b">
        <v>0</v>
      </c>
      <c r="P131" s="73" t="b">
        <v>0</v>
      </c>
      <c r="Q131" s="73" t="b">
        <v>0</v>
      </c>
      <c r="R131" s="73" t="b">
        <v>0</v>
      </c>
      <c r="S131" s="73" t="b">
        <v>0</v>
      </c>
      <c r="T131" s="72"/>
      <c r="U131" s="72"/>
      <c r="V131" s="72"/>
      <c r="W131" s="72"/>
      <c r="X131" s="72"/>
      <c r="Y131" s="72"/>
      <c r="Z131" s="107"/>
      <c r="AA131" s="107"/>
      <c r="AB131" s="72"/>
      <c r="AC131" s="72"/>
      <c r="AD131" s="72"/>
      <c r="AE131" s="72"/>
      <c r="AF131" s="72"/>
      <c r="AG131" s="72"/>
      <c r="AH131" s="72"/>
      <c r="AI131" s="72"/>
    </row>
    <row r="132" spans="1:35" x14ac:dyDescent="0.2">
      <c r="A132" s="71"/>
      <c r="B132" s="71"/>
      <c r="C132" s="72"/>
      <c r="D132" s="71"/>
      <c r="E132" s="72"/>
      <c r="F132" s="72"/>
      <c r="G132" s="72"/>
      <c r="H132" s="72"/>
      <c r="I132" s="71"/>
      <c r="J132" s="71"/>
      <c r="K132" s="72"/>
      <c r="L132" s="73" t="b">
        <v>0</v>
      </c>
      <c r="M132" s="73" t="b">
        <v>0</v>
      </c>
      <c r="N132" s="73" t="b">
        <v>0</v>
      </c>
      <c r="O132" s="73" t="b">
        <v>0</v>
      </c>
      <c r="P132" s="73" t="b">
        <v>0</v>
      </c>
      <c r="Q132" s="73" t="b">
        <v>0</v>
      </c>
      <c r="R132" s="73" t="b">
        <v>0</v>
      </c>
      <c r="S132" s="73" t="b">
        <v>0</v>
      </c>
      <c r="T132" s="72"/>
      <c r="U132" s="72"/>
      <c r="V132" s="72"/>
      <c r="W132" s="72"/>
      <c r="X132" s="72"/>
      <c r="Y132" s="72"/>
      <c r="Z132" s="107"/>
      <c r="AA132" s="107"/>
      <c r="AB132" s="72"/>
      <c r="AC132" s="72"/>
      <c r="AD132" s="72"/>
      <c r="AE132" s="72"/>
      <c r="AF132" s="72"/>
      <c r="AG132" s="72"/>
      <c r="AH132" s="72"/>
      <c r="AI132" s="72"/>
    </row>
    <row r="133" spans="1:35" x14ac:dyDescent="0.2">
      <c r="A133" s="71"/>
      <c r="B133" s="71"/>
      <c r="C133" s="72"/>
      <c r="D133" s="71"/>
      <c r="E133" s="72"/>
      <c r="F133" s="72"/>
      <c r="G133" s="72"/>
      <c r="H133" s="72"/>
      <c r="I133" s="71"/>
      <c r="J133" s="77"/>
      <c r="K133" s="72"/>
      <c r="L133" s="73" t="b">
        <v>0</v>
      </c>
      <c r="M133" s="73" t="b">
        <v>0</v>
      </c>
      <c r="N133" s="73" t="b">
        <v>0</v>
      </c>
      <c r="O133" s="73" t="b">
        <v>0</v>
      </c>
      <c r="P133" s="73" t="b">
        <v>0</v>
      </c>
      <c r="Q133" s="73" t="b">
        <v>0</v>
      </c>
      <c r="R133" s="73" t="b">
        <v>0</v>
      </c>
      <c r="S133" s="73" t="b">
        <v>0</v>
      </c>
      <c r="T133" s="72"/>
      <c r="U133" s="72"/>
      <c r="V133" s="72"/>
      <c r="W133" s="72"/>
      <c r="X133" s="72"/>
      <c r="Y133" s="72"/>
      <c r="Z133" s="107"/>
      <c r="AA133" s="107"/>
      <c r="AB133" s="72"/>
      <c r="AC133" s="72"/>
      <c r="AD133" s="72"/>
      <c r="AE133" s="72"/>
      <c r="AF133" s="72"/>
      <c r="AG133" s="72"/>
      <c r="AH133" s="72"/>
      <c r="AI133" s="72"/>
    </row>
    <row r="134" spans="1:35" x14ac:dyDescent="0.2">
      <c r="A134" s="71"/>
      <c r="B134" s="71"/>
      <c r="C134" s="72"/>
      <c r="D134" s="71"/>
      <c r="E134" s="72"/>
      <c r="F134" s="72"/>
      <c r="G134" s="72"/>
      <c r="H134" s="72"/>
      <c r="I134" s="71"/>
      <c r="J134" s="78"/>
      <c r="K134" s="72"/>
      <c r="L134" s="73" t="b">
        <v>0</v>
      </c>
      <c r="M134" s="73" t="b">
        <v>0</v>
      </c>
      <c r="N134" s="73" t="b">
        <v>0</v>
      </c>
      <c r="O134" s="73" t="b">
        <v>0</v>
      </c>
      <c r="P134" s="73" t="b">
        <v>0</v>
      </c>
      <c r="Q134" s="73" t="b">
        <v>0</v>
      </c>
      <c r="R134" s="73" t="b">
        <v>0</v>
      </c>
      <c r="S134" s="73" t="b">
        <v>0</v>
      </c>
      <c r="T134" s="72"/>
      <c r="U134" s="72"/>
      <c r="V134" s="72"/>
      <c r="W134" s="72"/>
      <c r="X134" s="72"/>
      <c r="Y134" s="72"/>
      <c r="Z134" s="107"/>
      <c r="AA134" s="107"/>
      <c r="AB134" s="72"/>
      <c r="AC134" s="72"/>
      <c r="AD134" s="72"/>
      <c r="AE134" s="72"/>
      <c r="AF134" s="72"/>
      <c r="AG134" s="72"/>
      <c r="AH134" s="72"/>
      <c r="AI134" s="72"/>
    </row>
    <row r="135" spans="1:35" x14ac:dyDescent="0.2">
      <c r="A135" s="71"/>
      <c r="B135" s="71"/>
      <c r="C135" s="72"/>
      <c r="D135" s="71"/>
      <c r="E135" s="72"/>
      <c r="F135" s="72"/>
      <c r="G135" s="72"/>
      <c r="H135" s="72"/>
      <c r="I135" s="71"/>
      <c r="J135" s="78"/>
      <c r="K135" s="72"/>
      <c r="L135" s="73" t="b">
        <v>0</v>
      </c>
      <c r="M135" s="73" t="b">
        <v>0</v>
      </c>
      <c r="N135" s="73" t="b">
        <v>0</v>
      </c>
      <c r="O135" s="73" t="b">
        <v>0</v>
      </c>
      <c r="P135" s="73" t="b">
        <v>0</v>
      </c>
      <c r="Q135" s="73" t="b">
        <v>0</v>
      </c>
      <c r="R135" s="73" t="b">
        <v>0</v>
      </c>
      <c r="S135" s="73" t="b">
        <v>0</v>
      </c>
      <c r="T135" s="72"/>
      <c r="U135" s="72"/>
      <c r="V135" s="72"/>
      <c r="W135" s="72"/>
      <c r="X135" s="72"/>
      <c r="Y135" s="72"/>
      <c r="Z135" s="107"/>
      <c r="AA135" s="107"/>
      <c r="AB135" s="72"/>
      <c r="AC135" s="72"/>
      <c r="AD135" s="72"/>
      <c r="AE135" s="72"/>
      <c r="AF135" s="72"/>
      <c r="AG135" s="72"/>
      <c r="AH135" s="72"/>
      <c r="AI135" s="72"/>
    </row>
    <row r="136" spans="1:35" x14ac:dyDescent="0.2">
      <c r="A136" s="71"/>
      <c r="B136" s="71"/>
      <c r="C136" s="72"/>
      <c r="D136" s="71"/>
      <c r="E136" s="72"/>
      <c r="F136" s="72"/>
      <c r="G136" s="72"/>
      <c r="H136" s="72"/>
      <c r="I136" s="71"/>
      <c r="J136" s="78"/>
      <c r="K136" s="72"/>
      <c r="L136" s="73" t="b">
        <v>0</v>
      </c>
      <c r="M136" s="73" t="b">
        <v>0</v>
      </c>
      <c r="N136" s="73" t="b">
        <v>0</v>
      </c>
      <c r="O136" s="73" t="b">
        <v>0</v>
      </c>
      <c r="P136" s="73" t="b">
        <v>0</v>
      </c>
      <c r="Q136" s="73" t="b">
        <v>0</v>
      </c>
      <c r="R136" s="73" t="b">
        <v>0</v>
      </c>
      <c r="S136" s="73" t="b">
        <v>0</v>
      </c>
      <c r="T136" s="72"/>
      <c r="U136" s="72"/>
      <c r="V136" s="72"/>
      <c r="W136" s="72"/>
      <c r="X136" s="72"/>
      <c r="Y136" s="72"/>
      <c r="Z136" s="107"/>
      <c r="AA136" s="107"/>
      <c r="AB136" s="72"/>
      <c r="AC136" s="72"/>
      <c r="AD136" s="72"/>
      <c r="AE136" s="72"/>
      <c r="AF136" s="72"/>
      <c r="AG136" s="72"/>
      <c r="AH136" s="72"/>
      <c r="AI136" s="72"/>
    </row>
    <row r="137" spans="1:35" x14ac:dyDescent="0.2">
      <c r="A137" s="71"/>
      <c r="B137" s="71"/>
      <c r="C137" s="72"/>
      <c r="D137" s="71"/>
      <c r="E137" s="72"/>
      <c r="F137" s="72"/>
      <c r="G137" s="72"/>
      <c r="H137" s="72"/>
      <c r="I137" s="71"/>
      <c r="J137" s="78"/>
      <c r="K137" s="72"/>
      <c r="L137" s="73" t="b">
        <v>0</v>
      </c>
      <c r="M137" s="73" t="b">
        <v>0</v>
      </c>
      <c r="N137" s="73" t="b">
        <v>0</v>
      </c>
      <c r="O137" s="73" t="b">
        <v>0</v>
      </c>
      <c r="P137" s="73" t="b">
        <v>0</v>
      </c>
      <c r="Q137" s="73" t="b">
        <v>0</v>
      </c>
      <c r="R137" s="73" t="b">
        <v>0</v>
      </c>
      <c r="S137" s="73" t="b">
        <v>0</v>
      </c>
      <c r="T137" s="72"/>
      <c r="U137" s="72"/>
      <c r="V137" s="72"/>
      <c r="W137" s="72"/>
      <c r="X137" s="72"/>
      <c r="Y137" s="72"/>
      <c r="Z137" s="107"/>
      <c r="AA137" s="107"/>
      <c r="AB137" s="72"/>
      <c r="AC137" s="72"/>
      <c r="AD137" s="72"/>
      <c r="AE137" s="72"/>
      <c r="AF137" s="72"/>
      <c r="AG137" s="72"/>
      <c r="AH137" s="72"/>
      <c r="AI137" s="72"/>
    </row>
    <row r="138" spans="1:35" x14ac:dyDescent="0.15">
      <c r="A138" s="71"/>
      <c r="B138" s="71"/>
      <c r="C138" s="72"/>
      <c r="D138" s="71"/>
      <c r="E138" s="72"/>
      <c r="F138" s="72"/>
      <c r="G138" s="72"/>
      <c r="H138" s="72"/>
      <c r="I138" s="71"/>
      <c r="J138" s="108"/>
      <c r="K138" s="72"/>
      <c r="L138" s="73" t="b">
        <v>0</v>
      </c>
      <c r="M138" s="73" t="b">
        <v>0</v>
      </c>
      <c r="N138" s="73" t="b">
        <v>0</v>
      </c>
      <c r="O138" s="73" t="b">
        <v>0</v>
      </c>
      <c r="P138" s="73" t="b">
        <v>0</v>
      </c>
      <c r="Q138" s="73" t="b">
        <v>0</v>
      </c>
      <c r="R138" s="73" t="b">
        <v>0</v>
      </c>
      <c r="S138" s="73" t="b">
        <v>0</v>
      </c>
      <c r="T138" s="72"/>
      <c r="U138" s="72"/>
      <c r="V138" s="72"/>
      <c r="W138" s="72"/>
      <c r="X138" s="72"/>
      <c r="Y138" s="72"/>
      <c r="Z138" s="107"/>
      <c r="AA138" s="107"/>
      <c r="AB138" s="72"/>
      <c r="AC138" s="72"/>
      <c r="AD138" s="72"/>
      <c r="AE138" s="72"/>
      <c r="AF138" s="72"/>
      <c r="AG138" s="72"/>
      <c r="AH138" s="72"/>
      <c r="AI138" s="72"/>
    </row>
    <row r="139" spans="1:35" x14ac:dyDescent="0.15">
      <c r="A139" s="71"/>
      <c r="B139" s="71"/>
      <c r="C139" s="72"/>
      <c r="D139" s="71"/>
      <c r="E139" s="72"/>
      <c r="F139" s="72"/>
      <c r="G139" s="72"/>
      <c r="H139" s="72"/>
      <c r="I139" s="71"/>
      <c r="J139" s="108"/>
      <c r="K139" s="72"/>
      <c r="L139" s="73" t="b">
        <v>0</v>
      </c>
      <c r="M139" s="73" t="b">
        <v>0</v>
      </c>
      <c r="N139" s="73" t="b">
        <v>0</v>
      </c>
      <c r="O139" s="73" t="b">
        <v>0</v>
      </c>
      <c r="P139" s="73" t="b">
        <v>0</v>
      </c>
      <c r="Q139" s="73" t="b">
        <v>0</v>
      </c>
      <c r="R139" s="73" t="b">
        <v>0</v>
      </c>
      <c r="S139" s="73" t="b">
        <v>0</v>
      </c>
      <c r="T139" s="72"/>
      <c r="U139" s="72"/>
      <c r="V139" s="72"/>
      <c r="W139" s="72"/>
      <c r="X139" s="72"/>
      <c r="Y139" s="72"/>
      <c r="Z139" s="107"/>
      <c r="AA139" s="107"/>
      <c r="AB139" s="72"/>
      <c r="AC139" s="72"/>
      <c r="AD139" s="72"/>
      <c r="AE139" s="72"/>
      <c r="AF139" s="72"/>
      <c r="AG139" s="72"/>
      <c r="AH139" s="72"/>
      <c r="AI139" s="72"/>
    </row>
    <row r="140" spans="1:35" x14ac:dyDescent="0.15">
      <c r="A140" s="71"/>
      <c r="B140" s="71"/>
      <c r="C140" s="72"/>
      <c r="D140" s="71"/>
      <c r="E140" s="72"/>
      <c r="F140" s="72"/>
      <c r="G140" s="72"/>
      <c r="H140" s="72"/>
      <c r="I140" s="71"/>
      <c r="J140" s="108"/>
      <c r="K140" s="72"/>
      <c r="L140" s="73" t="b">
        <v>0</v>
      </c>
      <c r="M140" s="73" t="b">
        <v>0</v>
      </c>
      <c r="N140" s="73" t="b">
        <v>0</v>
      </c>
      <c r="O140" s="73" t="b">
        <v>0</v>
      </c>
      <c r="P140" s="73" t="b">
        <v>0</v>
      </c>
      <c r="Q140" s="73" t="b">
        <v>0</v>
      </c>
      <c r="R140" s="73" t="b">
        <v>0</v>
      </c>
      <c r="S140" s="73" t="b">
        <v>0</v>
      </c>
      <c r="T140" s="72"/>
      <c r="U140" s="72"/>
      <c r="V140" s="72"/>
      <c r="W140" s="72"/>
      <c r="X140" s="72"/>
      <c r="Y140" s="72"/>
      <c r="Z140" s="107"/>
      <c r="AA140" s="107"/>
      <c r="AB140" s="72"/>
      <c r="AC140" s="72"/>
      <c r="AD140" s="72"/>
      <c r="AE140" s="72"/>
      <c r="AF140" s="72"/>
      <c r="AG140" s="72"/>
      <c r="AH140" s="72"/>
      <c r="AI140" s="72"/>
    </row>
    <row r="141" spans="1:35" x14ac:dyDescent="0.15">
      <c r="A141" s="71"/>
      <c r="B141" s="71"/>
      <c r="C141" s="72"/>
      <c r="D141" s="71"/>
      <c r="E141" s="72"/>
      <c r="F141" s="72"/>
      <c r="G141" s="72"/>
      <c r="H141" s="72"/>
      <c r="I141" s="71"/>
      <c r="J141" s="108"/>
      <c r="K141" s="72"/>
      <c r="L141" s="73" t="b">
        <v>0</v>
      </c>
      <c r="M141" s="73" t="b">
        <v>0</v>
      </c>
      <c r="N141" s="73" t="b">
        <v>0</v>
      </c>
      <c r="O141" s="73" t="b">
        <v>0</v>
      </c>
      <c r="P141" s="73" t="b">
        <v>0</v>
      </c>
      <c r="Q141" s="73" t="b">
        <v>0</v>
      </c>
      <c r="R141" s="73" t="b">
        <v>0</v>
      </c>
      <c r="S141" s="73" t="b">
        <v>0</v>
      </c>
      <c r="T141" s="72"/>
      <c r="U141" s="72"/>
      <c r="V141" s="72"/>
      <c r="W141" s="72"/>
      <c r="X141" s="72"/>
      <c r="Y141" s="72"/>
      <c r="Z141" s="107"/>
      <c r="AA141" s="107"/>
      <c r="AB141" s="72"/>
      <c r="AC141" s="72"/>
      <c r="AD141" s="72"/>
      <c r="AE141" s="72"/>
      <c r="AF141" s="72"/>
      <c r="AG141" s="72"/>
      <c r="AH141" s="72"/>
      <c r="AI141" s="72"/>
    </row>
    <row r="142" spans="1:35" x14ac:dyDescent="0.15">
      <c r="A142" s="71"/>
      <c r="B142" s="71"/>
      <c r="C142" s="72"/>
      <c r="D142" s="71"/>
      <c r="E142" s="72"/>
      <c r="F142" s="72"/>
      <c r="G142" s="72"/>
      <c r="H142" s="72"/>
      <c r="I142" s="71"/>
      <c r="J142" s="108"/>
      <c r="K142" s="72"/>
      <c r="L142" s="73" t="b">
        <v>0</v>
      </c>
      <c r="M142" s="73" t="b">
        <v>0</v>
      </c>
      <c r="N142" s="73" t="b">
        <v>0</v>
      </c>
      <c r="O142" s="73" t="b">
        <v>0</v>
      </c>
      <c r="P142" s="73" t="b">
        <v>0</v>
      </c>
      <c r="Q142" s="73" t="b">
        <v>0</v>
      </c>
      <c r="R142" s="73" t="b">
        <v>0</v>
      </c>
      <c r="S142" s="73" t="b">
        <v>0</v>
      </c>
      <c r="T142" s="72"/>
      <c r="U142" s="72"/>
      <c r="V142" s="72"/>
      <c r="W142" s="72"/>
      <c r="X142" s="72"/>
      <c r="Y142" s="72"/>
      <c r="Z142" s="107"/>
      <c r="AA142" s="107"/>
      <c r="AB142" s="72"/>
      <c r="AC142" s="72"/>
      <c r="AD142" s="72"/>
      <c r="AE142" s="72"/>
      <c r="AF142" s="72"/>
      <c r="AG142" s="72"/>
      <c r="AH142" s="72"/>
      <c r="AI142" s="72"/>
    </row>
    <row r="143" spans="1:35" x14ac:dyDescent="0.15">
      <c r="A143" s="71"/>
      <c r="B143" s="71"/>
      <c r="C143" s="72"/>
      <c r="D143" s="71"/>
      <c r="E143" s="72"/>
      <c r="F143" s="72"/>
      <c r="G143" s="72"/>
      <c r="H143" s="72"/>
      <c r="I143" s="71"/>
      <c r="J143" s="108"/>
      <c r="K143" s="72"/>
      <c r="L143" s="73" t="b">
        <v>0</v>
      </c>
      <c r="M143" s="73" t="b">
        <v>0</v>
      </c>
      <c r="N143" s="73" t="b">
        <v>0</v>
      </c>
      <c r="O143" s="73" t="b">
        <v>0</v>
      </c>
      <c r="P143" s="73" t="b">
        <v>0</v>
      </c>
      <c r="Q143" s="73" t="b">
        <v>0</v>
      </c>
      <c r="R143" s="73" t="b">
        <v>0</v>
      </c>
      <c r="S143" s="73" t="b">
        <v>0</v>
      </c>
      <c r="T143" s="72"/>
      <c r="U143" s="72"/>
      <c r="V143" s="72"/>
      <c r="W143" s="72"/>
      <c r="X143" s="72"/>
      <c r="Y143" s="72"/>
      <c r="Z143" s="107"/>
      <c r="AA143" s="107"/>
      <c r="AB143" s="72"/>
      <c r="AC143" s="72"/>
      <c r="AD143" s="72"/>
      <c r="AE143" s="72"/>
      <c r="AF143" s="72"/>
      <c r="AG143" s="72"/>
      <c r="AH143" s="72"/>
      <c r="AI143" s="72"/>
    </row>
    <row r="144" spans="1:35" x14ac:dyDescent="0.15">
      <c r="A144" s="71"/>
      <c r="B144" s="71"/>
      <c r="C144" s="72"/>
      <c r="D144" s="71"/>
      <c r="E144" s="72"/>
      <c r="F144" s="72"/>
      <c r="G144" s="72"/>
      <c r="H144" s="72"/>
      <c r="I144" s="71"/>
      <c r="J144" s="108"/>
      <c r="K144" s="72"/>
      <c r="L144" s="73" t="b">
        <v>0</v>
      </c>
      <c r="M144" s="73" t="b">
        <v>0</v>
      </c>
      <c r="N144" s="73" t="b">
        <v>0</v>
      </c>
      <c r="O144" s="73" t="b">
        <v>0</v>
      </c>
      <c r="P144" s="73" t="b">
        <v>0</v>
      </c>
      <c r="Q144" s="73" t="b">
        <v>0</v>
      </c>
      <c r="R144" s="73" t="b">
        <v>0</v>
      </c>
      <c r="S144" s="73" t="b">
        <v>0</v>
      </c>
      <c r="T144" s="72"/>
      <c r="U144" s="72"/>
      <c r="V144" s="72"/>
      <c r="W144" s="72"/>
      <c r="X144" s="72"/>
      <c r="Y144" s="72"/>
      <c r="Z144" s="107"/>
      <c r="AA144" s="107"/>
      <c r="AB144" s="72"/>
      <c r="AC144" s="72"/>
      <c r="AD144" s="72"/>
      <c r="AE144" s="72"/>
      <c r="AF144" s="72"/>
      <c r="AG144" s="72"/>
      <c r="AH144" s="72"/>
      <c r="AI144" s="72"/>
    </row>
    <row r="145" spans="1:35" x14ac:dyDescent="0.15">
      <c r="A145" s="71"/>
      <c r="B145" s="71"/>
      <c r="C145" s="72"/>
      <c r="D145" s="71"/>
      <c r="E145" s="72"/>
      <c r="F145" s="72"/>
      <c r="G145" s="72"/>
      <c r="H145" s="72"/>
      <c r="I145" s="71"/>
      <c r="J145" s="108"/>
      <c r="K145" s="72"/>
      <c r="L145" s="73" t="b">
        <v>0</v>
      </c>
      <c r="M145" s="73" t="b">
        <v>0</v>
      </c>
      <c r="N145" s="73" t="b">
        <v>0</v>
      </c>
      <c r="O145" s="73" t="b">
        <v>0</v>
      </c>
      <c r="P145" s="73" t="b">
        <v>0</v>
      </c>
      <c r="Q145" s="73" t="b">
        <v>0</v>
      </c>
      <c r="R145" s="73" t="b">
        <v>0</v>
      </c>
      <c r="S145" s="73" t="b">
        <v>0</v>
      </c>
      <c r="T145" s="72"/>
      <c r="U145" s="72"/>
      <c r="V145" s="72"/>
      <c r="W145" s="72"/>
      <c r="X145" s="72"/>
      <c r="Y145" s="72"/>
      <c r="Z145" s="107"/>
      <c r="AA145" s="107"/>
      <c r="AB145" s="72"/>
      <c r="AC145" s="72"/>
      <c r="AD145" s="72"/>
      <c r="AE145" s="72"/>
      <c r="AF145" s="72"/>
      <c r="AG145" s="72"/>
      <c r="AH145" s="72"/>
      <c r="AI145" s="72"/>
    </row>
    <row r="146" spans="1:35" x14ac:dyDescent="0.15">
      <c r="A146" s="71"/>
      <c r="B146" s="71"/>
      <c r="C146" s="72"/>
      <c r="D146" s="71"/>
      <c r="E146" s="72"/>
      <c r="F146" s="72"/>
      <c r="G146" s="72"/>
      <c r="H146" s="72"/>
      <c r="I146" s="71"/>
      <c r="J146" s="108"/>
      <c r="K146" s="72"/>
      <c r="L146" s="73" t="b">
        <v>0</v>
      </c>
      <c r="M146" s="73" t="b">
        <v>0</v>
      </c>
      <c r="N146" s="73" t="b">
        <v>0</v>
      </c>
      <c r="O146" s="73" t="b">
        <v>0</v>
      </c>
      <c r="P146" s="73" t="b">
        <v>0</v>
      </c>
      <c r="Q146" s="73" t="b">
        <v>0</v>
      </c>
      <c r="R146" s="73" t="b">
        <v>0</v>
      </c>
      <c r="S146" s="73" t="b">
        <v>0</v>
      </c>
      <c r="T146" s="72"/>
      <c r="U146" s="72"/>
      <c r="V146" s="72"/>
      <c r="W146" s="72"/>
      <c r="X146" s="72"/>
      <c r="Y146" s="72"/>
      <c r="Z146" s="107"/>
      <c r="AA146" s="107"/>
      <c r="AB146" s="72"/>
      <c r="AC146" s="72"/>
      <c r="AD146" s="72"/>
      <c r="AE146" s="72"/>
      <c r="AF146" s="72"/>
      <c r="AG146" s="72"/>
      <c r="AH146" s="72"/>
      <c r="AI146" s="72"/>
    </row>
    <row r="147" spans="1:35" x14ac:dyDescent="0.15">
      <c r="A147" s="71"/>
      <c r="B147" s="71"/>
      <c r="C147" s="72"/>
      <c r="D147" s="71"/>
      <c r="E147" s="72"/>
      <c r="F147" s="72"/>
      <c r="G147" s="72"/>
      <c r="H147" s="72"/>
      <c r="I147" s="71"/>
      <c r="J147" s="108"/>
      <c r="K147" s="72"/>
      <c r="L147" s="73" t="b">
        <v>0</v>
      </c>
      <c r="M147" s="73" t="b">
        <v>0</v>
      </c>
      <c r="N147" s="73" t="b">
        <v>0</v>
      </c>
      <c r="O147" s="73" t="b">
        <v>0</v>
      </c>
      <c r="P147" s="73" t="b">
        <v>0</v>
      </c>
      <c r="Q147" s="73" t="b">
        <v>0</v>
      </c>
      <c r="R147" s="73" t="b">
        <v>0</v>
      </c>
      <c r="S147" s="73" t="b">
        <v>0</v>
      </c>
      <c r="T147" s="72"/>
      <c r="U147" s="72"/>
      <c r="V147" s="72"/>
      <c r="W147" s="72"/>
      <c r="X147" s="72"/>
      <c r="Y147" s="72"/>
      <c r="Z147" s="107"/>
      <c r="AA147" s="107"/>
      <c r="AB147" s="72"/>
      <c r="AC147" s="72"/>
      <c r="AD147" s="72"/>
      <c r="AE147" s="72"/>
      <c r="AF147" s="72"/>
      <c r="AG147" s="72"/>
      <c r="AH147" s="72"/>
      <c r="AI147" s="72"/>
    </row>
    <row r="148" spans="1:35" x14ac:dyDescent="0.2">
      <c r="A148" s="71"/>
      <c r="B148" s="71"/>
      <c r="C148" s="72"/>
      <c r="D148" s="71"/>
      <c r="E148" s="72"/>
      <c r="F148" s="72"/>
      <c r="G148" s="72"/>
      <c r="H148" s="72"/>
      <c r="I148" s="71"/>
      <c r="J148" s="77"/>
      <c r="K148" s="72"/>
      <c r="L148" s="73" t="b">
        <v>0</v>
      </c>
      <c r="M148" s="73" t="b">
        <v>0</v>
      </c>
      <c r="N148" s="73" t="b">
        <v>0</v>
      </c>
      <c r="O148" s="73" t="b">
        <v>0</v>
      </c>
      <c r="P148" s="73" t="b">
        <v>0</v>
      </c>
      <c r="Q148" s="73" t="b">
        <v>0</v>
      </c>
      <c r="R148" s="73" t="b">
        <v>0</v>
      </c>
      <c r="S148" s="73" t="b">
        <v>0</v>
      </c>
      <c r="T148" s="72"/>
      <c r="U148" s="72"/>
      <c r="V148" s="72"/>
      <c r="W148" s="72"/>
      <c r="X148" s="72"/>
      <c r="Y148" s="72"/>
      <c r="Z148" s="107"/>
      <c r="AA148" s="107"/>
      <c r="AB148" s="72"/>
      <c r="AC148" s="72"/>
      <c r="AD148" s="72"/>
      <c r="AE148" s="72"/>
      <c r="AF148" s="72"/>
      <c r="AG148" s="72"/>
      <c r="AH148" s="72"/>
      <c r="AI148" s="72"/>
    </row>
    <row r="149" spans="1:35" x14ac:dyDescent="0.15">
      <c r="A149" s="71"/>
      <c r="B149" s="71"/>
      <c r="C149" s="72"/>
      <c r="D149" s="71"/>
      <c r="E149" s="72"/>
      <c r="F149" s="72"/>
      <c r="G149" s="72"/>
      <c r="H149" s="72"/>
      <c r="I149" s="71"/>
      <c r="J149" s="108"/>
      <c r="K149" s="72"/>
      <c r="L149" s="73" t="b">
        <v>0</v>
      </c>
      <c r="M149" s="73" t="b">
        <v>0</v>
      </c>
      <c r="N149" s="73" t="b">
        <v>0</v>
      </c>
      <c r="O149" s="73" t="b">
        <v>0</v>
      </c>
      <c r="P149" s="73" t="b">
        <v>0</v>
      </c>
      <c r="Q149" s="73" t="b">
        <v>0</v>
      </c>
      <c r="R149" s="73" t="b">
        <v>0</v>
      </c>
      <c r="S149" s="73" t="b">
        <v>0</v>
      </c>
      <c r="T149" s="72"/>
      <c r="U149" s="72"/>
      <c r="V149" s="72"/>
      <c r="W149" s="72"/>
      <c r="X149" s="72"/>
      <c r="Y149" s="72"/>
      <c r="Z149" s="107"/>
      <c r="AA149" s="107"/>
      <c r="AB149" s="72"/>
      <c r="AC149" s="72"/>
      <c r="AD149" s="72"/>
      <c r="AE149" s="72"/>
      <c r="AF149" s="72"/>
      <c r="AG149" s="72"/>
      <c r="AH149" s="72"/>
      <c r="AI149" s="72"/>
    </row>
    <row r="150" spans="1:35" x14ac:dyDescent="0.15">
      <c r="A150" s="71"/>
      <c r="B150" s="71"/>
      <c r="C150" s="72"/>
      <c r="D150" s="71"/>
      <c r="E150" s="72"/>
      <c r="F150" s="72"/>
      <c r="G150" s="72"/>
      <c r="H150" s="72"/>
      <c r="I150" s="71"/>
      <c r="J150" s="108"/>
      <c r="K150" s="72"/>
      <c r="L150" s="73" t="b">
        <v>0</v>
      </c>
      <c r="M150" s="73" t="b">
        <v>0</v>
      </c>
      <c r="N150" s="73" t="b">
        <v>0</v>
      </c>
      <c r="O150" s="73" t="b">
        <v>0</v>
      </c>
      <c r="P150" s="73" t="b">
        <v>0</v>
      </c>
      <c r="Q150" s="73" t="b">
        <v>0</v>
      </c>
      <c r="R150" s="73" t="b">
        <v>0</v>
      </c>
      <c r="S150" s="73" t="b">
        <v>0</v>
      </c>
      <c r="T150" s="72"/>
      <c r="U150" s="72"/>
      <c r="V150" s="72"/>
      <c r="W150" s="72"/>
      <c r="X150" s="72"/>
      <c r="Y150" s="72"/>
      <c r="Z150" s="107"/>
      <c r="AA150" s="107"/>
      <c r="AB150" s="72"/>
      <c r="AC150" s="72"/>
      <c r="AD150" s="72"/>
      <c r="AE150" s="72"/>
      <c r="AF150" s="72"/>
      <c r="AG150" s="72"/>
      <c r="AH150" s="72"/>
      <c r="AI150" s="72"/>
    </row>
    <row r="151" spans="1:35" x14ac:dyDescent="0.15">
      <c r="A151" s="71"/>
      <c r="B151" s="71"/>
      <c r="C151" s="72"/>
      <c r="D151" s="71"/>
      <c r="E151" s="72"/>
      <c r="F151" s="72"/>
      <c r="G151" s="72"/>
      <c r="H151" s="72"/>
      <c r="I151" s="71"/>
      <c r="J151" s="108"/>
      <c r="K151" s="72"/>
      <c r="L151" s="73" t="b">
        <v>0</v>
      </c>
      <c r="M151" s="73" t="b">
        <v>0</v>
      </c>
      <c r="N151" s="73" t="b">
        <v>0</v>
      </c>
      <c r="O151" s="73" t="b">
        <v>0</v>
      </c>
      <c r="P151" s="73" t="b">
        <v>0</v>
      </c>
      <c r="Q151" s="73" t="b">
        <v>0</v>
      </c>
      <c r="R151" s="73" t="b">
        <v>0</v>
      </c>
      <c r="S151" s="73" t="b">
        <v>0</v>
      </c>
      <c r="T151" s="72"/>
      <c r="U151" s="72"/>
      <c r="V151" s="72"/>
      <c r="W151" s="72"/>
      <c r="X151" s="72"/>
      <c r="Y151" s="72"/>
      <c r="Z151" s="107"/>
      <c r="AA151" s="107"/>
      <c r="AB151" s="72"/>
      <c r="AC151" s="72"/>
      <c r="AD151" s="72"/>
      <c r="AE151" s="72"/>
      <c r="AF151" s="72"/>
      <c r="AG151" s="72"/>
      <c r="AH151" s="72"/>
      <c r="AI151" s="72"/>
    </row>
    <row r="152" spans="1:35" x14ac:dyDescent="0.15">
      <c r="A152" s="71"/>
      <c r="B152" s="71"/>
      <c r="C152" s="72"/>
      <c r="D152" s="71"/>
      <c r="E152" s="72"/>
      <c r="F152" s="72"/>
      <c r="G152" s="72"/>
      <c r="H152" s="72"/>
      <c r="I152" s="71"/>
      <c r="J152" s="108"/>
      <c r="K152" s="72"/>
      <c r="L152" s="73" t="b">
        <v>0</v>
      </c>
      <c r="M152" s="73" t="b">
        <v>0</v>
      </c>
      <c r="N152" s="73" t="b">
        <v>0</v>
      </c>
      <c r="O152" s="73" t="b">
        <v>0</v>
      </c>
      <c r="P152" s="73" t="b">
        <v>0</v>
      </c>
      <c r="Q152" s="73" t="b">
        <v>0</v>
      </c>
      <c r="R152" s="73" t="b">
        <v>0</v>
      </c>
      <c r="S152" s="73" t="b">
        <v>0</v>
      </c>
      <c r="T152" s="72"/>
      <c r="U152" s="72"/>
      <c r="V152" s="72"/>
      <c r="W152" s="72"/>
      <c r="X152" s="72"/>
      <c r="Y152" s="72"/>
      <c r="Z152" s="107"/>
      <c r="AA152" s="107"/>
      <c r="AB152" s="72"/>
      <c r="AC152" s="72"/>
      <c r="AD152" s="72"/>
      <c r="AE152" s="72"/>
      <c r="AF152" s="72"/>
      <c r="AG152" s="72"/>
      <c r="AH152" s="72"/>
      <c r="AI152" s="72"/>
    </row>
    <row r="153" spans="1:35" s="67" customFormat="1" x14ac:dyDescent="0.2">
      <c r="A153" s="77"/>
      <c r="B153" s="77"/>
      <c r="C153" s="79"/>
      <c r="D153" s="77"/>
      <c r="E153" s="79"/>
      <c r="F153" s="79"/>
      <c r="G153" s="79"/>
      <c r="H153" s="79"/>
      <c r="I153" s="71"/>
      <c r="J153" s="78"/>
      <c r="K153" s="79"/>
      <c r="L153" s="80" t="b">
        <v>0</v>
      </c>
      <c r="M153" s="80" t="b">
        <v>0</v>
      </c>
      <c r="N153" s="80" t="b">
        <v>0</v>
      </c>
      <c r="O153" s="80" t="b">
        <v>0</v>
      </c>
      <c r="P153" s="80" t="b">
        <v>0</v>
      </c>
      <c r="Q153" s="80" t="b">
        <v>0</v>
      </c>
      <c r="R153" s="80" t="b">
        <v>0</v>
      </c>
      <c r="S153" s="80" t="b">
        <v>0</v>
      </c>
      <c r="T153" s="79"/>
      <c r="U153" s="79"/>
      <c r="V153" s="79"/>
      <c r="W153" s="79"/>
      <c r="X153" s="79"/>
      <c r="Y153" s="79"/>
      <c r="Z153" s="111"/>
      <c r="AA153" s="111"/>
      <c r="AB153" s="79"/>
      <c r="AC153" s="79"/>
      <c r="AD153" s="79"/>
      <c r="AE153" s="79"/>
      <c r="AF153" s="79"/>
      <c r="AG153" s="79"/>
      <c r="AH153" s="79"/>
      <c r="AI153" s="79"/>
    </row>
    <row r="154" spans="1:35" s="67" customFormat="1" x14ac:dyDescent="0.2">
      <c r="A154" s="77"/>
      <c r="B154" s="77"/>
      <c r="C154" s="79"/>
      <c r="D154" s="77"/>
      <c r="E154" s="79"/>
      <c r="F154" s="79"/>
      <c r="G154" s="79"/>
      <c r="H154" s="79"/>
      <c r="I154" s="77"/>
      <c r="J154" s="77"/>
      <c r="K154" s="79"/>
      <c r="L154" s="80" t="b">
        <v>0</v>
      </c>
      <c r="M154" s="80" t="b">
        <v>0</v>
      </c>
      <c r="N154" s="80" t="b">
        <v>0</v>
      </c>
      <c r="O154" s="80" t="b">
        <v>0</v>
      </c>
      <c r="P154" s="80" t="b">
        <v>0</v>
      </c>
      <c r="Q154" s="80" t="b">
        <v>0</v>
      </c>
      <c r="R154" s="80" t="b">
        <v>0</v>
      </c>
      <c r="S154" s="80" t="b">
        <v>0</v>
      </c>
      <c r="T154" s="79"/>
      <c r="U154" s="79"/>
      <c r="V154" s="79"/>
      <c r="W154" s="79"/>
      <c r="X154" s="79"/>
      <c r="Y154" s="79"/>
      <c r="Z154" s="111"/>
      <c r="AA154" s="111"/>
      <c r="AB154" s="79"/>
      <c r="AC154" s="79"/>
      <c r="AD154" s="79"/>
      <c r="AE154" s="79"/>
      <c r="AF154" s="79"/>
      <c r="AG154" s="79"/>
      <c r="AH154" s="79"/>
      <c r="AI154" s="79"/>
    </row>
    <row r="155" spans="1:35" s="67" customFormat="1" x14ac:dyDescent="0.2">
      <c r="A155" s="77"/>
      <c r="B155" s="77"/>
      <c r="C155" s="79"/>
      <c r="D155" s="77"/>
      <c r="E155" s="79"/>
      <c r="F155" s="79"/>
      <c r="G155" s="79"/>
      <c r="H155" s="79"/>
      <c r="I155" s="77"/>
      <c r="J155" s="77"/>
      <c r="K155" s="79"/>
      <c r="L155" s="80" t="b">
        <v>0</v>
      </c>
      <c r="M155" s="80" t="b">
        <v>0</v>
      </c>
      <c r="N155" s="80" t="b">
        <v>0</v>
      </c>
      <c r="O155" s="80" t="b">
        <v>0</v>
      </c>
      <c r="P155" s="80" t="b">
        <v>0</v>
      </c>
      <c r="Q155" s="80" t="b">
        <v>0</v>
      </c>
      <c r="R155" s="80" t="b">
        <v>0</v>
      </c>
      <c r="S155" s="80" t="b">
        <v>0</v>
      </c>
      <c r="T155" s="79"/>
      <c r="U155" s="79"/>
      <c r="V155" s="79"/>
      <c r="W155" s="79"/>
      <c r="X155" s="79"/>
      <c r="Y155" s="79"/>
      <c r="Z155" s="111"/>
      <c r="AA155" s="111"/>
      <c r="AB155" s="79"/>
      <c r="AC155" s="79"/>
      <c r="AD155" s="79"/>
      <c r="AE155" s="79"/>
      <c r="AF155" s="79"/>
      <c r="AG155" s="79"/>
      <c r="AH155" s="79"/>
      <c r="AI155" s="79"/>
    </row>
    <row r="156" spans="1:35" x14ac:dyDescent="0.2">
      <c r="A156" s="71"/>
      <c r="B156" s="71"/>
      <c r="C156" s="72"/>
      <c r="D156" s="71"/>
      <c r="E156" s="72"/>
      <c r="F156" s="72"/>
      <c r="G156" s="72"/>
      <c r="H156" s="72"/>
      <c r="I156" s="71"/>
      <c r="J156" s="71"/>
      <c r="K156" s="72"/>
      <c r="L156" s="73" t="b">
        <v>0</v>
      </c>
      <c r="M156" s="73" t="b">
        <v>0</v>
      </c>
      <c r="N156" s="73" t="b">
        <v>0</v>
      </c>
      <c r="O156" s="73" t="b">
        <v>0</v>
      </c>
      <c r="P156" s="73" t="b">
        <v>0</v>
      </c>
      <c r="Q156" s="73" t="b">
        <v>0</v>
      </c>
      <c r="R156" s="73" t="b">
        <v>0</v>
      </c>
      <c r="S156" s="73" t="b">
        <v>0</v>
      </c>
      <c r="T156" s="72"/>
      <c r="U156" s="72"/>
      <c r="V156" s="72"/>
      <c r="W156" s="72"/>
      <c r="X156" s="72"/>
      <c r="Y156" s="72"/>
      <c r="Z156" s="107"/>
      <c r="AA156" s="107"/>
      <c r="AB156" s="72"/>
      <c r="AC156" s="72"/>
      <c r="AD156" s="72"/>
      <c r="AE156" s="72"/>
      <c r="AF156" s="72"/>
      <c r="AG156" s="72"/>
      <c r="AH156" s="72"/>
      <c r="AI156" s="72"/>
    </row>
    <row r="157" spans="1:35" x14ac:dyDescent="0.2">
      <c r="A157" s="71"/>
      <c r="B157" s="71"/>
      <c r="C157" s="72"/>
      <c r="D157" s="71"/>
      <c r="E157" s="72"/>
      <c r="F157" s="72"/>
      <c r="G157" s="72"/>
      <c r="H157" s="72"/>
      <c r="I157" s="71"/>
      <c r="J157" s="77"/>
      <c r="K157" s="72"/>
      <c r="L157" s="73" t="b">
        <v>0</v>
      </c>
      <c r="M157" s="73" t="b">
        <v>0</v>
      </c>
      <c r="N157" s="73" t="b">
        <v>0</v>
      </c>
      <c r="O157" s="73" t="b">
        <v>0</v>
      </c>
      <c r="P157" s="73" t="b">
        <v>0</v>
      </c>
      <c r="Q157" s="73" t="b">
        <v>0</v>
      </c>
      <c r="R157" s="73" t="b">
        <v>0</v>
      </c>
      <c r="S157" s="73" t="b">
        <v>0</v>
      </c>
      <c r="T157" s="72"/>
      <c r="U157" s="72"/>
      <c r="V157" s="72"/>
      <c r="W157" s="72"/>
      <c r="X157" s="72"/>
      <c r="Y157" s="72"/>
      <c r="Z157" s="107"/>
      <c r="AA157" s="107"/>
      <c r="AB157" s="72"/>
      <c r="AC157" s="72"/>
      <c r="AD157" s="72"/>
      <c r="AE157" s="72"/>
      <c r="AF157" s="72"/>
      <c r="AG157" s="72"/>
      <c r="AH157" s="72"/>
      <c r="AI157" s="72"/>
    </row>
    <row r="158" spans="1:35" x14ac:dyDescent="0.2">
      <c r="A158" s="71"/>
      <c r="B158" s="71"/>
      <c r="C158" s="72"/>
      <c r="D158" s="71"/>
      <c r="E158" s="72"/>
      <c r="F158" s="72"/>
      <c r="G158" s="72"/>
      <c r="H158" s="72"/>
      <c r="I158" s="71"/>
      <c r="J158" s="78"/>
      <c r="K158" s="72"/>
      <c r="L158" s="73" t="b">
        <v>0</v>
      </c>
      <c r="M158" s="73" t="b">
        <v>0</v>
      </c>
      <c r="N158" s="73" t="b">
        <v>0</v>
      </c>
      <c r="O158" s="73" t="b">
        <v>0</v>
      </c>
      <c r="P158" s="73" t="b">
        <v>0</v>
      </c>
      <c r="Q158" s="73" t="b">
        <v>0</v>
      </c>
      <c r="R158" s="73" t="b">
        <v>0</v>
      </c>
      <c r="S158" s="73" t="b">
        <v>0</v>
      </c>
      <c r="T158" s="72"/>
      <c r="U158" s="72"/>
      <c r="V158" s="72"/>
      <c r="W158" s="72"/>
      <c r="X158" s="72"/>
      <c r="Y158" s="72"/>
      <c r="Z158" s="107"/>
      <c r="AA158" s="107"/>
      <c r="AB158" s="72"/>
      <c r="AC158" s="72"/>
      <c r="AD158" s="72"/>
      <c r="AE158" s="72"/>
      <c r="AF158" s="72"/>
      <c r="AG158" s="72"/>
      <c r="AH158" s="72"/>
      <c r="AI158" s="72"/>
    </row>
    <row r="159" spans="1:35" x14ac:dyDescent="0.2">
      <c r="A159" s="71"/>
      <c r="B159" s="71"/>
      <c r="C159" s="72"/>
      <c r="D159" s="71"/>
      <c r="E159" s="72"/>
      <c r="F159" s="72"/>
      <c r="G159" s="72"/>
      <c r="H159" s="72"/>
      <c r="I159" s="71"/>
      <c r="J159" s="77"/>
      <c r="K159" s="72"/>
      <c r="L159" s="73" t="b">
        <v>0</v>
      </c>
      <c r="M159" s="73" t="b">
        <v>0</v>
      </c>
      <c r="N159" s="73" t="b">
        <v>0</v>
      </c>
      <c r="O159" s="73" t="b">
        <v>0</v>
      </c>
      <c r="P159" s="73" t="b">
        <v>0</v>
      </c>
      <c r="Q159" s="73" t="b">
        <v>0</v>
      </c>
      <c r="R159" s="73" t="b">
        <v>0</v>
      </c>
      <c r="S159" s="73" t="b">
        <v>0</v>
      </c>
      <c r="T159" s="72"/>
      <c r="U159" s="72"/>
      <c r="V159" s="72"/>
      <c r="W159" s="72"/>
      <c r="X159" s="72"/>
      <c r="Y159" s="72"/>
      <c r="Z159" s="107"/>
      <c r="AA159" s="107"/>
      <c r="AB159" s="72"/>
      <c r="AC159" s="72"/>
      <c r="AD159" s="72"/>
      <c r="AE159" s="72"/>
      <c r="AF159" s="72"/>
      <c r="AG159" s="72"/>
      <c r="AH159" s="72"/>
      <c r="AI159" s="72"/>
    </row>
    <row r="160" spans="1:35" ht="17.25" customHeight="1" x14ac:dyDescent="0.2">
      <c r="A160" s="71"/>
      <c r="B160" s="71"/>
      <c r="C160" s="72"/>
      <c r="D160" s="71"/>
      <c r="E160" s="72"/>
      <c r="F160" s="72"/>
      <c r="G160" s="72"/>
      <c r="H160" s="72"/>
      <c r="I160" s="71"/>
      <c r="J160" s="77"/>
      <c r="K160" s="72"/>
      <c r="L160" s="73" t="b">
        <v>0</v>
      </c>
      <c r="M160" s="73" t="b">
        <v>0</v>
      </c>
      <c r="N160" s="73" t="b">
        <v>0</v>
      </c>
      <c r="O160" s="73" t="b">
        <v>0</v>
      </c>
      <c r="P160" s="73" t="b">
        <v>0</v>
      </c>
      <c r="Q160" s="73" t="b">
        <v>0</v>
      </c>
      <c r="R160" s="73" t="b">
        <v>0</v>
      </c>
      <c r="S160" s="73" t="b">
        <v>0</v>
      </c>
      <c r="T160" s="72"/>
      <c r="U160" s="72"/>
      <c r="V160" s="72"/>
      <c r="W160" s="72"/>
      <c r="X160" s="72"/>
      <c r="Y160" s="72"/>
      <c r="Z160" s="107"/>
      <c r="AA160" s="107"/>
      <c r="AB160" s="72"/>
      <c r="AC160" s="72"/>
      <c r="AD160" s="72"/>
      <c r="AE160" s="72"/>
      <c r="AF160" s="72"/>
      <c r="AG160" s="72"/>
      <c r="AH160" s="72"/>
      <c r="AI160" s="72"/>
    </row>
    <row r="161" spans="1:35" x14ac:dyDescent="0.2">
      <c r="A161" s="71"/>
      <c r="B161" s="71"/>
      <c r="C161" s="72"/>
      <c r="D161" s="71"/>
      <c r="E161" s="72"/>
      <c r="F161" s="72"/>
      <c r="G161" s="72"/>
      <c r="H161" s="72"/>
      <c r="I161" s="71"/>
      <c r="J161" s="77"/>
      <c r="K161" s="72"/>
      <c r="L161" s="73" t="b">
        <v>0</v>
      </c>
      <c r="M161" s="73" t="b">
        <v>0</v>
      </c>
      <c r="N161" s="73" t="b">
        <v>0</v>
      </c>
      <c r="O161" s="73" t="b">
        <v>0</v>
      </c>
      <c r="P161" s="73" t="b">
        <v>0</v>
      </c>
      <c r="Q161" s="73" t="b">
        <v>0</v>
      </c>
      <c r="R161" s="73" t="b">
        <v>0</v>
      </c>
      <c r="S161" s="73" t="b">
        <v>0</v>
      </c>
      <c r="T161" s="72"/>
      <c r="U161" s="72"/>
      <c r="V161" s="72"/>
      <c r="W161" s="72"/>
      <c r="X161" s="72"/>
      <c r="Y161" s="72"/>
      <c r="Z161" s="107"/>
      <c r="AA161" s="107"/>
      <c r="AB161" s="72"/>
      <c r="AC161" s="72"/>
      <c r="AD161" s="72"/>
      <c r="AE161" s="72"/>
      <c r="AF161" s="72"/>
      <c r="AG161" s="72"/>
      <c r="AH161" s="72"/>
      <c r="AI161" s="72"/>
    </row>
    <row r="162" spans="1:35" x14ac:dyDescent="0.2">
      <c r="A162" s="71"/>
      <c r="B162" s="71"/>
      <c r="C162" s="72"/>
      <c r="D162" s="71"/>
      <c r="E162" s="72"/>
      <c r="F162" s="72"/>
      <c r="G162" s="72"/>
      <c r="H162" s="72"/>
      <c r="I162" s="71"/>
      <c r="J162" s="77"/>
      <c r="K162" s="72"/>
      <c r="L162" s="73" t="b">
        <v>0</v>
      </c>
      <c r="M162" s="73" t="b">
        <v>0</v>
      </c>
      <c r="N162" s="73" t="b">
        <v>0</v>
      </c>
      <c r="O162" s="73" t="b">
        <v>0</v>
      </c>
      <c r="P162" s="73" t="b">
        <v>0</v>
      </c>
      <c r="Q162" s="73" t="b">
        <v>0</v>
      </c>
      <c r="R162" s="73" t="b">
        <v>0</v>
      </c>
      <c r="S162" s="73" t="b">
        <v>0</v>
      </c>
      <c r="T162" s="72"/>
      <c r="U162" s="72"/>
      <c r="V162" s="72"/>
      <c r="W162" s="72"/>
      <c r="X162" s="72"/>
      <c r="Y162" s="72"/>
      <c r="Z162" s="107"/>
      <c r="AA162" s="107"/>
      <c r="AB162" s="72"/>
      <c r="AC162" s="72"/>
      <c r="AD162" s="72"/>
      <c r="AE162" s="72"/>
      <c r="AF162" s="72"/>
      <c r="AG162" s="72"/>
      <c r="AH162" s="72"/>
      <c r="AI162" s="72"/>
    </row>
    <row r="163" spans="1:35" x14ac:dyDescent="0.2">
      <c r="A163" s="71"/>
      <c r="B163" s="71"/>
      <c r="C163" s="72"/>
      <c r="D163" s="71"/>
      <c r="E163" s="72"/>
      <c r="F163" s="72"/>
      <c r="G163" s="72"/>
      <c r="H163" s="72"/>
      <c r="I163" s="71"/>
      <c r="J163" s="77"/>
      <c r="K163" s="72"/>
      <c r="L163" s="73" t="b">
        <v>0</v>
      </c>
      <c r="M163" s="73" t="b">
        <v>0</v>
      </c>
      <c r="N163" s="73" t="b">
        <v>0</v>
      </c>
      <c r="O163" s="73" t="b">
        <v>0</v>
      </c>
      <c r="P163" s="73" t="b">
        <v>0</v>
      </c>
      <c r="Q163" s="73" t="b">
        <v>0</v>
      </c>
      <c r="R163" s="73" t="b">
        <v>0</v>
      </c>
      <c r="S163" s="73" t="b">
        <v>0</v>
      </c>
      <c r="T163" s="72"/>
      <c r="U163" s="72"/>
      <c r="V163" s="72"/>
      <c r="W163" s="72"/>
      <c r="X163" s="72"/>
      <c r="Y163" s="72"/>
      <c r="Z163" s="107"/>
      <c r="AA163" s="107"/>
      <c r="AB163" s="72"/>
      <c r="AC163" s="72"/>
      <c r="AD163" s="72"/>
      <c r="AE163" s="72"/>
      <c r="AF163" s="72"/>
      <c r="AG163" s="72"/>
      <c r="AH163" s="72"/>
      <c r="AI163" s="72"/>
    </row>
    <row r="164" spans="1:35" x14ac:dyDescent="0.2">
      <c r="A164" s="71"/>
      <c r="B164" s="71"/>
      <c r="C164" s="72"/>
      <c r="D164" s="71"/>
      <c r="E164" s="72"/>
      <c r="F164" s="72"/>
      <c r="G164" s="72"/>
      <c r="H164" s="72"/>
      <c r="I164" s="71"/>
      <c r="J164" s="77"/>
      <c r="K164" s="72"/>
      <c r="L164" s="73" t="b">
        <v>0</v>
      </c>
      <c r="M164" s="73" t="b">
        <v>0</v>
      </c>
      <c r="N164" s="73" t="b">
        <v>0</v>
      </c>
      <c r="O164" s="73" t="b">
        <v>0</v>
      </c>
      <c r="P164" s="73" t="b">
        <v>0</v>
      </c>
      <c r="Q164" s="73" t="b">
        <v>0</v>
      </c>
      <c r="R164" s="73" t="b">
        <v>0</v>
      </c>
      <c r="S164" s="73" t="b">
        <v>0</v>
      </c>
      <c r="T164" s="72"/>
      <c r="U164" s="72"/>
      <c r="V164" s="72"/>
      <c r="W164" s="72"/>
      <c r="X164" s="72"/>
      <c r="Y164" s="72"/>
      <c r="Z164" s="107"/>
      <c r="AA164" s="107"/>
      <c r="AB164" s="72"/>
      <c r="AC164" s="72"/>
      <c r="AD164" s="72"/>
      <c r="AE164" s="72"/>
      <c r="AF164" s="72"/>
      <c r="AG164" s="72"/>
      <c r="AH164" s="72"/>
      <c r="AI164" s="72"/>
    </row>
    <row r="165" spans="1:35" x14ac:dyDescent="0.2">
      <c r="A165" s="71"/>
      <c r="B165" s="71"/>
      <c r="C165" s="72"/>
      <c r="D165" s="71"/>
      <c r="E165" s="72"/>
      <c r="F165" s="72"/>
      <c r="G165" s="72"/>
      <c r="H165" s="72"/>
      <c r="I165" s="71"/>
      <c r="J165" s="78"/>
      <c r="K165" s="72"/>
      <c r="L165" s="73" t="b">
        <v>0</v>
      </c>
      <c r="M165" s="73" t="b">
        <v>0</v>
      </c>
      <c r="N165" s="73" t="b">
        <v>0</v>
      </c>
      <c r="O165" s="73" t="b">
        <v>0</v>
      </c>
      <c r="P165" s="73" t="b">
        <v>0</v>
      </c>
      <c r="Q165" s="73" t="b">
        <v>0</v>
      </c>
      <c r="R165" s="73" t="b">
        <v>0</v>
      </c>
      <c r="S165" s="73" t="b">
        <v>0</v>
      </c>
      <c r="T165" s="72"/>
      <c r="U165" s="72"/>
      <c r="V165" s="72"/>
      <c r="W165" s="72"/>
      <c r="X165" s="72"/>
      <c r="Y165" s="72"/>
      <c r="Z165" s="107"/>
      <c r="AA165" s="107"/>
      <c r="AB165" s="72"/>
      <c r="AC165" s="72"/>
      <c r="AD165" s="72"/>
      <c r="AE165" s="72"/>
      <c r="AF165" s="72"/>
      <c r="AG165" s="72"/>
      <c r="AH165" s="72"/>
      <c r="AI165" s="72"/>
    </row>
    <row r="166" spans="1:35" x14ac:dyDescent="0.2">
      <c r="A166" s="71"/>
      <c r="B166" s="71"/>
      <c r="C166" s="72"/>
      <c r="D166" s="71"/>
      <c r="E166" s="72"/>
      <c r="F166" s="72"/>
      <c r="G166" s="72"/>
      <c r="H166" s="72"/>
      <c r="I166" s="71"/>
      <c r="J166" s="77"/>
      <c r="K166" s="72"/>
      <c r="L166" s="73" t="b">
        <v>0</v>
      </c>
      <c r="M166" s="73" t="b">
        <v>0</v>
      </c>
      <c r="N166" s="73" t="b">
        <v>0</v>
      </c>
      <c r="O166" s="73" t="b">
        <v>0</v>
      </c>
      <c r="P166" s="73" t="b">
        <v>0</v>
      </c>
      <c r="Q166" s="73" t="b">
        <v>0</v>
      </c>
      <c r="R166" s="73" t="b">
        <v>0</v>
      </c>
      <c r="S166" s="73" t="b">
        <v>0</v>
      </c>
      <c r="T166" s="72"/>
      <c r="U166" s="72"/>
      <c r="V166" s="72"/>
      <c r="W166" s="72"/>
      <c r="X166" s="72"/>
      <c r="Y166" s="72"/>
      <c r="Z166" s="107"/>
      <c r="AA166" s="107"/>
      <c r="AB166" s="72"/>
      <c r="AC166" s="72"/>
      <c r="AD166" s="72"/>
      <c r="AE166" s="72"/>
      <c r="AF166" s="72"/>
      <c r="AG166" s="72"/>
      <c r="AH166" s="72"/>
      <c r="AI166" s="72"/>
    </row>
    <row r="167" spans="1:35" x14ac:dyDescent="0.2">
      <c r="A167" s="71"/>
      <c r="B167" s="71"/>
      <c r="C167" s="72"/>
      <c r="D167" s="71"/>
      <c r="E167" s="72"/>
      <c r="F167" s="72"/>
      <c r="G167" s="72"/>
      <c r="H167" s="72"/>
      <c r="I167" s="71"/>
      <c r="J167" s="82"/>
      <c r="K167" s="72"/>
      <c r="L167" s="73" t="b">
        <v>0</v>
      </c>
      <c r="M167" s="73" t="b">
        <v>0</v>
      </c>
      <c r="N167" s="73" t="b">
        <v>0</v>
      </c>
      <c r="O167" s="73" t="b">
        <v>0</v>
      </c>
      <c r="P167" s="73" t="b">
        <v>0</v>
      </c>
      <c r="Q167" s="73" t="b">
        <v>0</v>
      </c>
      <c r="R167" s="73" t="b">
        <v>0</v>
      </c>
      <c r="S167" s="73" t="b">
        <v>0</v>
      </c>
      <c r="T167" s="72"/>
      <c r="U167" s="72"/>
      <c r="V167" s="72"/>
      <c r="W167" s="72"/>
      <c r="X167" s="72"/>
      <c r="Y167" s="72"/>
      <c r="Z167" s="107"/>
      <c r="AA167" s="107"/>
      <c r="AB167" s="72"/>
      <c r="AC167" s="72"/>
      <c r="AD167" s="72"/>
      <c r="AE167" s="72"/>
      <c r="AF167" s="72"/>
      <c r="AG167" s="72"/>
      <c r="AH167" s="72"/>
      <c r="AI167" s="72"/>
    </row>
    <row r="168" spans="1:35" x14ac:dyDescent="0.2">
      <c r="A168" s="71"/>
      <c r="B168" s="71"/>
      <c r="C168" s="72"/>
      <c r="D168" s="71"/>
      <c r="E168" s="72"/>
      <c r="F168" s="72"/>
      <c r="G168" s="72"/>
      <c r="H168" s="72"/>
      <c r="I168" s="71"/>
      <c r="J168" s="82"/>
      <c r="K168" s="72"/>
      <c r="L168" s="73" t="b">
        <v>0</v>
      </c>
      <c r="M168" s="73" t="b">
        <v>0</v>
      </c>
      <c r="N168" s="73" t="b">
        <v>0</v>
      </c>
      <c r="O168" s="73" t="b">
        <v>0</v>
      </c>
      <c r="P168" s="73" t="b">
        <v>0</v>
      </c>
      <c r="Q168" s="73" t="b">
        <v>0</v>
      </c>
      <c r="R168" s="73" t="b">
        <v>0</v>
      </c>
      <c r="S168" s="73" t="b">
        <v>0</v>
      </c>
      <c r="T168" s="72"/>
      <c r="U168" s="72"/>
      <c r="V168" s="72"/>
      <c r="W168" s="72"/>
      <c r="X168" s="72"/>
      <c r="Y168" s="72"/>
      <c r="Z168" s="107"/>
      <c r="AA168" s="107"/>
      <c r="AB168" s="72"/>
      <c r="AC168" s="72"/>
      <c r="AD168" s="72"/>
      <c r="AE168" s="72"/>
      <c r="AF168" s="72"/>
      <c r="AG168" s="72"/>
      <c r="AH168" s="72"/>
      <c r="AI168" s="72"/>
    </row>
    <row r="169" spans="1:35" x14ac:dyDescent="0.2">
      <c r="A169" s="71"/>
      <c r="B169" s="71"/>
      <c r="C169" s="72"/>
      <c r="D169" s="71"/>
      <c r="E169" s="72"/>
      <c r="F169" s="72"/>
      <c r="G169" s="72"/>
      <c r="H169" s="72"/>
      <c r="I169" s="71"/>
      <c r="J169" s="82"/>
      <c r="K169" s="72"/>
      <c r="L169" s="73" t="b">
        <v>0</v>
      </c>
      <c r="M169" s="73" t="b">
        <v>0</v>
      </c>
      <c r="N169" s="73" t="b">
        <v>0</v>
      </c>
      <c r="O169" s="73" t="b">
        <v>0</v>
      </c>
      <c r="P169" s="73" t="b">
        <v>0</v>
      </c>
      <c r="Q169" s="73" t="b">
        <v>0</v>
      </c>
      <c r="R169" s="73" t="b">
        <v>0</v>
      </c>
      <c r="S169" s="73" t="b">
        <v>0</v>
      </c>
      <c r="T169" s="72"/>
      <c r="U169" s="72"/>
      <c r="V169" s="72"/>
      <c r="W169" s="72"/>
      <c r="X169" s="72"/>
      <c r="Y169" s="72"/>
      <c r="Z169" s="107"/>
      <c r="AA169" s="107"/>
      <c r="AB169" s="72"/>
      <c r="AC169" s="72"/>
      <c r="AD169" s="72"/>
      <c r="AE169" s="72"/>
      <c r="AF169" s="72"/>
      <c r="AG169" s="72"/>
      <c r="AH169" s="72"/>
      <c r="AI169" s="72"/>
    </row>
    <row r="170" spans="1:35" x14ac:dyDescent="0.2">
      <c r="A170" s="71"/>
      <c r="B170" s="71"/>
      <c r="C170" s="72"/>
      <c r="D170" s="71"/>
      <c r="E170" s="72"/>
      <c r="F170" s="72"/>
      <c r="G170" s="72"/>
      <c r="H170" s="72"/>
      <c r="I170" s="71"/>
      <c r="J170" s="77"/>
      <c r="K170" s="72"/>
      <c r="L170" s="73" t="b">
        <v>0</v>
      </c>
      <c r="M170" s="73" t="b">
        <v>0</v>
      </c>
      <c r="N170" s="73" t="b">
        <v>0</v>
      </c>
      <c r="O170" s="73" t="b">
        <v>0</v>
      </c>
      <c r="P170" s="73" t="b">
        <v>0</v>
      </c>
      <c r="Q170" s="73" t="b">
        <v>0</v>
      </c>
      <c r="R170" s="73" t="b">
        <v>0</v>
      </c>
      <c r="S170" s="73" t="b">
        <v>0</v>
      </c>
      <c r="T170" s="72"/>
      <c r="U170" s="72"/>
      <c r="V170" s="72"/>
      <c r="W170" s="72"/>
      <c r="X170" s="72"/>
      <c r="Y170" s="72"/>
      <c r="Z170" s="107"/>
      <c r="AA170" s="107"/>
      <c r="AB170" s="72"/>
      <c r="AC170" s="72"/>
      <c r="AD170" s="72"/>
      <c r="AE170" s="72"/>
      <c r="AF170" s="72"/>
      <c r="AG170" s="72"/>
      <c r="AH170" s="72"/>
      <c r="AI170" s="72"/>
    </row>
    <row r="171" spans="1:35" s="67" customFormat="1" x14ac:dyDescent="0.2">
      <c r="A171" s="78"/>
      <c r="B171" s="78"/>
      <c r="C171" s="72"/>
      <c r="D171" s="77"/>
      <c r="E171" s="79"/>
      <c r="F171" s="79"/>
      <c r="G171" s="79"/>
      <c r="H171" s="79"/>
      <c r="I171" s="71"/>
      <c r="J171" s="77"/>
      <c r="K171" s="79"/>
      <c r="L171" s="80" t="b">
        <v>0</v>
      </c>
      <c r="M171" s="80" t="b">
        <v>0</v>
      </c>
      <c r="N171" s="80" t="b">
        <v>0</v>
      </c>
      <c r="O171" s="80" t="b">
        <v>0</v>
      </c>
      <c r="P171" s="80" t="b">
        <v>0</v>
      </c>
      <c r="Q171" s="80" t="b">
        <v>0</v>
      </c>
      <c r="R171" s="80" t="b">
        <v>0</v>
      </c>
      <c r="S171" s="80" t="b">
        <v>0</v>
      </c>
      <c r="T171" s="79"/>
      <c r="U171" s="79"/>
      <c r="V171" s="79"/>
      <c r="W171" s="79"/>
      <c r="X171" s="79"/>
      <c r="Y171" s="79"/>
      <c r="Z171" s="111"/>
      <c r="AA171" s="111"/>
      <c r="AB171" s="79"/>
      <c r="AC171" s="79"/>
      <c r="AD171" s="79"/>
      <c r="AE171" s="79"/>
      <c r="AF171" s="79"/>
      <c r="AG171" s="79"/>
      <c r="AH171" s="79"/>
      <c r="AI171" s="79"/>
    </row>
    <row r="172" spans="1:35" x14ac:dyDescent="0.2">
      <c r="A172" s="71"/>
      <c r="B172" s="71"/>
      <c r="C172" s="72"/>
      <c r="D172" s="71"/>
      <c r="E172" s="72"/>
      <c r="F172" s="72"/>
      <c r="G172" s="72"/>
      <c r="H172" s="72"/>
      <c r="I172" s="71"/>
      <c r="J172" s="71"/>
      <c r="K172" s="72"/>
      <c r="L172" s="73" t="b">
        <v>0</v>
      </c>
      <c r="M172" s="73" t="b">
        <v>0</v>
      </c>
      <c r="N172" s="73" t="b">
        <v>0</v>
      </c>
      <c r="O172" s="73" t="b">
        <v>0</v>
      </c>
      <c r="P172" s="73" t="b">
        <v>0</v>
      </c>
      <c r="Q172" s="73" t="b">
        <v>0</v>
      </c>
      <c r="R172" s="73" t="b">
        <v>0</v>
      </c>
      <c r="S172" s="73" t="b">
        <v>0</v>
      </c>
      <c r="T172" s="72"/>
      <c r="U172" s="72"/>
      <c r="V172" s="72"/>
      <c r="W172" s="72"/>
      <c r="X172" s="72"/>
      <c r="Y172" s="72"/>
      <c r="Z172" s="107"/>
      <c r="AA172" s="107"/>
      <c r="AB172" s="72"/>
      <c r="AC172" s="72"/>
      <c r="AD172" s="72"/>
      <c r="AE172" s="72"/>
      <c r="AF172" s="72"/>
      <c r="AG172" s="72"/>
      <c r="AH172" s="72"/>
      <c r="AI172" s="72"/>
    </row>
    <row r="173" spans="1:35" x14ac:dyDescent="0.2">
      <c r="A173" s="71"/>
      <c r="B173" s="71"/>
      <c r="C173" s="72"/>
      <c r="D173" s="71"/>
      <c r="E173" s="72"/>
      <c r="F173" s="72"/>
      <c r="G173" s="72"/>
      <c r="H173" s="72"/>
      <c r="I173" s="71"/>
      <c r="J173" s="77"/>
      <c r="K173" s="72"/>
      <c r="L173" s="73" t="b">
        <v>0</v>
      </c>
      <c r="M173" s="73" t="b">
        <v>0</v>
      </c>
      <c r="N173" s="73" t="b">
        <v>0</v>
      </c>
      <c r="O173" s="73" t="b">
        <v>0</v>
      </c>
      <c r="P173" s="73" t="b">
        <v>0</v>
      </c>
      <c r="Q173" s="73" t="b">
        <v>0</v>
      </c>
      <c r="R173" s="73" t="b">
        <v>0</v>
      </c>
      <c r="S173" s="73" t="b">
        <v>0</v>
      </c>
      <c r="T173" s="72"/>
      <c r="U173" s="72"/>
      <c r="V173" s="72"/>
      <c r="W173" s="72"/>
      <c r="X173" s="72"/>
      <c r="Y173" s="72"/>
      <c r="Z173" s="107"/>
      <c r="AA173" s="107"/>
      <c r="AB173" s="72"/>
      <c r="AC173" s="72"/>
      <c r="AD173" s="72"/>
      <c r="AE173" s="72"/>
      <c r="AF173" s="72"/>
      <c r="AG173" s="72"/>
      <c r="AH173" s="72"/>
      <c r="AI173" s="72"/>
    </row>
    <row r="174" spans="1:35" x14ac:dyDescent="0.15">
      <c r="A174" s="71"/>
      <c r="B174" s="71"/>
      <c r="C174" s="72"/>
      <c r="D174" s="71"/>
      <c r="E174" s="72"/>
      <c r="F174" s="72"/>
      <c r="G174" s="72"/>
      <c r="H174" s="72"/>
      <c r="I174" s="71"/>
      <c r="J174" s="108"/>
      <c r="K174" s="72"/>
      <c r="L174" s="73" t="b">
        <v>0</v>
      </c>
      <c r="M174" s="73" t="b">
        <v>0</v>
      </c>
      <c r="N174" s="73" t="b">
        <v>0</v>
      </c>
      <c r="O174" s="73" t="b">
        <v>0</v>
      </c>
      <c r="P174" s="73" t="b">
        <v>0</v>
      </c>
      <c r="Q174" s="73" t="b">
        <v>0</v>
      </c>
      <c r="R174" s="73" t="b">
        <v>0</v>
      </c>
      <c r="S174" s="73" t="b">
        <v>0</v>
      </c>
      <c r="T174" s="72"/>
      <c r="U174" s="72"/>
      <c r="V174" s="72"/>
      <c r="W174" s="72"/>
      <c r="X174" s="72"/>
      <c r="Y174" s="72"/>
      <c r="Z174" s="107"/>
      <c r="AA174" s="107"/>
      <c r="AB174" s="72"/>
      <c r="AC174" s="72"/>
      <c r="AD174" s="72"/>
      <c r="AE174" s="72"/>
      <c r="AF174" s="72"/>
      <c r="AG174" s="72"/>
      <c r="AH174" s="72"/>
      <c r="AI174" s="72"/>
    </row>
    <row r="175" spans="1:35" x14ac:dyDescent="0.15">
      <c r="A175" s="71"/>
      <c r="B175" s="71"/>
      <c r="C175" s="72"/>
      <c r="D175" s="71"/>
      <c r="E175" s="72"/>
      <c r="F175" s="72"/>
      <c r="G175" s="72"/>
      <c r="H175" s="72"/>
      <c r="I175" s="71"/>
      <c r="J175" s="108"/>
      <c r="K175" s="72"/>
      <c r="L175" s="73" t="b">
        <v>0</v>
      </c>
      <c r="M175" s="73" t="b">
        <v>0</v>
      </c>
      <c r="N175" s="73" t="b">
        <v>0</v>
      </c>
      <c r="O175" s="73" t="b">
        <v>0</v>
      </c>
      <c r="P175" s="73" t="b">
        <v>0</v>
      </c>
      <c r="Q175" s="73" t="b">
        <v>0</v>
      </c>
      <c r="R175" s="73" t="b">
        <v>0</v>
      </c>
      <c r="S175" s="73" t="b">
        <v>0</v>
      </c>
      <c r="T175" s="72"/>
      <c r="U175" s="72"/>
      <c r="V175" s="72"/>
      <c r="W175" s="72"/>
      <c r="X175" s="72"/>
      <c r="Y175" s="72"/>
      <c r="Z175" s="107"/>
      <c r="AA175" s="107"/>
      <c r="AB175" s="72"/>
      <c r="AC175" s="72"/>
      <c r="AD175" s="72"/>
      <c r="AE175" s="72"/>
      <c r="AF175" s="72"/>
      <c r="AG175" s="72"/>
      <c r="AH175" s="72"/>
      <c r="AI175" s="72"/>
    </row>
    <row r="176" spans="1:35" x14ac:dyDescent="0.15">
      <c r="A176" s="71"/>
      <c r="B176" s="71"/>
      <c r="C176" s="72"/>
      <c r="D176" s="71"/>
      <c r="E176" s="72"/>
      <c r="F176" s="72"/>
      <c r="G176" s="72"/>
      <c r="H176" s="72"/>
      <c r="I176" s="71"/>
      <c r="J176" s="108"/>
      <c r="K176" s="72"/>
      <c r="L176" s="73" t="b">
        <v>0</v>
      </c>
      <c r="M176" s="73" t="b">
        <v>0</v>
      </c>
      <c r="N176" s="73" t="b">
        <v>0</v>
      </c>
      <c r="O176" s="73" t="b">
        <v>0</v>
      </c>
      <c r="P176" s="73" t="b">
        <v>0</v>
      </c>
      <c r="Q176" s="73" t="b">
        <v>0</v>
      </c>
      <c r="R176" s="73" t="b">
        <v>0</v>
      </c>
      <c r="S176" s="73" t="b">
        <v>0</v>
      </c>
      <c r="T176" s="72"/>
      <c r="U176" s="72"/>
      <c r="V176" s="72"/>
      <c r="W176" s="72"/>
      <c r="X176" s="72"/>
      <c r="Y176" s="72"/>
      <c r="Z176" s="107"/>
      <c r="AA176" s="107"/>
      <c r="AB176" s="72"/>
      <c r="AC176" s="72"/>
      <c r="AD176" s="72"/>
      <c r="AE176" s="72"/>
      <c r="AF176" s="72"/>
      <c r="AG176" s="72"/>
      <c r="AH176" s="72"/>
      <c r="AI176" s="72"/>
    </row>
    <row r="177" spans="1:35" x14ac:dyDescent="0.15">
      <c r="A177" s="71"/>
      <c r="B177" s="71"/>
      <c r="C177" s="72"/>
      <c r="D177" s="71"/>
      <c r="E177" s="72"/>
      <c r="F177" s="72"/>
      <c r="G177" s="72"/>
      <c r="H177" s="72"/>
      <c r="I177" s="71"/>
      <c r="J177" s="108"/>
      <c r="K177" s="72"/>
      <c r="L177" s="73" t="b">
        <v>0</v>
      </c>
      <c r="M177" s="73" t="b">
        <v>0</v>
      </c>
      <c r="N177" s="73" t="b">
        <v>0</v>
      </c>
      <c r="O177" s="73" t="b">
        <v>0</v>
      </c>
      <c r="P177" s="73" t="b">
        <v>0</v>
      </c>
      <c r="Q177" s="73" t="b">
        <v>0</v>
      </c>
      <c r="R177" s="73" t="b">
        <v>0</v>
      </c>
      <c r="S177" s="73" t="b">
        <v>0</v>
      </c>
      <c r="T177" s="72"/>
      <c r="U177" s="72"/>
      <c r="V177" s="72"/>
      <c r="W177" s="72"/>
      <c r="X177" s="72"/>
      <c r="Y177" s="72"/>
      <c r="Z177" s="107"/>
      <c r="AA177" s="107"/>
      <c r="AB177" s="72"/>
      <c r="AC177" s="72"/>
      <c r="AD177" s="72"/>
      <c r="AE177" s="72"/>
      <c r="AF177" s="72"/>
      <c r="AG177" s="72"/>
      <c r="AH177" s="72"/>
      <c r="AI177" s="72"/>
    </row>
    <row r="178" spans="1:35" s="67" customFormat="1" x14ac:dyDescent="0.15">
      <c r="A178" s="77"/>
      <c r="B178" s="77"/>
      <c r="C178" s="79"/>
      <c r="D178" s="77"/>
      <c r="E178" s="79"/>
      <c r="F178" s="79"/>
      <c r="G178" s="79"/>
      <c r="H178" s="79"/>
      <c r="I178" s="71"/>
      <c r="J178" s="112"/>
      <c r="K178" s="79"/>
      <c r="L178" s="80" t="b">
        <v>0</v>
      </c>
      <c r="M178" s="80" t="b">
        <v>0</v>
      </c>
      <c r="N178" s="80" t="b">
        <v>0</v>
      </c>
      <c r="O178" s="80" t="b">
        <v>0</v>
      </c>
      <c r="P178" s="80" t="b">
        <v>0</v>
      </c>
      <c r="Q178" s="80" t="b">
        <v>0</v>
      </c>
      <c r="R178" s="80" t="b">
        <v>0</v>
      </c>
      <c r="S178" s="80" t="b">
        <v>0</v>
      </c>
      <c r="T178" s="79"/>
      <c r="U178" s="79"/>
      <c r="V178" s="79"/>
      <c r="W178" s="79"/>
      <c r="X178" s="79"/>
      <c r="Y178" s="79"/>
      <c r="Z178" s="111"/>
      <c r="AA178" s="111"/>
      <c r="AB178" s="79"/>
      <c r="AC178" s="79"/>
      <c r="AD178" s="79"/>
      <c r="AE178" s="79"/>
      <c r="AF178" s="79"/>
      <c r="AG178" s="79"/>
      <c r="AH178" s="79"/>
      <c r="AI178" s="79"/>
    </row>
    <row r="179" spans="1:35" s="67" customFormat="1" x14ac:dyDescent="0.15">
      <c r="A179" s="77"/>
      <c r="B179" s="77"/>
      <c r="C179" s="79"/>
      <c r="D179" s="77"/>
      <c r="E179" s="79"/>
      <c r="F179" s="79"/>
      <c r="G179" s="79"/>
      <c r="H179" s="79"/>
      <c r="I179" s="71"/>
      <c r="J179" s="112"/>
      <c r="K179" s="79"/>
      <c r="L179" s="80" t="b">
        <v>0</v>
      </c>
      <c r="M179" s="80" t="b">
        <v>0</v>
      </c>
      <c r="N179" s="80" t="b">
        <v>0</v>
      </c>
      <c r="O179" s="80" t="b">
        <v>0</v>
      </c>
      <c r="P179" s="80" t="b">
        <v>0</v>
      </c>
      <c r="Q179" s="80" t="b">
        <v>0</v>
      </c>
      <c r="R179" s="80" t="b">
        <v>0</v>
      </c>
      <c r="S179" s="80" t="b">
        <v>0</v>
      </c>
      <c r="T179" s="79"/>
      <c r="U179" s="79"/>
      <c r="V179" s="79"/>
      <c r="W179" s="79"/>
      <c r="X179" s="79"/>
      <c r="Y179" s="79"/>
      <c r="Z179" s="111"/>
      <c r="AA179" s="111"/>
      <c r="AB179" s="79"/>
      <c r="AC179" s="79"/>
      <c r="AD179" s="79"/>
      <c r="AE179" s="79"/>
      <c r="AF179" s="79"/>
      <c r="AG179" s="79"/>
      <c r="AH179" s="79"/>
      <c r="AI179" s="79"/>
    </row>
    <row r="180" spans="1:35" x14ac:dyDescent="0.15">
      <c r="A180" s="71"/>
      <c r="B180" s="71"/>
      <c r="C180" s="72"/>
      <c r="D180" s="71"/>
      <c r="E180" s="72"/>
      <c r="F180" s="72"/>
      <c r="G180" s="72"/>
      <c r="H180" s="72"/>
      <c r="I180" s="71"/>
      <c r="J180" s="108"/>
      <c r="K180" s="72"/>
      <c r="L180" s="73" t="b">
        <v>0</v>
      </c>
      <c r="M180" s="73" t="b">
        <v>0</v>
      </c>
      <c r="N180" s="73" t="b">
        <v>0</v>
      </c>
      <c r="O180" s="73" t="b">
        <v>0</v>
      </c>
      <c r="P180" s="73" t="b">
        <v>0</v>
      </c>
      <c r="Q180" s="73" t="b">
        <v>0</v>
      </c>
      <c r="R180" s="73" t="b">
        <v>0</v>
      </c>
      <c r="S180" s="73" t="b">
        <v>0</v>
      </c>
      <c r="T180" s="72"/>
      <c r="U180" s="72"/>
      <c r="V180" s="72"/>
      <c r="W180" s="72"/>
      <c r="X180" s="72"/>
      <c r="Y180" s="72"/>
      <c r="Z180" s="107"/>
      <c r="AA180" s="107"/>
      <c r="AB180" s="72"/>
      <c r="AC180" s="72"/>
      <c r="AD180" s="72"/>
      <c r="AE180" s="72"/>
      <c r="AF180" s="72"/>
      <c r="AG180" s="72"/>
      <c r="AH180" s="72"/>
      <c r="AI180" s="72"/>
    </row>
    <row r="181" spans="1:35" x14ac:dyDescent="0.15">
      <c r="A181" s="71"/>
      <c r="B181" s="71"/>
      <c r="C181" s="72"/>
      <c r="D181" s="71"/>
      <c r="E181" s="72"/>
      <c r="F181" s="72"/>
      <c r="G181" s="72"/>
      <c r="H181" s="72"/>
      <c r="I181" s="71"/>
      <c r="J181" s="108"/>
      <c r="K181" s="72"/>
      <c r="L181" s="73" t="b">
        <v>0</v>
      </c>
      <c r="M181" s="73" t="b">
        <v>0</v>
      </c>
      <c r="N181" s="73" t="b">
        <v>0</v>
      </c>
      <c r="O181" s="73" t="b">
        <v>0</v>
      </c>
      <c r="P181" s="73" t="b">
        <v>0</v>
      </c>
      <c r="Q181" s="73" t="b">
        <v>0</v>
      </c>
      <c r="R181" s="73" t="b">
        <v>0</v>
      </c>
      <c r="S181" s="73" t="b">
        <v>0</v>
      </c>
      <c r="T181" s="72"/>
      <c r="U181" s="72"/>
      <c r="V181" s="72"/>
      <c r="W181" s="72"/>
      <c r="X181" s="72"/>
      <c r="Y181" s="72"/>
      <c r="Z181" s="107"/>
      <c r="AA181" s="107"/>
      <c r="AB181" s="72"/>
      <c r="AC181" s="72"/>
      <c r="AD181" s="72"/>
      <c r="AE181" s="72"/>
      <c r="AF181" s="72"/>
      <c r="AG181" s="72"/>
      <c r="AH181" s="72"/>
      <c r="AI181" s="72"/>
    </row>
    <row r="182" spans="1:35" x14ac:dyDescent="0.15">
      <c r="A182" s="71"/>
      <c r="B182" s="71"/>
      <c r="C182" s="72"/>
      <c r="D182" s="71"/>
      <c r="E182" s="72"/>
      <c r="F182" s="72"/>
      <c r="G182" s="72"/>
      <c r="H182" s="72"/>
      <c r="I182" s="71"/>
      <c r="J182" s="108"/>
      <c r="K182" s="72"/>
      <c r="L182" s="73" t="b">
        <v>0</v>
      </c>
      <c r="M182" s="73" t="b">
        <v>0</v>
      </c>
      <c r="N182" s="73" t="b">
        <v>0</v>
      </c>
      <c r="O182" s="73" t="b">
        <v>0</v>
      </c>
      <c r="P182" s="73" t="b">
        <v>0</v>
      </c>
      <c r="Q182" s="73" t="b">
        <v>0</v>
      </c>
      <c r="R182" s="73" t="b">
        <v>0</v>
      </c>
      <c r="S182" s="73" t="b">
        <v>0</v>
      </c>
      <c r="T182" s="72"/>
      <c r="U182" s="72"/>
      <c r="V182" s="72"/>
      <c r="W182" s="72"/>
      <c r="X182" s="72"/>
      <c r="Y182" s="72"/>
      <c r="Z182" s="107"/>
      <c r="AA182" s="107"/>
      <c r="AB182" s="72"/>
      <c r="AC182" s="72"/>
      <c r="AD182" s="72"/>
      <c r="AE182" s="72"/>
      <c r="AF182" s="72"/>
      <c r="AG182" s="72"/>
      <c r="AH182" s="72"/>
      <c r="AI182" s="72"/>
    </row>
    <row r="183" spans="1:35" x14ac:dyDescent="0.15">
      <c r="A183" s="71"/>
      <c r="B183" s="71"/>
      <c r="C183" s="72"/>
      <c r="D183" s="71"/>
      <c r="E183" s="72"/>
      <c r="F183" s="72"/>
      <c r="G183" s="72"/>
      <c r="H183" s="72"/>
      <c r="I183" s="71"/>
      <c r="J183" s="108"/>
      <c r="K183" s="72"/>
      <c r="L183" s="73" t="b">
        <v>0</v>
      </c>
      <c r="M183" s="73" t="b">
        <v>0</v>
      </c>
      <c r="N183" s="73" t="b">
        <v>0</v>
      </c>
      <c r="O183" s="73" t="b">
        <v>0</v>
      </c>
      <c r="P183" s="73" t="b">
        <v>0</v>
      </c>
      <c r="Q183" s="73" t="b">
        <v>0</v>
      </c>
      <c r="R183" s="73" t="b">
        <v>0</v>
      </c>
      <c r="S183" s="73" t="b">
        <v>0</v>
      </c>
      <c r="T183" s="72"/>
      <c r="U183" s="72"/>
      <c r="V183" s="72"/>
      <c r="W183" s="72"/>
      <c r="X183" s="72"/>
      <c r="Y183" s="72"/>
      <c r="Z183" s="107"/>
      <c r="AA183" s="107"/>
      <c r="AB183" s="72"/>
      <c r="AC183" s="72"/>
      <c r="AD183" s="72"/>
      <c r="AE183" s="72"/>
      <c r="AF183" s="72"/>
      <c r="AG183" s="72"/>
      <c r="AH183" s="72"/>
      <c r="AI183" s="72"/>
    </row>
    <row r="184" spans="1:35" x14ac:dyDescent="0.15">
      <c r="A184" s="71"/>
      <c r="B184" s="71"/>
      <c r="C184" s="72"/>
      <c r="D184" s="71"/>
      <c r="E184" s="72"/>
      <c r="F184" s="72"/>
      <c r="G184" s="72"/>
      <c r="H184" s="72"/>
      <c r="I184" s="71"/>
      <c r="J184" s="108"/>
      <c r="K184" s="72"/>
      <c r="L184" s="73" t="b">
        <v>0</v>
      </c>
      <c r="M184" s="73" t="b">
        <v>0</v>
      </c>
      <c r="N184" s="73" t="b">
        <v>0</v>
      </c>
      <c r="O184" s="73" t="b">
        <v>0</v>
      </c>
      <c r="P184" s="73" t="b">
        <v>0</v>
      </c>
      <c r="Q184" s="73" t="b">
        <v>0</v>
      </c>
      <c r="R184" s="73" t="b">
        <v>0</v>
      </c>
      <c r="S184" s="73" t="b">
        <v>0</v>
      </c>
      <c r="T184" s="72"/>
      <c r="U184" s="72"/>
      <c r="V184" s="72"/>
      <c r="W184" s="72"/>
      <c r="X184" s="72"/>
      <c r="Y184" s="72"/>
      <c r="Z184" s="107"/>
      <c r="AA184" s="107"/>
      <c r="AB184" s="72"/>
      <c r="AC184" s="72"/>
      <c r="AD184" s="72"/>
      <c r="AE184" s="72"/>
      <c r="AF184" s="72"/>
      <c r="AG184" s="72"/>
      <c r="AH184" s="72"/>
      <c r="AI184" s="72"/>
    </row>
    <row r="185" spans="1:35" x14ac:dyDescent="0.15">
      <c r="A185" s="71"/>
      <c r="B185" s="71"/>
      <c r="C185" s="72"/>
      <c r="D185" s="71"/>
      <c r="E185" s="72"/>
      <c r="F185" s="72"/>
      <c r="G185" s="72"/>
      <c r="H185" s="72"/>
      <c r="I185" s="71"/>
      <c r="J185" s="108"/>
      <c r="K185" s="72"/>
      <c r="L185" s="73" t="b">
        <v>0</v>
      </c>
      <c r="M185" s="73" t="b">
        <v>0</v>
      </c>
      <c r="N185" s="73" t="b">
        <v>0</v>
      </c>
      <c r="O185" s="73" t="b">
        <v>0</v>
      </c>
      <c r="P185" s="73" t="b">
        <v>0</v>
      </c>
      <c r="Q185" s="73" t="b">
        <v>0</v>
      </c>
      <c r="R185" s="73" t="b">
        <v>0</v>
      </c>
      <c r="S185" s="73" t="b">
        <v>0</v>
      </c>
      <c r="T185" s="72"/>
      <c r="U185" s="72"/>
      <c r="V185" s="72"/>
      <c r="W185" s="72"/>
      <c r="X185" s="72"/>
      <c r="Y185" s="72"/>
      <c r="Z185" s="107"/>
      <c r="AA185" s="107"/>
      <c r="AB185" s="72"/>
      <c r="AC185" s="72"/>
      <c r="AD185" s="72"/>
      <c r="AE185" s="72"/>
      <c r="AF185" s="72"/>
      <c r="AG185" s="72"/>
      <c r="AH185" s="72"/>
      <c r="AI185" s="72"/>
    </row>
    <row r="186" spans="1:35" x14ac:dyDescent="0.2">
      <c r="A186" s="71"/>
      <c r="B186" s="71"/>
      <c r="C186" s="72"/>
      <c r="D186" s="71"/>
      <c r="E186" s="72"/>
      <c r="F186" s="72"/>
      <c r="G186" s="72"/>
      <c r="H186" s="72"/>
      <c r="I186" s="71"/>
      <c r="J186" s="77"/>
      <c r="K186" s="72"/>
      <c r="L186" s="73" t="b">
        <v>0</v>
      </c>
      <c r="M186" s="73" t="b">
        <v>0</v>
      </c>
      <c r="N186" s="73" t="b">
        <v>0</v>
      </c>
      <c r="O186" s="73" t="b">
        <v>0</v>
      </c>
      <c r="P186" s="73" t="b">
        <v>0</v>
      </c>
      <c r="Q186" s="73" t="b">
        <v>0</v>
      </c>
      <c r="R186" s="73" t="b">
        <v>0</v>
      </c>
      <c r="S186" s="73" t="b">
        <v>0</v>
      </c>
      <c r="T186" s="72"/>
      <c r="U186" s="72"/>
      <c r="V186" s="72"/>
      <c r="W186" s="72"/>
      <c r="X186" s="72"/>
      <c r="Y186" s="72"/>
      <c r="Z186" s="107"/>
      <c r="AA186" s="107"/>
      <c r="AB186" s="72"/>
      <c r="AC186" s="72"/>
      <c r="AD186" s="72"/>
      <c r="AE186" s="72"/>
      <c r="AF186" s="72"/>
      <c r="AG186" s="72"/>
      <c r="AH186" s="72"/>
      <c r="AI186" s="72"/>
    </row>
    <row r="187" spans="1:35" x14ac:dyDescent="0.2">
      <c r="A187" s="71"/>
      <c r="B187" s="71"/>
      <c r="C187" s="72"/>
      <c r="D187" s="71"/>
      <c r="E187" s="72"/>
      <c r="F187" s="72"/>
      <c r="G187" s="72"/>
      <c r="H187" s="72"/>
      <c r="I187" s="71"/>
      <c r="J187" s="71"/>
      <c r="K187" s="72"/>
      <c r="L187" s="73" t="b">
        <v>0</v>
      </c>
      <c r="M187" s="73" t="b">
        <v>0</v>
      </c>
      <c r="N187" s="73" t="b">
        <v>0</v>
      </c>
      <c r="O187" s="73" t="b">
        <v>0</v>
      </c>
      <c r="P187" s="73" t="b">
        <v>0</v>
      </c>
      <c r="Q187" s="73" t="b">
        <v>0</v>
      </c>
      <c r="R187" s="73" t="b">
        <v>0</v>
      </c>
      <c r="S187" s="73" t="b">
        <v>0</v>
      </c>
      <c r="T187" s="72"/>
      <c r="U187" s="72"/>
      <c r="V187" s="72"/>
      <c r="W187" s="72"/>
      <c r="X187" s="72"/>
      <c r="Y187" s="72"/>
      <c r="Z187" s="107"/>
      <c r="AA187" s="107"/>
      <c r="AB187" s="72"/>
      <c r="AC187" s="72"/>
      <c r="AD187" s="72"/>
      <c r="AE187" s="72"/>
      <c r="AF187" s="72"/>
      <c r="AG187" s="72"/>
      <c r="AH187" s="72"/>
      <c r="AI187" s="72"/>
    </row>
    <row r="188" spans="1:35" x14ac:dyDescent="0.2">
      <c r="A188" s="71"/>
      <c r="B188" s="71"/>
      <c r="C188" s="72"/>
      <c r="D188" s="71"/>
      <c r="E188" s="72"/>
      <c r="F188" s="72"/>
      <c r="G188" s="72"/>
      <c r="H188" s="72"/>
      <c r="I188" s="71"/>
      <c r="J188" s="77"/>
      <c r="K188" s="72"/>
      <c r="L188" s="73" t="b">
        <v>0</v>
      </c>
      <c r="M188" s="73" t="b">
        <v>0</v>
      </c>
      <c r="N188" s="73" t="b">
        <v>0</v>
      </c>
      <c r="O188" s="73" t="b">
        <v>0</v>
      </c>
      <c r="P188" s="73" t="b">
        <v>0</v>
      </c>
      <c r="Q188" s="73" t="b">
        <v>0</v>
      </c>
      <c r="R188" s="73" t="b">
        <v>0</v>
      </c>
      <c r="S188" s="73" t="b">
        <v>0</v>
      </c>
      <c r="T188" s="72"/>
      <c r="U188" s="72"/>
      <c r="V188" s="72"/>
      <c r="W188" s="72"/>
      <c r="X188" s="72"/>
      <c r="Y188" s="72"/>
      <c r="Z188" s="107"/>
      <c r="AA188" s="107"/>
      <c r="AB188" s="72"/>
      <c r="AC188" s="72"/>
      <c r="AD188" s="72"/>
      <c r="AE188" s="72"/>
      <c r="AF188" s="72"/>
      <c r="AG188" s="72"/>
      <c r="AH188" s="72"/>
      <c r="AI188" s="72"/>
    </row>
    <row r="189" spans="1:35" x14ac:dyDescent="0.2">
      <c r="A189" s="71"/>
      <c r="B189" s="71"/>
      <c r="C189" s="72"/>
      <c r="D189" s="71"/>
      <c r="E189" s="72"/>
      <c r="F189" s="72"/>
      <c r="G189" s="72"/>
      <c r="H189" s="72"/>
      <c r="I189" s="71"/>
      <c r="J189" s="71"/>
      <c r="K189" s="72"/>
      <c r="L189" s="73" t="b">
        <v>0</v>
      </c>
      <c r="M189" s="73" t="b">
        <v>0</v>
      </c>
      <c r="N189" s="73" t="b">
        <v>0</v>
      </c>
      <c r="O189" s="73" t="b">
        <v>0</v>
      </c>
      <c r="P189" s="73" t="b">
        <v>0</v>
      </c>
      <c r="Q189" s="73" t="b">
        <v>0</v>
      </c>
      <c r="R189" s="73" t="b">
        <v>0</v>
      </c>
      <c r="S189" s="73" t="b">
        <v>0</v>
      </c>
      <c r="T189" s="72"/>
      <c r="U189" s="72"/>
      <c r="V189" s="72"/>
      <c r="W189" s="72"/>
      <c r="X189" s="72"/>
      <c r="Y189" s="72"/>
      <c r="Z189" s="107"/>
      <c r="AA189" s="107"/>
      <c r="AB189" s="72"/>
      <c r="AC189" s="72"/>
      <c r="AD189" s="72"/>
      <c r="AE189" s="72"/>
      <c r="AF189" s="72"/>
      <c r="AG189" s="72"/>
      <c r="AH189" s="72"/>
      <c r="AI189" s="72"/>
    </row>
    <row r="190" spans="1:35" x14ac:dyDescent="0.2">
      <c r="A190" s="71"/>
      <c r="B190" s="71"/>
      <c r="C190" s="72"/>
      <c r="D190" s="71"/>
      <c r="E190" s="72"/>
      <c r="F190" s="72"/>
      <c r="G190" s="72"/>
      <c r="H190" s="72"/>
      <c r="I190" s="71"/>
      <c r="J190" s="71"/>
      <c r="K190" s="72"/>
      <c r="L190" s="73" t="b">
        <v>0</v>
      </c>
      <c r="M190" s="73" t="b">
        <v>0</v>
      </c>
      <c r="N190" s="73" t="b">
        <v>0</v>
      </c>
      <c r="O190" s="73" t="b">
        <v>0</v>
      </c>
      <c r="P190" s="73" t="b">
        <v>0</v>
      </c>
      <c r="Q190" s="73" t="b">
        <v>0</v>
      </c>
      <c r="R190" s="73" t="b">
        <v>0</v>
      </c>
      <c r="S190" s="73" t="b">
        <v>0</v>
      </c>
      <c r="T190" s="72"/>
      <c r="U190" s="72"/>
      <c r="V190" s="72"/>
      <c r="W190" s="72"/>
      <c r="X190" s="72"/>
      <c r="Y190" s="72"/>
      <c r="Z190" s="107"/>
      <c r="AA190" s="107"/>
      <c r="AB190" s="72"/>
      <c r="AC190" s="72"/>
      <c r="AD190" s="72"/>
      <c r="AE190" s="72"/>
      <c r="AF190" s="72"/>
      <c r="AG190" s="72"/>
      <c r="AH190" s="72"/>
      <c r="AI190" s="72"/>
    </row>
    <row r="191" spans="1:35" x14ac:dyDescent="0.15">
      <c r="A191" s="71"/>
      <c r="B191" s="71"/>
      <c r="C191" s="72"/>
      <c r="D191" s="71"/>
      <c r="E191" s="72"/>
      <c r="F191" s="72"/>
      <c r="G191" s="72"/>
      <c r="H191" s="72"/>
      <c r="I191" s="71"/>
      <c r="J191" s="108"/>
      <c r="K191" s="72"/>
      <c r="L191" s="73" t="b">
        <v>0</v>
      </c>
      <c r="M191" s="73" t="b">
        <v>0</v>
      </c>
      <c r="N191" s="73" t="b">
        <v>0</v>
      </c>
      <c r="O191" s="73" t="b">
        <v>0</v>
      </c>
      <c r="P191" s="73" t="b">
        <v>0</v>
      </c>
      <c r="Q191" s="73" t="b">
        <v>0</v>
      </c>
      <c r="R191" s="73" t="b">
        <v>0</v>
      </c>
      <c r="S191" s="73" t="b">
        <v>0</v>
      </c>
      <c r="T191" s="72"/>
      <c r="U191" s="72"/>
      <c r="V191" s="72"/>
      <c r="W191" s="72"/>
      <c r="X191" s="72"/>
      <c r="Y191" s="72"/>
      <c r="Z191" s="107"/>
      <c r="AA191" s="107"/>
      <c r="AB191" s="72"/>
      <c r="AC191" s="72"/>
      <c r="AD191" s="72"/>
      <c r="AE191" s="72"/>
      <c r="AF191" s="72"/>
      <c r="AG191" s="72"/>
      <c r="AH191" s="72"/>
      <c r="AI191" s="72"/>
    </row>
    <row r="192" spans="1:35" x14ac:dyDescent="0.15">
      <c r="A192" s="71"/>
      <c r="B192" s="71"/>
      <c r="C192" s="72"/>
      <c r="D192" s="71"/>
      <c r="E192" s="72"/>
      <c r="F192" s="72"/>
      <c r="G192" s="72"/>
      <c r="H192" s="72"/>
      <c r="I192" s="71"/>
      <c r="J192" s="108"/>
      <c r="K192" s="72"/>
      <c r="L192" s="73" t="b">
        <v>0</v>
      </c>
      <c r="M192" s="73" t="b">
        <v>0</v>
      </c>
      <c r="N192" s="73" t="b">
        <v>0</v>
      </c>
      <c r="O192" s="73" t="b">
        <v>0</v>
      </c>
      <c r="P192" s="73" t="b">
        <v>0</v>
      </c>
      <c r="Q192" s="73" t="b">
        <v>0</v>
      </c>
      <c r="R192" s="73" t="b">
        <v>0</v>
      </c>
      <c r="S192" s="73" t="b">
        <v>0</v>
      </c>
      <c r="T192" s="72"/>
      <c r="U192" s="72"/>
      <c r="V192" s="72"/>
      <c r="W192" s="72"/>
      <c r="X192" s="72"/>
      <c r="Y192" s="72"/>
      <c r="Z192" s="107"/>
      <c r="AA192" s="107"/>
      <c r="AB192" s="72"/>
      <c r="AC192" s="72"/>
      <c r="AD192" s="72"/>
      <c r="AE192" s="72"/>
      <c r="AF192" s="72"/>
      <c r="AG192" s="72"/>
      <c r="AH192" s="72"/>
      <c r="AI192" s="72"/>
    </row>
    <row r="193" spans="1:35" x14ac:dyDescent="0.15">
      <c r="A193" s="71"/>
      <c r="B193" s="71"/>
      <c r="C193" s="72"/>
      <c r="D193" s="71"/>
      <c r="E193" s="72"/>
      <c r="F193" s="72"/>
      <c r="G193" s="72"/>
      <c r="H193" s="72"/>
      <c r="I193" s="71"/>
      <c r="J193" s="108"/>
      <c r="K193" s="72"/>
      <c r="L193" s="73" t="b">
        <v>0</v>
      </c>
      <c r="M193" s="73" t="b">
        <v>0</v>
      </c>
      <c r="N193" s="73" t="b">
        <v>0</v>
      </c>
      <c r="O193" s="73" t="b">
        <v>0</v>
      </c>
      <c r="P193" s="73" t="b">
        <v>0</v>
      </c>
      <c r="Q193" s="73" t="b">
        <v>0</v>
      </c>
      <c r="R193" s="73" t="b">
        <v>0</v>
      </c>
      <c r="S193" s="73" t="b">
        <v>0</v>
      </c>
      <c r="T193" s="72"/>
      <c r="U193" s="72"/>
      <c r="V193" s="72"/>
      <c r="W193" s="72"/>
      <c r="X193" s="72"/>
      <c r="Y193" s="72"/>
      <c r="Z193" s="107"/>
      <c r="AA193" s="107"/>
      <c r="AB193" s="72"/>
      <c r="AC193" s="72"/>
      <c r="AD193" s="72"/>
      <c r="AE193" s="72"/>
      <c r="AF193" s="72"/>
      <c r="AG193" s="72"/>
      <c r="AH193" s="72"/>
      <c r="AI193" s="72"/>
    </row>
    <row r="194" spans="1:35" x14ac:dyDescent="0.15">
      <c r="A194" s="71"/>
      <c r="B194" s="71"/>
      <c r="C194" s="72"/>
      <c r="D194" s="71"/>
      <c r="E194" s="72"/>
      <c r="F194" s="72"/>
      <c r="G194" s="72"/>
      <c r="H194" s="72"/>
      <c r="I194" s="71"/>
      <c r="J194" s="108"/>
      <c r="K194" s="72"/>
      <c r="L194" s="73" t="b">
        <v>0</v>
      </c>
      <c r="M194" s="73" t="b">
        <v>0</v>
      </c>
      <c r="N194" s="73" t="b">
        <v>0</v>
      </c>
      <c r="O194" s="73" t="b">
        <v>0</v>
      </c>
      <c r="P194" s="73" t="b">
        <v>0</v>
      </c>
      <c r="Q194" s="73" t="b">
        <v>0</v>
      </c>
      <c r="R194" s="73" t="b">
        <v>0</v>
      </c>
      <c r="S194" s="73" t="b">
        <v>0</v>
      </c>
      <c r="T194" s="72"/>
      <c r="U194" s="72"/>
      <c r="V194" s="72"/>
      <c r="W194" s="72"/>
      <c r="X194" s="72"/>
      <c r="Y194" s="72"/>
      <c r="Z194" s="107"/>
      <c r="AA194" s="107"/>
      <c r="AB194" s="72"/>
      <c r="AC194" s="72"/>
      <c r="AD194" s="72"/>
      <c r="AE194" s="72"/>
      <c r="AF194" s="72"/>
      <c r="AG194" s="72"/>
      <c r="AH194" s="72"/>
      <c r="AI194" s="72"/>
    </row>
    <row r="195" spans="1:35" x14ac:dyDescent="0.15">
      <c r="A195" s="71"/>
      <c r="B195" s="71"/>
      <c r="C195" s="72"/>
      <c r="D195" s="71"/>
      <c r="E195" s="72"/>
      <c r="F195" s="72"/>
      <c r="G195" s="72"/>
      <c r="H195" s="72"/>
      <c r="I195" s="71"/>
      <c r="J195" s="108"/>
      <c r="K195" s="72"/>
      <c r="L195" s="73" t="b">
        <v>0</v>
      </c>
      <c r="M195" s="73" t="b">
        <v>0</v>
      </c>
      <c r="N195" s="73" t="b">
        <v>0</v>
      </c>
      <c r="O195" s="73" t="b">
        <v>0</v>
      </c>
      <c r="P195" s="73" t="b">
        <v>0</v>
      </c>
      <c r="Q195" s="73" t="b">
        <v>0</v>
      </c>
      <c r="R195" s="73" t="b">
        <v>0</v>
      </c>
      <c r="S195" s="73" t="b">
        <v>0</v>
      </c>
      <c r="T195" s="72"/>
      <c r="U195" s="72"/>
      <c r="V195" s="72"/>
      <c r="W195" s="72"/>
      <c r="X195" s="72"/>
      <c r="Y195" s="72"/>
      <c r="Z195" s="107"/>
      <c r="AA195" s="107"/>
      <c r="AB195" s="72"/>
      <c r="AC195" s="72"/>
      <c r="AD195" s="72"/>
      <c r="AE195" s="72"/>
      <c r="AF195" s="72"/>
      <c r="AG195" s="72"/>
      <c r="AH195" s="72"/>
      <c r="AI195" s="72"/>
    </row>
    <row r="196" spans="1:35" x14ac:dyDescent="0.15">
      <c r="A196" s="71"/>
      <c r="B196" s="71"/>
      <c r="C196" s="72"/>
      <c r="D196" s="71"/>
      <c r="E196" s="72"/>
      <c r="F196" s="72"/>
      <c r="G196" s="72"/>
      <c r="H196" s="72"/>
      <c r="I196" s="71"/>
      <c r="J196" s="108"/>
      <c r="K196" s="72"/>
      <c r="L196" s="73" t="b">
        <v>0</v>
      </c>
      <c r="M196" s="73" t="b">
        <v>0</v>
      </c>
      <c r="N196" s="73" t="b">
        <v>0</v>
      </c>
      <c r="O196" s="73" t="b">
        <v>0</v>
      </c>
      <c r="P196" s="73" t="b">
        <v>0</v>
      </c>
      <c r="Q196" s="73" t="b">
        <v>0</v>
      </c>
      <c r="R196" s="73" t="b">
        <v>0</v>
      </c>
      <c r="S196" s="73" t="b">
        <v>0</v>
      </c>
      <c r="T196" s="72"/>
      <c r="U196" s="72"/>
      <c r="V196" s="72"/>
      <c r="W196" s="72"/>
      <c r="X196" s="72"/>
      <c r="Y196" s="72"/>
      <c r="Z196" s="107"/>
      <c r="AA196" s="107"/>
      <c r="AB196" s="72"/>
      <c r="AC196" s="72"/>
      <c r="AD196" s="72"/>
      <c r="AE196" s="72"/>
      <c r="AF196" s="72"/>
      <c r="AG196" s="72"/>
      <c r="AH196" s="72"/>
      <c r="AI196" s="72"/>
    </row>
    <row r="197" spans="1:35" x14ac:dyDescent="0.15">
      <c r="A197" s="71"/>
      <c r="B197" s="71"/>
      <c r="C197" s="72"/>
      <c r="D197" s="71"/>
      <c r="E197" s="72"/>
      <c r="F197" s="72"/>
      <c r="G197" s="72"/>
      <c r="H197" s="72"/>
      <c r="I197" s="71"/>
      <c r="J197" s="108"/>
      <c r="K197" s="72"/>
      <c r="L197" s="73" t="b">
        <v>0</v>
      </c>
      <c r="M197" s="73" t="b">
        <v>0</v>
      </c>
      <c r="N197" s="73" t="b">
        <v>0</v>
      </c>
      <c r="O197" s="73" t="b">
        <v>0</v>
      </c>
      <c r="P197" s="73" t="b">
        <v>0</v>
      </c>
      <c r="Q197" s="73" t="b">
        <v>0</v>
      </c>
      <c r="R197" s="73" t="b">
        <v>0</v>
      </c>
      <c r="S197" s="73" t="b">
        <v>0</v>
      </c>
      <c r="T197" s="72"/>
      <c r="U197" s="72"/>
      <c r="V197" s="72"/>
      <c r="W197" s="72"/>
      <c r="X197" s="72"/>
      <c r="Y197" s="72"/>
      <c r="Z197" s="107"/>
      <c r="AA197" s="107"/>
      <c r="AB197" s="72"/>
      <c r="AC197" s="72"/>
      <c r="AD197" s="72"/>
      <c r="AE197" s="72"/>
      <c r="AF197" s="72"/>
      <c r="AG197" s="72"/>
      <c r="AH197" s="72"/>
      <c r="AI197" s="72"/>
    </row>
    <row r="198" spans="1:35" x14ac:dyDescent="0.2">
      <c r="A198" s="71"/>
      <c r="B198" s="71"/>
      <c r="C198" s="72"/>
      <c r="D198" s="71"/>
      <c r="E198" s="72"/>
      <c r="F198" s="72"/>
      <c r="G198" s="72"/>
      <c r="H198" s="72"/>
      <c r="I198" s="71"/>
      <c r="J198" s="77"/>
      <c r="K198" s="72"/>
      <c r="L198" s="73" t="b">
        <v>0</v>
      </c>
      <c r="M198" s="73" t="b">
        <v>0</v>
      </c>
      <c r="N198" s="73" t="b">
        <v>0</v>
      </c>
      <c r="O198" s="73" t="b">
        <v>0</v>
      </c>
      <c r="P198" s="73" t="b">
        <v>0</v>
      </c>
      <c r="Q198" s="73" t="b">
        <v>0</v>
      </c>
      <c r="R198" s="73" t="b">
        <v>0</v>
      </c>
      <c r="S198" s="73" t="b">
        <v>0</v>
      </c>
      <c r="T198" s="72"/>
      <c r="U198" s="72"/>
      <c r="V198" s="72"/>
      <c r="W198" s="72"/>
      <c r="X198" s="72"/>
      <c r="Y198" s="72"/>
      <c r="Z198" s="107"/>
      <c r="AA198" s="107"/>
      <c r="AB198" s="72"/>
      <c r="AC198" s="72"/>
      <c r="AD198" s="72"/>
      <c r="AE198" s="72"/>
      <c r="AF198" s="72"/>
      <c r="AG198" s="72"/>
      <c r="AH198" s="72"/>
      <c r="AI198" s="72"/>
    </row>
    <row r="199" spans="1:35" x14ac:dyDescent="0.15">
      <c r="A199" s="71"/>
      <c r="B199" s="71"/>
      <c r="C199" s="72"/>
      <c r="D199" s="71"/>
      <c r="E199" s="72"/>
      <c r="F199" s="72"/>
      <c r="G199" s="72"/>
      <c r="H199" s="72"/>
      <c r="I199" s="71"/>
      <c r="J199" s="108"/>
      <c r="K199" s="72"/>
      <c r="L199" s="73" t="b">
        <v>0</v>
      </c>
      <c r="M199" s="73" t="b">
        <v>0</v>
      </c>
      <c r="N199" s="73" t="b">
        <v>0</v>
      </c>
      <c r="O199" s="73" t="b">
        <v>0</v>
      </c>
      <c r="P199" s="73" t="b">
        <v>0</v>
      </c>
      <c r="Q199" s="73" t="b">
        <v>0</v>
      </c>
      <c r="R199" s="73" t="b">
        <v>0</v>
      </c>
      <c r="S199" s="73" t="b">
        <v>0</v>
      </c>
      <c r="T199" s="72"/>
      <c r="U199" s="72"/>
      <c r="V199" s="72"/>
      <c r="W199" s="72"/>
      <c r="X199" s="72"/>
      <c r="Y199" s="72"/>
      <c r="Z199" s="107"/>
      <c r="AA199" s="107"/>
      <c r="AB199" s="72"/>
      <c r="AC199" s="72"/>
      <c r="AD199" s="72"/>
      <c r="AE199" s="72"/>
      <c r="AF199" s="72"/>
      <c r="AG199" s="72"/>
      <c r="AH199" s="72"/>
      <c r="AI199" s="72"/>
    </row>
    <row r="200" spans="1:35" x14ac:dyDescent="0.2">
      <c r="A200" s="71"/>
      <c r="B200" s="71"/>
      <c r="C200" s="72"/>
      <c r="D200" s="71"/>
      <c r="E200" s="72"/>
      <c r="F200" s="72"/>
      <c r="G200" s="72"/>
      <c r="H200" s="72"/>
      <c r="I200" s="71"/>
      <c r="J200" s="77"/>
      <c r="K200" s="72"/>
      <c r="L200" s="73" t="b">
        <v>0</v>
      </c>
      <c r="M200" s="73" t="b">
        <v>0</v>
      </c>
      <c r="N200" s="73" t="b">
        <v>0</v>
      </c>
      <c r="O200" s="73" t="b">
        <v>0</v>
      </c>
      <c r="P200" s="73" t="b">
        <v>0</v>
      </c>
      <c r="Q200" s="73" t="b">
        <v>0</v>
      </c>
      <c r="R200" s="73" t="b">
        <v>0</v>
      </c>
      <c r="S200" s="73" t="b">
        <v>0</v>
      </c>
      <c r="T200" s="72"/>
      <c r="U200" s="72"/>
      <c r="V200" s="72"/>
      <c r="W200" s="72"/>
      <c r="X200" s="72"/>
      <c r="Y200" s="72"/>
      <c r="Z200" s="107"/>
      <c r="AA200" s="107"/>
      <c r="AB200" s="72"/>
      <c r="AC200" s="72"/>
      <c r="AD200" s="72"/>
      <c r="AE200" s="72"/>
      <c r="AF200" s="72"/>
      <c r="AG200" s="72"/>
      <c r="AH200" s="72"/>
      <c r="AI200" s="72"/>
    </row>
    <row r="201" spans="1:35" x14ac:dyDescent="0.2">
      <c r="A201" s="71"/>
      <c r="B201" s="71"/>
      <c r="C201" s="72"/>
      <c r="D201" s="71"/>
      <c r="E201" s="72"/>
      <c r="F201" s="72"/>
      <c r="G201" s="72"/>
      <c r="H201" s="72"/>
      <c r="I201" s="71"/>
      <c r="J201" s="71"/>
      <c r="K201" s="72"/>
      <c r="L201" s="73" t="b">
        <v>0</v>
      </c>
      <c r="M201" s="73" t="b">
        <v>0</v>
      </c>
      <c r="N201" s="73" t="b">
        <v>0</v>
      </c>
      <c r="O201" s="73" t="b">
        <v>0</v>
      </c>
      <c r="P201" s="73" t="b">
        <v>0</v>
      </c>
      <c r="Q201" s="73" t="b">
        <v>0</v>
      </c>
      <c r="R201" s="73" t="b">
        <v>0</v>
      </c>
      <c r="S201" s="73" t="b">
        <v>0</v>
      </c>
      <c r="T201" s="72"/>
      <c r="U201" s="72"/>
      <c r="V201" s="72"/>
      <c r="W201" s="72"/>
      <c r="X201" s="72"/>
      <c r="Y201" s="72"/>
      <c r="Z201" s="107"/>
      <c r="AA201" s="107"/>
      <c r="AB201" s="72"/>
      <c r="AC201" s="72"/>
      <c r="AD201" s="72"/>
      <c r="AE201" s="72"/>
      <c r="AF201" s="72"/>
      <c r="AG201" s="72"/>
      <c r="AH201" s="72"/>
      <c r="AI201" s="72"/>
    </row>
    <row r="202" spans="1:35" x14ac:dyDescent="0.2">
      <c r="A202" s="71"/>
      <c r="B202" s="71"/>
      <c r="C202" s="72"/>
      <c r="D202" s="71"/>
      <c r="E202" s="72"/>
      <c r="F202" s="72"/>
      <c r="G202" s="72"/>
      <c r="H202" s="72"/>
      <c r="I202" s="71"/>
      <c r="J202" s="71"/>
      <c r="K202" s="72"/>
      <c r="L202" s="73" t="b">
        <v>0</v>
      </c>
      <c r="M202" s="73" t="b">
        <v>0</v>
      </c>
      <c r="N202" s="73" t="b">
        <v>0</v>
      </c>
      <c r="O202" s="73" t="b">
        <v>0</v>
      </c>
      <c r="P202" s="73" t="b">
        <v>0</v>
      </c>
      <c r="Q202" s="73" t="b">
        <v>0</v>
      </c>
      <c r="R202" s="73" t="b">
        <v>0</v>
      </c>
      <c r="S202" s="73" t="b">
        <v>0</v>
      </c>
      <c r="T202" s="72"/>
      <c r="U202" s="72"/>
      <c r="V202" s="72"/>
      <c r="W202" s="72"/>
      <c r="X202" s="72"/>
      <c r="Y202" s="72"/>
      <c r="Z202" s="107"/>
      <c r="AA202" s="107"/>
      <c r="AB202" s="72"/>
      <c r="AC202" s="72"/>
      <c r="AD202" s="72"/>
      <c r="AE202" s="72"/>
      <c r="AF202" s="72"/>
      <c r="AG202" s="72"/>
      <c r="AH202" s="72"/>
      <c r="AI202" s="72"/>
    </row>
    <row r="203" spans="1:35" x14ac:dyDescent="0.15">
      <c r="A203" s="71"/>
      <c r="B203" s="71"/>
      <c r="C203" s="72"/>
      <c r="D203" s="71"/>
      <c r="E203" s="72"/>
      <c r="F203" s="72"/>
      <c r="G203" s="72"/>
      <c r="H203" s="72"/>
      <c r="I203" s="71"/>
      <c r="J203" s="108"/>
      <c r="K203" s="72"/>
      <c r="L203" s="73" t="b">
        <v>0</v>
      </c>
      <c r="M203" s="73" t="b">
        <v>0</v>
      </c>
      <c r="N203" s="73" t="b">
        <v>0</v>
      </c>
      <c r="O203" s="73" t="b">
        <v>0</v>
      </c>
      <c r="P203" s="73" t="b">
        <v>0</v>
      </c>
      <c r="Q203" s="73" t="b">
        <v>0</v>
      </c>
      <c r="R203" s="73" t="b">
        <v>0</v>
      </c>
      <c r="S203" s="73" t="b">
        <v>0</v>
      </c>
      <c r="T203" s="72"/>
      <c r="U203" s="72"/>
      <c r="V203" s="72"/>
      <c r="W203" s="72"/>
      <c r="X203" s="72"/>
      <c r="Y203" s="72"/>
      <c r="Z203" s="107"/>
      <c r="AA203" s="107"/>
      <c r="AB203" s="72"/>
      <c r="AC203" s="72"/>
      <c r="AD203" s="72"/>
      <c r="AE203" s="72"/>
      <c r="AF203" s="72"/>
      <c r="AG203" s="72"/>
      <c r="AH203" s="72"/>
      <c r="AI203" s="72"/>
    </row>
    <row r="204" spans="1:35" x14ac:dyDescent="0.15">
      <c r="A204" s="71"/>
      <c r="B204" s="71"/>
      <c r="C204" s="72"/>
      <c r="D204" s="71"/>
      <c r="E204" s="72"/>
      <c r="F204" s="72"/>
      <c r="G204" s="72"/>
      <c r="H204" s="72"/>
      <c r="I204" s="71"/>
      <c r="J204" s="108"/>
      <c r="K204" s="72"/>
      <c r="L204" s="73" t="b">
        <v>0</v>
      </c>
      <c r="M204" s="73" t="b">
        <v>0</v>
      </c>
      <c r="N204" s="73" t="b">
        <v>0</v>
      </c>
      <c r="O204" s="73" t="b">
        <v>0</v>
      </c>
      <c r="P204" s="73" t="b">
        <v>0</v>
      </c>
      <c r="Q204" s="73" t="b">
        <v>0</v>
      </c>
      <c r="R204" s="73" t="b">
        <v>0</v>
      </c>
      <c r="S204" s="73" t="b">
        <v>0</v>
      </c>
      <c r="T204" s="72"/>
      <c r="U204" s="72"/>
      <c r="V204" s="72"/>
      <c r="W204" s="72"/>
      <c r="X204" s="72"/>
      <c r="Y204" s="72"/>
      <c r="Z204" s="107"/>
      <c r="AA204" s="107"/>
      <c r="AB204" s="72"/>
      <c r="AC204" s="72"/>
      <c r="AD204" s="72"/>
      <c r="AE204" s="72"/>
      <c r="AF204" s="72"/>
      <c r="AG204" s="72"/>
      <c r="AH204" s="72"/>
      <c r="AI204" s="72"/>
    </row>
    <row r="205" spans="1:35" x14ac:dyDescent="0.2">
      <c r="A205" s="71"/>
      <c r="B205" s="71"/>
      <c r="C205" s="72"/>
      <c r="D205" s="71"/>
      <c r="E205" s="72"/>
      <c r="F205" s="72"/>
      <c r="G205" s="72"/>
      <c r="H205" s="72"/>
      <c r="I205" s="71"/>
      <c r="J205" s="71"/>
      <c r="K205" s="72"/>
      <c r="L205" s="73" t="b">
        <v>0</v>
      </c>
      <c r="M205" s="73" t="b">
        <v>0</v>
      </c>
      <c r="N205" s="73" t="b">
        <v>0</v>
      </c>
      <c r="O205" s="73" t="b">
        <v>0</v>
      </c>
      <c r="P205" s="73" t="b">
        <v>0</v>
      </c>
      <c r="Q205" s="73" t="b">
        <v>0</v>
      </c>
      <c r="R205" s="73" t="b">
        <v>0</v>
      </c>
      <c r="S205" s="73" t="b">
        <v>0</v>
      </c>
      <c r="T205" s="72"/>
      <c r="U205" s="72"/>
      <c r="V205" s="72"/>
      <c r="W205" s="72"/>
      <c r="X205" s="72"/>
      <c r="Y205" s="72"/>
      <c r="Z205" s="107"/>
      <c r="AA205" s="107"/>
      <c r="AB205" s="72"/>
      <c r="AC205" s="72"/>
      <c r="AD205" s="72"/>
      <c r="AE205" s="72"/>
      <c r="AF205" s="72"/>
      <c r="AG205" s="72"/>
      <c r="AH205" s="72"/>
      <c r="AI205" s="72"/>
    </row>
    <row r="206" spans="1:35" x14ac:dyDescent="0.2">
      <c r="A206" s="71"/>
      <c r="B206" s="71"/>
      <c r="C206" s="72"/>
      <c r="D206" s="71"/>
      <c r="E206" s="72"/>
      <c r="F206" s="72"/>
      <c r="G206" s="72"/>
      <c r="H206" s="72"/>
      <c r="I206" s="71"/>
      <c r="J206" s="71"/>
      <c r="K206" s="72"/>
      <c r="L206" s="73" t="b">
        <v>0</v>
      </c>
      <c r="M206" s="73" t="b">
        <v>0</v>
      </c>
      <c r="N206" s="73" t="b">
        <v>0</v>
      </c>
      <c r="O206" s="73" t="b">
        <v>0</v>
      </c>
      <c r="P206" s="73" t="b">
        <v>0</v>
      </c>
      <c r="Q206" s="73" t="b">
        <v>0</v>
      </c>
      <c r="R206" s="73" t="b">
        <v>0</v>
      </c>
      <c r="S206" s="73" t="b">
        <v>0</v>
      </c>
      <c r="T206" s="72"/>
      <c r="U206" s="72"/>
      <c r="V206" s="72"/>
      <c r="W206" s="72"/>
      <c r="X206" s="72"/>
      <c r="Y206" s="72"/>
      <c r="Z206" s="107"/>
      <c r="AA206" s="107"/>
      <c r="AB206" s="72"/>
      <c r="AC206" s="72"/>
      <c r="AD206" s="72"/>
      <c r="AE206" s="72"/>
      <c r="AF206" s="72"/>
      <c r="AG206" s="72"/>
      <c r="AH206" s="72"/>
      <c r="AI206" s="72"/>
    </row>
    <row r="207" spans="1:35" ht="17.25" customHeight="1" x14ac:dyDescent="0.2">
      <c r="A207" s="71"/>
      <c r="B207" s="71"/>
      <c r="C207" s="72"/>
      <c r="D207" s="71"/>
      <c r="E207" s="72"/>
      <c r="F207" s="79"/>
      <c r="G207" s="72"/>
      <c r="H207" s="72"/>
      <c r="I207" s="71"/>
      <c r="J207" s="71"/>
      <c r="K207" s="72"/>
      <c r="L207" s="73" t="b">
        <v>0</v>
      </c>
      <c r="M207" s="73" t="b">
        <v>0</v>
      </c>
      <c r="N207" s="73" t="b">
        <v>0</v>
      </c>
      <c r="O207" s="73" t="b">
        <v>0</v>
      </c>
      <c r="P207" s="73" t="b">
        <v>0</v>
      </c>
      <c r="Q207" s="73" t="b">
        <v>0</v>
      </c>
      <c r="R207" s="73" t="b">
        <v>0</v>
      </c>
      <c r="S207" s="73" t="b">
        <v>0</v>
      </c>
      <c r="T207" s="72"/>
      <c r="U207" s="72"/>
      <c r="V207" s="72"/>
      <c r="W207" s="72"/>
      <c r="X207" s="72"/>
      <c r="Y207" s="72"/>
      <c r="Z207" s="107"/>
      <c r="AA207" s="107"/>
      <c r="AB207" s="72"/>
      <c r="AC207" s="72"/>
      <c r="AD207" s="72"/>
      <c r="AE207" s="72"/>
      <c r="AF207" s="72"/>
      <c r="AG207" s="72"/>
      <c r="AH207" s="72"/>
      <c r="AI207" s="72"/>
    </row>
    <row r="208" spans="1:35" x14ac:dyDescent="0.15">
      <c r="A208" s="71"/>
      <c r="B208" s="71"/>
      <c r="C208" s="72"/>
      <c r="D208" s="71"/>
      <c r="E208" s="72"/>
      <c r="F208" s="72"/>
      <c r="G208" s="72"/>
      <c r="H208" s="72"/>
      <c r="I208" s="71"/>
      <c r="J208" s="108"/>
      <c r="K208" s="72"/>
      <c r="L208" s="73" t="b">
        <v>0</v>
      </c>
      <c r="M208" s="73" t="b">
        <v>0</v>
      </c>
      <c r="N208" s="73" t="b">
        <v>0</v>
      </c>
      <c r="O208" s="73" t="b">
        <v>0</v>
      </c>
      <c r="P208" s="73" t="b">
        <v>0</v>
      </c>
      <c r="Q208" s="73" t="b">
        <v>0</v>
      </c>
      <c r="R208" s="73" t="b">
        <v>0</v>
      </c>
      <c r="S208" s="73" t="b">
        <v>0</v>
      </c>
      <c r="T208" s="72"/>
      <c r="U208" s="72"/>
      <c r="V208" s="72"/>
      <c r="W208" s="72"/>
      <c r="X208" s="72"/>
      <c r="Y208" s="72"/>
      <c r="Z208" s="107"/>
      <c r="AA208" s="107"/>
      <c r="AB208" s="72"/>
      <c r="AC208" s="72"/>
      <c r="AD208" s="72"/>
      <c r="AE208" s="72"/>
      <c r="AF208" s="72"/>
      <c r="AG208" s="72"/>
      <c r="AH208" s="72"/>
      <c r="AI208" s="72"/>
    </row>
    <row r="209" spans="1:35" x14ac:dyDescent="0.15">
      <c r="A209" s="71"/>
      <c r="B209" s="71"/>
      <c r="C209" s="72"/>
      <c r="D209" s="71"/>
      <c r="E209" s="72"/>
      <c r="F209" s="72"/>
      <c r="G209" s="72"/>
      <c r="H209" s="72"/>
      <c r="I209" s="71"/>
      <c r="J209" s="108"/>
      <c r="K209" s="72"/>
      <c r="L209" s="73" t="b">
        <v>0</v>
      </c>
      <c r="M209" s="73" t="b">
        <v>0</v>
      </c>
      <c r="N209" s="73" t="b">
        <v>0</v>
      </c>
      <c r="O209" s="73" t="b">
        <v>0</v>
      </c>
      <c r="P209" s="73" t="b">
        <v>0</v>
      </c>
      <c r="Q209" s="73" t="b">
        <v>0</v>
      </c>
      <c r="R209" s="73" t="b">
        <v>0</v>
      </c>
      <c r="S209" s="73" t="b">
        <v>0</v>
      </c>
      <c r="T209" s="72"/>
      <c r="U209" s="72"/>
      <c r="V209" s="72"/>
      <c r="W209" s="72"/>
      <c r="X209" s="72"/>
      <c r="Y209" s="72"/>
      <c r="Z209" s="107"/>
      <c r="AA209" s="107"/>
      <c r="AB209" s="72"/>
      <c r="AC209" s="72"/>
      <c r="AD209" s="72"/>
      <c r="AE209" s="72"/>
      <c r="AF209" s="72"/>
      <c r="AG209" s="72"/>
      <c r="AH209" s="72"/>
      <c r="AI209" s="72"/>
    </row>
    <row r="210" spans="1:35" x14ac:dyDescent="0.15">
      <c r="A210" s="71"/>
      <c r="B210" s="71"/>
      <c r="C210" s="72"/>
      <c r="D210" s="71"/>
      <c r="E210" s="72"/>
      <c r="F210" s="72"/>
      <c r="G210" s="72"/>
      <c r="H210" s="72"/>
      <c r="I210" s="71"/>
      <c r="J210" s="108"/>
      <c r="K210" s="72"/>
      <c r="L210" s="73" t="b">
        <v>0</v>
      </c>
      <c r="M210" s="73" t="b">
        <v>0</v>
      </c>
      <c r="N210" s="73" t="b">
        <v>0</v>
      </c>
      <c r="O210" s="73" t="b">
        <v>0</v>
      </c>
      <c r="P210" s="73" t="b">
        <v>0</v>
      </c>
      <c r="Q210" s="73" t="b">
        <v>0</v>
      </c>
      <c r="R210" s="73" t="b">
        <v>0</v>
      </c>
      <c r="S210" s="73" t="b">
        <v>0</v>
      </c>
      <c r="T210" s="72"/>
      <c r="U210" s="72"/>
      <c r="V210" s="72"/>
      <c r="W210" s="72"/>
      <c r="X210" s="72"/>
      <c r="Y210" s="72"/>
      <c r="Z210" s="107"/>
      <c r="AA210" s="107"/>
      <c r="AB210" s="72"/>
      <c r="AC210" s="72"/>
      <c r="AD210" s="72"/>
      <c r="AE210" s="72"/>
      <c r="AF210" s="72"/>
      <c r="AG210" s="72"/>
      <c r="AH210" s="72"/>
      <c r="AI210" s="72"/>
    </row>
    <row r="211" spans="1:35" x14ac:dyDescent="0.15">
      <c r="A211" s="71"/>
      <c r="B211" s="71"/>
      <c r="C211" s="72"/>
      <c r="D211" s="71"/>
      <c r="E211" s="72"/>
      <c r="F211" s="72"/>
      <c r="G211" s="72"/>
      <c r="H211" s="72"/>
      <c r="I211" s="71"/>
      <c r="J211" s="108"/>
      <c r="K211" s="72"/>
      <c r="L211" s="73" t="b">
        <v>0</v>
      </c>
      <c r="M211" s="73" t="b">
        <v>0</v>
      </c>
      <c r="N211" s="73" t="b">
        <v>0</v>
      </c>
      <c r="O211" s="73" t="b">
        <v>0</v>
      </c>
      <c r="P211" s="73" t="b">
        <v>0</v>
      </c>
      <c r="Q211" s="73" t="b">
        <v>0</v>
      </c>
      <c r="R211" s="73" t="b">
        <v>0</v>
      </c>
      <c r="S211" s="73" t="b">
        <v>0</v>
      </c>
      <c r="T211" s="72"/>
      <c r="U211" s="72"/>
      <c r="V211" s="72"/>
      <c r="W211" s="72"/>
      <c r="X211" s="72"/>
      <c r="Y211" s="72"/>
      <c r="Z211" s="107"/>
      <c r="AA211" s="107"/>
      <c r="AB211" s="72"/>
      <c r="AC211" s="72"/>
      <c r="AD211" s="72"/>
      <c r="AE211" s="72"/>
      <c r="AF211" s="72"/>
      <c r="AG211" s="72"/>
      <c r="AH211" s="72"/>
      <c r="AI211" s="72"/>
    </row>
    <row r="212" spans="1:35" x14ac:dyDescent="0.15">
      <c r="A212" s="71"/>
      <c r="B212" s="71"/>
      <c r="C212" s="72"/>
      <c r="D212" s="71"/>
      <c r="E212" s="72"/>
      <c r="F212" s="72"/>
      <c r="G212" s="72"/>
      <c r="H212" s="72"/>
      <c r="I212" s="71"/>
      <c r="J212" s="108"/>
      <c r="K212" s="72"/>
      <c r="L212" s="73" t="b">
        <v>0</v>
      </c>
      <c r="M212" s="73" t="b">
        <v>0</v>
      </c>
      <c r="N212" s="73" t="b">
        <v>0</v>
      </c>
      <c r="O212" s="73" t="b">
        <v>0</v>
      </c>
      <c r="P212" s="73" t="b">
        <v>0</v>
      </c>
      <c r="Q212" s="73" t="b">
        <v>0</v>
      </c>
      <c r="R212" s="73" t="b">
        <v>0</v>
      </c>
      <c r="S212" s="73" t="b">
        <v>0</v>
      </c>
      <c r="T212" s="72"/>
      <c r="U212" s="72"/>
      <c r="V212" s="72"/>
      <c r="W212" s="72"/>
      <c r="X212" s="72"/>
      <c r="Y212" s="72"/>
      <c r="Z212" s="107"/>
      <c r="AA212" s="107"/>
      <c r="AB212" s="72"/>
      <c r="AC212" s="72"/>
      <c r="AD212" s="72"/>
      <c r="AE212" s="72"/>
      <c r="AF212" s="72"/>
      <c r="AG212" s="72"/>
      <c r="AH212" s="72"/>
      <c r="AI212" s="72"/>
    </row>
    <row r="213" spans="1:35" x14ac:dyDescent="0.15">
      <c r="A213" s="71"/>
      <c r="B213" s="71"/>
      <c r="C213" s="72"/>
      <c r="D213" s="71"/>
      <c r="E213" s="72"/>
      <c r="F213" s="72"/>
      <c r="G213" s="72"/>
      <c r="H213" s="72"/>
      <c r="I213" s="71"/>
      <c r="J213" s="108"/>
      <c r="K213" s="72"/>
      <c r="L213" s="73" t="b">
        <v>0</v>
      </c>
      <c r="M213" s="73" t="b">
        <v>0</v>
      </c>
      <c r="N213" s="73" t="b">
        <v>0</v>
      </c>
      <c r="O213" s="73" t="b">
        <v>0</v>
      </c>
      <c r="P213" s="73" t="b">
        <v>0</v>
      </c>
      <c r="Q213" s="73" t="b">
        <v>0</v>
      </c>
      <c r="R213" s="73" t="b">
        <v>0</v>
      </c>
      <c r="S213" s="73" t="b">
        <v>0</v>
      </c>
      <c r="T213" s="72"/>
      <c r="U213" s="72"/>
      <c r="V213" s="72"/>
      <c r="W213" s="72"/>
      <c r="X213" s="72"/>
      <c r="Y213" s="72"/>
      <c r="Z213" s="107"/>
      <c r="AA213" s="107"/>
      <c r="AB213" s="72"/>
      <c r="AC213" s="72"/>
      <c r="AD213" s="72"/>
      <c r="AE213" s="72"/>
      <c r="AF213" s="72"/>
      <c r="AG213" s="72"/>
      <c r="AH213" s="72"/>
      <c r="AI213" s="72"/>
    </row>
    <row r="214" spans="1:35" x14ac:dyDescent="0.2">
      <c r="A214" s="71"/>
      <c r="B214" s="71"/>
      <c r="C214" s="72"/>
      <c r="D214" s="71"/>
      <c r="E214" s="72"/>
      <c r="F214" s="72"/>
      <c r="G214" s="72"/>
      <c r="H214" s="72"/>
      <c r="I214" s="71"/>
      <c r="J214" s="71"/>
      <c r="K214" s="72"/>
      <c r="L214" s="73" t="b">
        <v>0</v>
      </c>
      <c r="M214" s="73" t="b">
        <v>0</v>
      </c>
      <c r="N214" s="73" t="b">
        <v>0</v>
      </c>
      <c r="O214" s="73" t="b">
        <v>0</v>
      </c>
      <c r="P214" s="73" t="b">
        <v>0</v>
      </c>
      <c r="Q214" s="73" t="b">
        <v>0</v>
      </c>
      <c r="R214" s="73" t="b">
        <v>0</v>
      </c>
      <c r="S214" s="73" t="b">
        <v>0</v>
      </c>
      <c r="T214" s="72"/>
      <c r="U214" s="72"/>
      <c r="V214" s="72"/>
      <c r="W214" s="72"/>
      <c r="X214" s="72"/>
      <c r="Y214" s="72"/>
      <c r="Z214" s="107"/>
      <c r="AA214" s="107"/>
      <c r="AB214" s="72"/>
      <c r="AC214" s="72"/>
      <c r="AD214" s="72"/>
      <c r="AE214" s="72"/>
      <c r="AF214" s="72"/>
      <c r="AG214" s="72"/>
      <c r="AH214" s="72"/>
      <c r="AI214" s="72"/>
    </row>
    <row r="215" spans="1:35" x14ac:dyDescent="0.2">
      <c r="A215" s="71"/>
      <c r="B215" s="71"/>
      <c r="C215" s="72"/>
      <c r="D215" s="71"/>
      <c r="E215" s="72"/>
      <c r="F215" s="72"/>
      <c r="G215" s="72"/>
      <c r="H215" s="72"/>
      <c r="I215" s="71"/>
      <c r="J215" s="71"/>
      <c r="K215" s="72"/>
      <c r="L215" s="73" t="b">
        <v>0</v>
      </c>
      <c r="M215" s="73" t="b">
        <v>0</v>
      </c>
      <c r="N215" s="73" t="b">
        <v>0</v>
      </c>
      <c r="O215" s="73" t="b">
        <v>0</v>
      </c>
      <c r="P215" s="73" t="b">
        <v>0</v>
      </c>
      <c r="Q215" s="73" t="b">
        <v>0</v>
      </c>
      <c r="R215" s="73" t="b">
        <v>0</v>
      </c>
      <c r="S215" s="73" t="b">
        <v>0</v>
      </c>
      <c r="T215" s="72"/>
      <c r="U215" s="72"/>
      <c r="V215" s="72"/>
      <c r="W215" s="72"/>
      <c r="X215" s="72"/>
      <c r="Y215" s="72"/>
      <c r="Z215" s="107"/>
      <c r="AA215" s="107"/>
      <c r="AB215" s="72"/>
      <c r="AC215" s="72"/>
      <c r="AD215" s="72"/>
      <c r="AE215" s="72"/>
      <c r="AF215" s="72"/>
      <c r="AG215" s="72"/>
      <c r="AH215" s="72"/>
      <c r="AI215" s="72"/>
    </row>
    <row r="216" spans="1:35" x14ac:dyDescent="0.2">
      <c r="A216" s="71"/>
      <c r="B216" s="71"/>
      <c r="C216" s="72"/>
      <c r="D216" s="71"/>
      <c r="E216" s="72"/>
      <c r="F216" s="72"/>
      <c r="G216" s="72"/>
      <c r="H216" s="72"/>
      <c r="I216" s="71"/>
      <c r="J216" s="71"/>
      <c r="K216" s="72"/>
      <c r="L216" s="73" t="b">
        <v>0</v>
      </c>
      <c r="M216" s="73" t="b">
        <v>0</v>
      </c>
      <c r="N216" s="73" t="b">
        <v>0</v>
      </c>
      <c r="O216" s="73" t="b">
        <v>0</v>
      </c>
      <c r="P216" s="73" t="b">
        <v>0</v>
      </c>
      <c r="Q216" s="73" t="b">
        <v>0</v>
      </c>
      <c r="R216" s="73" t="b">
        <v>0</v>
      </c>
      <c r="S216" s="73" t="b">
        <v>0</v>
      </c>
      <c r="T216" s="72"/>
      <c r="U216" s="72"/>
      <c r="V216" s="72"/>
      <c r="W216" s="72"/>
      <c r="X216" s="72"/>
      <c r="Y216" s="72"/>
      <c r="Z216" s="107"/>
      <c r="AA216" s="107"/>
      <c r="AB216" s="72"/>
      <c r="AC216" s="72"/>
      <c r="AD216" s="72"/>
      <c r="AE216" s="72"/>
      <c r="AF216" s="72"/>
      <c r="AG216" s="72"/>
      <c r="AH216" s="72"/>
      <c r="AI216" s="72"/>
    </row>
    <row r="217" spans="1:35" x14ac:dyDescent="0.2">
      <c r="A217" s="71"/>
      <c r="B217" s="71"/>
      <c r="C217" s="72"/>
      <c r="D217" s="71"/>
      <c r="E217" s="72"/>
      <c r="F217" s="72"/>
      <c r="G217" s="72"/>
      <c r="H217" s="72"/>
      <c r="I217" s="71"/>
      <c r="J217" s="71"/>
      <c r="K217" s="72"/>
      <c r="L217" s="73" t="b">
        <v>0</v>
      </c>
      <c r="M217" s="73" t="b">
        <v>0</v>
      </c>
      <c r="N217" s="73" t="b">
        <v>0</v>
      </c>
      <c r="O217" s="73" t="b">
        <v>0</v>
      </c>
      <c r="P217" s="73" t="b">
        <v>0</v>
      </c>
      <c r="Q217" s="73" t="b">
        <v>0</v>
      </c>
      <c r="R217" s="73" t="b">
        <v>0</v>
      </c>
      <c r="S217" s="73" t="b">
        <v>0</v>
      </c>
      <c r="T217" s="72"/>
      <c r="U217" s="72"/>
      <c r="V217" s="72"/>
      <c r="W217" s="72"/>
      <c r="X217" s="72"/>
      <c r="Y217" s="72"/>
      <c r="Z217" s="107"/>
      <c r="AA217" s="107"/>
      <c r="AB217" s="72"/>
      <c r="AC217" s="72"/>
      <c r="AD217" s="72"/>
      <c r="AE217" s="72"/>
      <c r="AF217" s="72"/>
      <c r="AG217" s="72"/>
      <c r="AH217" s="72"/>
      <c r="AI217" s="72"/>
    </row>
    <row r="218" spans="1:35" s="67" customFormat="1" x14ac:dyDescent="0.2">
      <c r="A218" s="77"/>
      <c r="B218" s="77"/>
      <c r="C218" s="79"/>
      <c r="D218" s="77"/>
      <c r="E218" s="79"/>
      <c r="F218" s="79"/>
      <c r="G218" s="79"/>
      <c r="H218" s="79"/>
      <c r="I218" s="71"/>
      <c r="J218" s="77"/>
      <c r="K218" s="79"/>
      <c r="L218" s="80" t="b">
        <v>0</v>
      </c>
      <c r="M218" s="80" t="b">
        <v>0</v>
      </c>
      <c r="N218" s="80" t="b">
        <v>0</v>
      </c>
      <c r="O218" s="80" t="b">
        <v>0</v>
      </c>
      <c r="P218" s="80" t="b">
        <v>0</v>
      </c>
      <c r="Q218" s="80" t="b">
        <v>0</v>
      </c>
      <c r="R218" s="80" t="b">
        <v>0</v>
      </c>
      <c r="S218" s="80" t="b">
        <v>0</v>
      </c>
      <c r="T218" s="79"/>
      <c r="U218" s="79"/>
      <c r="V218" s="79"/>
      <c r="W218" s="79"/>
      <c r="X218" s="79"/>
      <c r="Y218" s="79"/>
      <c r="Z218" s="111"/>
      <c r="AA218" s="111"/>
      <c r="AB218" s="79"/>
      <c r="AC218" s="79"/>
      <c r="AD218" s="79"/>
      <c r="AE218" s="79"/>
      <c r="AF218" s="79"/>
      <c r="AG218" s="79"/>
      <c r="AH218" s="79"/>
      <c r="AI218" s="79"/>
    </row>
    <row r="219" spans="1:35" s="67" customFormat="1" x14ac:dyDescent="0.2">
      <c r="A219" s="77"/>
      <c r="B219" s="77"/>
      <c r="C219" s="79"/>
      <c r="D219" s="77"/>
      <c r="E219" s="79"/>
      <c r="F219" s="79"/>
      <c r="G219" s="79"/>
      <c r="H219" s="79"/>
      <c r="I219" s="77"/>
      <c r="J219" s="77"/>
      <c r="K219" s="79"/>
      <c r="L219" s="80" t="b">
        <v>0</v>
      </c>
      <c r="M219" s="80" t="b">
        <v>0</v>
      </c>
      <c r="N219" s="80" t="b">
        <v>0</v>
      </c>
      <c r="O219" s="80" t="b">
        <v>0</v>
      </c>
      <c r="P219" s="80" t="b">
        <v>0</v>
      </c>
      <c r="Q219" s="80" t="b">
        <v>0</v>
      </c>
      <c r="R219" s="80" t="b">
        <v>0</v>
      </c>
      <c r="S219" s="80" t="b">
        <v>0</v>
      </c>
      <c r="T219" s="79"/>
      <c r="U219" s="79"/>
      <c r="V219" s="79"/>
      <c r="W219" s="79"/>
      <c r="X219" s="79"/>
      <c r="Y219" s="79"/>
      <c r="Z219" s="111"/>
      <c r="AA219" s="111"/>
      <c r="AB219" s="79"/>
      <c r="AC219" s="79"/>
      <c r="AD219" s="79"/>
      <c r="AE219" s="79"/>
      <c r="AF219" s="79"/>
      <c r="AG219" s="79"/>
      <c r="AH219" s="79"/>
      <c r="AI219" s="79"/>
    </row>
    <row r="220" spans="1:35" x14ac:dyDescent="0.2">
      <c r="A220" s="71"/>
      <c r="B220" s="71"/>
      <c r="C220" s="72"/>
      <c r="D220" s="71"/>
      <c r="E220" s="72"/>
      <c r="F220" s="72"/>
      <c r="G220" s="72"/>
      <c r="H220" s="72"/>
      <c r="I220" s="71"/>
      <c r="J220" s="71"/>
      <c r="K220" s="72"/>
      <c r="L220" s="73" t="b">
        <v>0</v>
      </c>
      <c r="M220" s="73" t="b">
        <v>0</v>
      </c>
      <c r="N220" s="73" t="b">
        <v>0</v>
      </c>
      <c r="O220" s="73" t="b">
        <v>0</v>
      </c>
      <c r="P220" s="73" t="b">
        <v>0</v>
      </c>
      <c r="Q220" s="73" t="b">
        <v>0</v>
      </c>
      <c r="R220" s="73" t="b">
        <v>0</v>
      </c>
      <c r="S220" s="73" t="b">
        <v>0</v>
      </c>
      <c r="T220" s="72"/>
      <c r="U220" s="72"/>
      <c r="V220" s="72"/>
      <c r="W220" s="72"/>
      <c r="X220" s="72"/>
      <c r="Y220" s="72"/>
      <c r="Z220" s="107"/>
      <c r="AA220" s="107"/>
      <c r="AB220" s="72"/>
      <c r="AC220" s="72"/>
      <c r="AD220" s="72"/>
      <c r="AE220" s="72"/>
      <c r="AF220" s="72"/>
      <c r="AG220" s="72"/>
      <c r="AH220" s="72"/>
      <c r="AI220" s="72"/>
    </row>
    <row r="221" spans="1:35" x14ac:dyDescent="0.2">
      <c r="A221" s="71"/>
      <c r="B221" s="71"/>
      <c r="C221" s="72"/>
      <c r="D221" s="71"/>
      <c r="E221" s="72"/>
      <c r="F221" s="72"/>
      <c r="G221" s="72"/>
      <c r="H221" s="72"/>
      <c r="I221" s="71"/>
      <c r="J221" s="71"/>
      <c r="K221" s="72"/>
      <c r="L221" s="73" t="b">
        <v>0</v>
      </c>
      <c r="M221" s="73" t="b">
        <v>0</v>
      </c>
      <c r="N221" s="73" t="b">
        <v>0</v>
      </c>
      <c r="O221" s="73" t="b">
        <v>0</v>
      </c>
      <c r="P221" s="73" t="b">
        <v>0</v>
      </c>
      <c r="Q221" s="73" t="b">
        <v>0</v>
      </c>
      <c r="R221" s="73" t="b">
        <v>0</v>
      </c>
      <c r="S221" s="73" t="b">
        <v>0</v>
      </c>
      <c r="T221" s="72"/>
      <c r="U221" s="72"/>
      <c r="V221" s="72"/>
      <c r="W221" s="72"/>
      <c r="X221" s="72"/>
      <c r="Y221" s="72"/>
      <c r="Z221" s="107"/>
      <c r="AA221" s="107"/>
      <c r="AB221" s="72"/>
      <c r="AC221" s="72"/>
      <c r="AD221" s="72"/>
      <c r="AE221" s="72"/>
      <c r="AF221" s="72"/>
      <c r="AG221" s="72"/>
      <c r="AH221" s="72"/>
      <c r="AI221" s="72"/>
    </row>
    <row r="222" spans="1:35" x14ac:dyDescent="0.2">
      <c r="A222" s="71"/>
      <c r="B222" s="71"/>
      <c r="C222" s="72"/>
      <c r="D222" s="71"/>
      <c r="E222" s="72"/>
      <c r="F222" s="72"/>
      <c r="G222" s="72"/>
      <c r="H222" s="72"/>
      <c r="I222" s="71"/>
      <c r="J222" s="77"/>
      <c r="K222" s="72"/>
      <c r="L222" s="73" t="b">
        <v>0</v>
      </c>
      <c r="M222" s="73" t="b">
        <v>0</v>
      </c>
      <c r="N222" s="73" t="b">
        <v>0</v>
      </c>
      <c r="O222" s="73" t="b">
        <v>0</v>
      </c>
      <c r="P222" s="73" t="b">
        <v>0</v>
      </c>
      <c r="Q222" s="73" t="b">
        <v>0</v>
      </c>
      <c r="R222" s="73" t="b">
        <v>0</v>
      </c>
      <c r="S222" s="73" t="b">
        <v>0</v>
      </c>
      <c r="T222" s="72"/>
      <c r="U222" s="72"/>
      <c r="V222" s="72"/>
      <c r="W222" s="72"/>
      <c r="X222" s="72"/>
      <c r="Y222" s="72"/>
      <c r="Z222" s="107"/>
      <c r="AA222" s="107"/>
      <c r="AB222" s="72"/>
      <c r="AC222" s="72"/>
      <c r="AD222" s="72"/>
      <c r="AE222" s="72"/>
      <c r="AF222" s="72"/>
      <c r="AG222" s="72"/>
      <c r="AH222" s="72"/>
      <c r="AI222" s="72"/>
    </row>
    <row r="223" spans="1:35" x14ac:dyDescent="0.2">
      <c r="A223" s="71"/>
      <c r="B223" s="71"/>
      <c r="C223" s="72"/>
      <c r="D223" s="71"/>
      <c r="E223" s="72"/>
      <c r="F223" s="72"/>
      <c r="G223" s="72"/>
      <c r="H223" s="72"/>
      <c r="I223" s="71"/>
      <c r="J223" s="71"/>
      <c r="K223" s="72"/>
      <c r="L223" s="73" t="b">
        <v>0</v>
      </c>
      <c r="M223" s="73" t="b">
        <v>0</v>
      </c>
      <c r="N223" s="73" t="b">
        <v>0</v>
      </c>
      <c r="O223" s="73" t="b">
        <v>0</v>
      </c>
      <c r="P223" s="73" t="b">
        <v>0</v>
      </c>
      <c r="Q223" s="73" t="b">
        <v>0</v>
      </c>
      <c r="R223" s="73" t="b">
        <v>0</v>
      </c>
      <c r="S223" s="73" t="b">
        <v>0</v>
      </c>
      <c r="T223" s="72"/>
      <c r="U223" s="72"/>
      <c r="V223" s="72"/>
      <c r="W223" s="72"/>
      <c r="X223" s="72"/>
      <c r="Y223" s="72"/>
      <c r="Z223" s="107"/>
      <c r="AA223" s="107"/>
      <c r="AB223" s="72"/>
      <c r="AC223" s="72"/>
      <c r="AD223" s="72"/>
      <c r="AE223" s="72"/>
      <c r="AF223" s="72"/>
      <c r="AG223" s="72"/>
      <c r="AH223" s="72"/>
      <c r="AI223" s="72"/>
    </row>
    <row r="224" spans="1:35" ht="18" customHeight="1" x14ac:dyDescent="0.2">
      <c r="A224" s="71"/>
      <c r="B224" s="71"/>
      <c r="C224" s="72"/>
      <c r="D224" s="71"/>
      <c r="E224" s="72"/>
      <c r="F224" s="72"/>
      <c r="G224" s="72"/>
      <c r="H224" s="72"/>
      <c r="I224" s="71"/>
      <c r="J224" s="71"/>
      <c r="K224" s="72"/>
      <c r="L224" s="73" t="b">
        <v>0</v>
      </c>
      <c r="M224" s="73" t="b">
        <v>0</v>
      </c>
      <c r="N224" s="73" t="b">
        <v>0</v>
      </c>
      <c r="O224" s="73" t="b">
        <v>0</v>
      </c>
      <c r="P224" s="73" t="b">
        <v>0</v>
      </c>
      <c r="Q224" s="73" t="b">
        <v>0</v>
      </c>
      <c r="R224" s="73" t="b">
        <v>0</v>
      </c>
      <c r="S224" s="73" t="b">
        <v>0</v>
      </c>
      <c r="T224" s="72"/>
      <c r="U224" s="72"/>
      <c r="V224" s="72"/>
      <c r="W224" s="72"/>
      <c r="X224" s="72"/>
      <c r="Y224" s="72"/>
      <c r="Z224" s="107"/>
      <c r="AA224" s="107"/>
      <c r="AB224" s="72"/>
      <c r="AC224" s="72"/>
      <c r="AD224" s="72"/>
      <c r="AE224" s="72"/>
      <c r="AF224" s="72"/>
      <c r="AG224" s="72"/>
      <c r="AH224" s="72"/>
      <c r="AI224" s="72"/>
    </row>
    <row r="225" spans="1:35" x14ac:dyDescent="0.2">
      <c r="A225" s="71"/>
      <c r="B225" s="71"/>
      <c r="C225" s="72"/>
      <c r="D225" s="71"/>
      <c r="E225" s="72"/>
      <c r="F225" s="72"/>
      <c r="G225" s="72"/>
      <c r="H225" s="72"/>
      <c r="I225" s="71"/>
      <c r="J225" s="71"/>
      <c r="K225" s="72"/>
      <c r="L225" s="73" t="b">
        <v>0</v>
      </c>
      <c r="M225" s="73" t="b">
        <v>0</v>
      </c>
      <c r="N225" s="73" t="b">
        <v>0</v>
      </c>
      <c r="O225" s="73" t="b">
        <v>0</v>
      </c>
      <c r="P225" s="73" t="b">
        <v>0</v>
      </c>
      <c r="Q225" s="73" t="b">
        <v>0</v>
      </c>
      <c r="R225" s="73" t="b">
        <v>0</v>
      </c>
      <c r="S225" s="73" t="b">
        <v>0</v>
      </c>
      <c r="T225" s="72"/>
      <c r="U225" s="72"/>
      <c r="V225" s="72"/>
      <c r="W225" s="72"/>
      <c r="X225" s="72"/>
      <c r="Y225" s="72"/>
      <c r="Z225" s="107"/>
      <c r="AA225" s="107"/>
      <c r="AB225" s="72"/>
      <c r="AC225" s="72"/>
      <c r="AD225" s="72"/>
      <c r="AE225" s="72"/>
      <c r="AF225" s="72"/>
      <c r="AG225" s="72"/>
      <c r="AH225" s="72"/>
      <c r="AI225" s="72"/>
    </row>
    <row r="226" spans="1:35" x14ac:dyDescent="0.2">
      <c r="A226" s="71"/>
      <c r="B226" s="71"/>
      <c r="C226" s="72"/>
      <c r="D226" s="71"/>
      <c r="E226" s="72"/>
      <c r="F226" s="72"/>
      <c r="G226" s="72"/>
      <c r="H226" s="72"/>
      <c r="I226" s="71"/>
      <c r="J226" s="71"/>
      <c r="K226" s="72"/>
      <c r="L226" s="73" t="b">
        <v>0</v>
      </c>
      <c r="M226" s="73" t="b">
        <v>0</v>
      </c>
      <c r="N226" s="73" t="b">
        <v>0</v>
      </c>
      <c r="O226" s="73" t="b">
        <v>0</v>
      </c>
      <c r="P226" s="73" t="b">
        <v>0</v>
      </c>
      <c r="Q226" s="73" t="b">
        <v>0</v>
      </c>
      <c r="R226" s="73" t="b">
        <v>0</v>
      </c>
      <c r="S226" s="73" t="b">
        <v>0</v>
      </c>
      <c r="T226" s="72"/>
      <c r="U226" s="72"/>
      <c r="V226" s="72"/>
      <c r="W226" s="72"/>
      <c r="X226" s="72"/>
      <c r="Y226" s="72"/>
      <c r="Z226" s="107"/>
      <c r="AA226" s="107"/>
      <c r="AB226" s="72"/>
      <c r="AC226" s="72"/>
      <c r="AD226" s="72"/>
      <c r="AE226" s="72"/>
      <c r="AF226" s="72"/>
      <c r="AG226" s="72"/>
      <c r="AH226" s="72"/>
      <c r="AI226" s="72"/>
    </row>
    <row r="227" spans="1:35" s="67" customFormat="1" x14ac:dyDescent="0.2">
      <c r="A227" s="77"/>
      <c r="B227" s="77"/>
      <c r="C227" s="79"/>
      <c r="D227" s="77"/>
      <c r="E227" s="79"/>
      <c r="F227" s="79"/>
      <c r="G227" s="79"/>
      <c r="H227" s="79"/>
      <c r="I227" s="77"/>
      <c r="J227" s="77"/>
      <c r="K227" s="79"/>
      <c r="L227" s="80" t="b">
        <v>0</v>
      </c>
      <c r="M227" s="80" t="b">
        <v>0</v>
      </c>
      <c r="N227" s="80" t="b">
        <v>0</v>
      </c>
      <c r="O227" s="80" t="b">
        <v>0</v>
      </c>
      <c r="P227" s="80" t="b">
        <v>0</v>
      </c>
      <c r="Q227" s="80" t="b">
        <v>0</v>
      </c>
      <c r="R227" s="80" t="b">
        <v>0</v>
      </c>
      <c r="S227" s="80" t="b">
        <v>0</v>
      </c>
      <c r="T227" s="79"/>
      <c r="U227" s="79"/>
      <c r="V227" s="79"/>
      <c r="W227" s="79"/>
      <c r="X227" s="79"/>
      <c r="Y227" s="79"/>
      <c r="Z227" s="111"/>
      <c r="AA227" s="111"/>
      <c r="AB227" s="79"/>
      <c r="AC227" s="79"/>
      <c r="AD227" s="79"/>
      <c r="AE227" s="79"/>
      <c r="AF227" s="79"/>
      <c r="AG227" s="79"/>
      <c r="AH227" s="79"/>
      <c r="AI227" s="79"/>
    </row>
    <row r="228" spans="1:35" s="67" customFormat="1" x14ac:dyDescent="0.2">
      <c r="A228" s="71"/>
      <c r="B228" s="71"/>
      <c r="C228" s="72"/>
      <c r="D228" s="71"/>
      <c r="E228" s="72"/>
      <c r="F228" s="72"/>
      <c r="G228" s="72"/>
      <c r="H228" s="72"/>
      <c r="I228" s="71"/>
      <c r="J228" s="77"/>
      <c r="K228" s="72"/>
      <c r="L228" s="73" t="b">
        <v>0</v>
      </c>
      <c r="M228" s="73" t="b">
        <v>0</v>
      </c>
      <c r="N228" s="73" t="b">
        <v>0</v>
      </c>
      <c r="O228" s="73" t="b">
        <v>0</v>
      </c>
      <c r="P228" s="73" t="b">
        <v>0</v>
      </c>
      <c r="Q228" s="73" t="b">
        <v>0</v>
      </c>
      <c r="R228" s="73" t="b">
        <v>0</v>
      </c>
      <c r="S228" s="73" t="b">
        <v>0</v>
      </c>
      <c r="T228" s="72"/>
      <c r="U228" s="72"/>
      <c r="V228" s="72"/>
      <c r="W228" s="72"/>
      <c r="X228" s="72"/>
      <c r="Y228" s="72"/>
      <c r="Z228" s="107"/>
      <c r="AA228" s="107"/>
      <c r="AB228" s="72"/>
      <c r="AC228" s="72"/>
      <c r="AD228" s="72"/>
      <c r="AE228" s="72"/>
      <c r="AF228" s="72"/>
      <c r="AG228" s="72"/>
      <c r="AH228" s="72"/>
      <c r="AI228" s="72"/>
    </row>
    <row r="229" spans="1:35" ht="17.25" customHeight="1" x14ac:dyDescent="0.15">
      <c r="A229" s="71"/>
      <c r="B229" s="71"/>
      <c r="C229" s="72"/>
      <c r="D229" s="71"/>
      <c r="E229" s="72"/>
      <c r="F229" s="72"/>
      <c r="G229" s="72"/>
      <c r="H229" s="72"/>
      <c r="I229" s="71"/>
      <c r="J229" s="108"/>
      <c r="K229" s="72"/>
      <c r="L229" s="73" t="b">
        <v>0</v>
      </c>
      <c r="M229" s="73" t="b">
        <v>0</v>
      </c>
      <c r="N229" s="73" t="b">
        <v>0</v>
      </c>
      <c r="O229" s="73" t="b">
        <v>0</v>
      </c>
      <c r="P229" s="73" t="b">
        <v>0</v>
      </c>
      <c r="Q229" s="73" t="b">
        <v>0</v>
      </c>
      <c r="R229" s="73" t="b">
        <v>0</v>
      </c>
      <c r="S229" s="73" t="b">
        <v>0</v>
      </c>
      <c r="T229" s="72"/>
      <c r="U229" s="72"/>
      <c r="V229" s="72"/>
      <c r="W229" s="72"/>
      <c r="X229" s="72"/>
      <c r="Y229" s="72"/>
      <c r="Z229" s="107"/>
      <c r="AA229" s="107"/>
      <c r="AB229" s="72"/>
      <c r="AC229" s="72"/>
      <c r="AD229" s="72"/>
      <c r="AE229" s="72"/>
      <c r="AF229" s="72"/>
      <c r="AG229" s="72"/>
      <c r="AH229" s="72"/>
      <c r="AI229" s="72"/>
    </row>
    <row r="230" spans="1:35" ht="17.25" customHeight="1" x14ac:dyDescent="0.15">
      <c r="A230" s="71"/>
      <c r="B230" s="71"/>
      <c r="C230" s="72"/>
      <c r="D230" s="71"/>
      <c r="E230" s="72"/>
      <c r="F230" s="72"/>
      <c r="G230" s="72"/>
      <c r="H230" s="72"/>
      <c r="I230" s="71"/>
      <c r="J230" s="108"/>
      <c r="K230" s="72"/>
      <c r="L230" s="73" t="b">
        <v>0</v>
      </c>
      <c r="M230" s="73" t="b">
        <v>0</v>
      </c>
      <c r="N230" s="73" t="b">
        <v>0</v>
      </c>
      <c r="O230" s="73" t="b">
        <v>0</v>
      </c>
      <c r="P230" s="73" t="b">
        <v>0</v>
      </c>
      <c r="Q230" s="73" t="b">
        <v>0</v>
      </c>
      <c r="R230" s="73" t="b">
        <v>0</v>
      </c>
      <c r="S230" s="73" t="b">
        <v>0</v>
      </c>
      <c r="T230" s="72"/>
      <c r="U230" s="72"/>
      <c r="V230" s="72"/>
      <c r="W230" s="72"/>
      <c r="X230" s="72"/>
      <c r="Y230" s="72"/>
      <c r="Z230" s="107"/>
      <c r="AA230" s="107"/>
      <c r="AB230" s="72"/>
      <c r="AC230" s="72"/>
      <c r="AD230" s="72"/>
      <c r="AE230" s="72"/>
      <c r="AF230" s="72"/>
      <c r="AG230" s="72"/>
      <c r="AH230" s="72"/>
      <c r="AI230" s="72"/>
    </row>
    <row r="231" spans="1:35" ht="17.25" customHeight="1" x14ac:dyDescent="0.15">
      <c r="A231" s="71"/>
      <c r="B231" s="71"/>
      <c r="C231" s="72"/>
      <c r="D231" s="71"/>
      <c r="E231" s="72"/>
      <c r="F231" s="72"/>
      <c r="G231" s="72"/>
      <c r="H231" s="72"/>
      <c r="I231" s="71"/>
      <c r="J231" s="108"/>
      <c r="K231" s="72"/>
      <c r="L231" s="73" t="b">
        <v>0</v>
      </c>
      <c r="M231" s="73" t="b">
        <v>0</v>
      </c>
      <c r="N231" s="73" t="b">
        <v>0</v>
      </c>
      <c r="O231" s="73" t="b">
        <v>0</v>
      </c>
      <c r="P231" s="73" t="b">
        <v>0</v>
      </c>
      <c r="Q231" s="73" t="b">
        <v>0</v>
      </c>
      <c r="R231" s="73" t="b">
        <v>0</v>
      </c>
      <c r="S231" s="73" t="b">
        <v>0</v>
      </c>
      <c r="T231" s="72"/>
      <c r="U231" s="72"/>
      <c r="V231" s="72"/>
      <c r="W231" s="72"/>
      <c r="X231" s="72"/>
      <c r="Y231" s="72"/>
      <c r="Z231" s="107"/>
      <c r="AA231" s="107"/>
      <c r="AB231" s="72"/>
      <c r="AC231" s="72"/>
      <c r="AD231" s="72"/>
      <c r="AE231" s="72"/>
      <c r="AF231" s="72"/>
      <c r="AG231" s="72"/>
      <c r="AH231" s="72"/>
      <c r="AI231" s="72"/>
    </row>
    <row r="232" spans="1:35" ht="17.25" customHeight="1" x14ac:dyDescent="0.15">
      <c r="A232" s="71"/>
      <c r="B232" s="71"/>
      <c r="C232" s="72"/>
      <c r="D232" s="71"/>
      <c r="E232" s="72"/>
      <c r="F232" s="72"/>
      <c r="G232" s="72"/>
      <c r="H232" s="72"/>
      <c r="I232" s="71"/>
      <c r="J232" s="108"/>
      <c r="K232" s="72"/>
      <c r="L232" s="73" t="b">
        <v>0</v>
      </c>
      <c r="M232" s="73" t="b">
        <v>0</v>
      </c>
      <c r="N232" s="73" t="b">
        <v>0</v>
      </c>
      <c r="O232" s="73" t="b">
        <v>0</v>
      </c>
      <c r="P232" s="73" t="b">
        <v>0</v>
      </c>
      <c r="Q232" s="73" t="b">
        <v>0</v>
      </c>
      <c r="R232" s="73" t="b">
        <v>0</v>
      </c>
      <c r="S232" s="73" t="b">
        <v>0</v>
      </c>
      <c r="T232" s="72"/>
      <c r="U232" s="72"/>
      <c r="V232" s="72"/>
      <c r="W232" s="72"/>
      <c r="X232" s="72"/>
      <c r="Y232" s="72"/>
      <c r="Z232" s="107"/>
      <c r="AA232" s="107"/>
      <c r="AB232" s="72"/>
      <c r="AC232" s="72"/>
      <c r="AD232" s="72"/>
      <c r="AE232" s="72"/>
      <c r="AF232" s="72"/>
      <c r="AG232" s="72"/>
      <c r="AH232" s="72"/>
      <c r="AI232" s="72"/>
    </row>
    <row r="233" spans="1:35" ht="17.25" customHeight="1" x14ac:dyDescent="0.15">
      <c r="A233" s="71"/>
      <c r="B233" s="71"/>
      <c r="C233" s="72"/>
      <c r="D233" s="71"/>
      <c r="E233" s="72"/>
      <c r="F233" s="72"/>
      <c r="G233" s="72"/>
      <c r="H233" s="72"/>
      <c r="I233" s="71"/>
      <c r="J233" s="108"/>
      <c r="K233" s="72"/>
      <c r="L233" s="73" t="b">
        <v>0</v>
      </c>
      <c r="M233" s="73" t="b">
        <v>0</v>
      </c>
      <c r="N233" s="73" t="b">
        <v>0</v>
      </c>
      <c r="O233" s="73" t="b">
        <v>0</v>
      </c>
      <c r="P233" s="73" t="b">
        <v>0</v>
      </c>
      <c r="Q233" s="73" t="b">
        <v>0</v>
      </c>
      <c r="R233" s="73" t="b">
        <v>0</v>
      </c>
      <c r="S233" s="73" t="b">
        <v>0</v>
      </c>
      <c r="T233" s="72"/>
      <c r="U233" s="72"/>
      <c r="V233" s="72"/>
      <c r="W233" s="72"/>
      <c r="X233" s="72"/>
      <c r="Y233" s="72"/>
      <c r="Z233" s="107"/>
      <c r="AA233" s="107"/>
      <c r="AB233" s="72"/>
      <c r="AC233" s="72"/>
      <c r="AD233" s="72"/>
      <c r="AE233" s="72"/>
      <c r="AF233" s="72"/>
      <c r="AG233" s="72"/>
      <c r="AH233" s="72"/>
      <c r="AI233" s="72"/>
    </row>
    <row r="234" spans="1:35" x14ac:dyDescent="0.15">
      <c r="A234" s="71"/>
      <c r="B234" s="71"/>
      <c r="C234" s="72"/>
      <c r="D234" s="71"/>
      <c r="E234" s="72"/>
      <c r="F234" s="72"/>
      <c r="G234" s="72"/>
      <c r="H234" s="72"/>
      <c r="I234" s="71"/>
      <c r="J234" s="108"/>
      <c r="K234" s="72"/>
      <c r="L234" s="73" t="b">
        <v>0</v>
      </c>
      <c r="M234" s="73" t="b">
        <v>0</v>
      </c>
      <c r="N234" s="73" t="b">
        <v>0</v>
      </c>
      <c r="O234" s="73" t="b">
        <v>0</v>
      </c>
      <c r="P234" s="73" t="b">
        <v>0</v>
      </c>
      <c r="Q234" s="73" t="b">
        <v>0</v>
      </c>
      <c r="R234" s="73" t="b">
        <v>0</v>
      </c>
      <c r="S234" s="73" t="b">
        <v>0</v>
      </c>
      <c r="T234" s="72"/>
      <c r="U234" s="72"/>
      <c r="V234" s="72"/>
      <c r="W234" s="72"/>
      <c r="X234" s="72"/>
      <c r="Y234" s="72"/>
      <c r="Z234" s="107"/>
      <c r="AA234" s="107"/>
      <c r="AB234" s="72"/>
      <c r="AC234" s="72"/>
      <c r="AD234" s="72"/>
      <c r="AE234" s="72"/>
      <c r="AF234" s="72"/>
      <c r="AG234" s="72"/>
      <c r="AH234" s="72"/>
      <c r="AI234" s="72"/>
    </row>
    <row r="235" spans="1:35" x14ac:dyDescent="0.15">
      <c r="A235" s="71"/>
      <c r="B235" s="71"/>
      <c r="C235" s="72"/>
      <c r="D235" s="71"/>
      <c r="E235" s="72"/>
      <c r="F235" s="72"/>
      <c r="G235" s="72"/>
      <c r="H235" s="72"/>
      <c r="I235" s="71"/>
      <c r="J235" s="108"/>
      <c r="K235" s="72"/>
      <c r="L235" s="73" t="b">
        <v>0</v>
      </c>
      <c r="M235" s="73" t="b">
        <v>0</v>
      </c>
      <c r="N235" s="73" t="b">
        <v>0</v>
      </c>
      <c r="O235" s="73" t="b">
        <v>0</v>
      </c>
      <c r="P235" s="73" t="b">
        <v>0</v>
      </c>
      <c r="Q235" s="73" t="b">
        <v>0</v>
      </c>
      <c r="R235" s="73" t="b">
        <v>0</v>
      </c>
      <c r="S235" s="73" t="b">
        <v>0</v>
      </c>
      <c r="T235" s="72"/>
      <c r="U235" s="72"/>
      <c r="V235" s="72"/>
      <c r="W235" s="72"/>
      <c r="X235" s="72"/>
      <c r="Y235" s="72"/>
      <c r="Z235" s="107"/>
      <c r="AA235" s="107"/>
      <c r="AB235" s="72"/>
      <c r="AC235" s="72"/>
      <c r="AD235" s="72"/>
      <c r="AE235" s="72"/>
      <c r="AF235" s="72"/>
      <c r="AG235" s="72"/>
      <c r="AH235" s="72"/>
      <c r="AI235" s="72"/>
    </row>
    <row r="236" spans="1:35" x14ac:dyDescent="0.15">
      <c r="A236" s="71"/>
      <c r="B236" s="71"/>
      <c r="C236" s="72"/>
      <c r="D236" s="71"/>
      <c r="E236" s="72"/>
      <c r="F236" s="72"/>
      <c r="G236" s="72"/>
      <c r="H236" s="72"/>
      <c r="I236" s="71"/>
      <c r="J236" s="108"/>
      <c r="K236" s="72"/>
      <c r="L236" s="73" t="b">
        <v>0</v>
      </c>
      <c r="M236" s="73" t="b">
        <v>0</v>
      </c>
      <c r="N236" s="73" t="b">
        <v>0</v>
      </c>
      <c r="O236" s="73" t="b">
        <v>0</v>
      </c>
      <c r="P236" s="73" t="b">
        <v>0</v>
      </c>
      <c r="Q236" s="73" t="b">
        <v>0</v>
      </c>
      <c r="R236" s="73" t="b">
        <v>0</v>
      </c>
      <c r="S236" s="73" t="b">
        <v>0</v>
      </c>
      <c r="T236" s="72"/>
      <c r="U236" s="72"/>
      <c r="V236" s="72"/>
      <c r="W236" s="72"/>
      <c r="X236" s="72"/>
      <c r="Y236" s="72"/>
      <c r="Z236" s="107"/>
      <c r="AA236" s="107"/>
      <c r="AB236" s="72"/>
      <c r="AC236" s="72"/>
      <c r="AD236" s="72"/>
      <c r="AE236" s="72"/>
      <c r="AF236" s="72"/>
      <c r="AG236" s="72"/>
      <c r="AH236" s="72"/>
      <c r="AI236" s="72"/>
    </row>
    <row r="237" spans="1:35" x14ac:dyDescent="0.15">
      <c r="A237" s="71"/>
      <c r="B237" s="71"/>
      <c r="C237" s="72"/>
      <c r="D237" s="71"/>
      <c r="E237" s="72"/>
      <c r="F237" s="72"/>
      <c r="G237" s="72"/>
      <c r="H237" s="72"/>
      <c r="I237" s="71"/>
      <c r="J237" s="108"/>
      <c r="K237" s="72"/>
      <c r="L237" s="73" t="b">
        <v>0</v>
      </c>
      <c r="M237" s="73" t="b">
        <v>0</v>
      </c>
      <c r="N237" s="73" t="b">
        <v>0</v>
      </c>
      <c r="O237" s="73" t="b">
        <v>0</v>
      </c>
      <c r="P237" s="73" t="b">
        <v>0</v>
      </c>
      <c r="Q237" s="73" t="b">
        <v>0</v>
      </c>
      <c r="R237" s="73" t="b">
        <v>0</v>
      </c>
      <c r="S237" s="73" t="b">
        <v>0</v>
      </c>
      <c r="T237" s="72"/>
      <c r="U237" s="72"/>
      <c r="V237" s="72"/>
      <c r="W237" s="72"/>
      <c r="X237" s="72"/>
      <c r="Y237" s="72"/>
      <c r="Z237" s="107"/>
      <c r="AA237" s="107"/>
      <c r="AB237" s="72"/>
      <c r="AC237" s="72"/>
      <c r="AD237" s="72"/>
      <c r="AE237" s="72"/>
      <c r="AF237" s="72"/>
      <c r="AG237" s="72"/>
      <c r="AH237" s="72"/>
      <c r="AI237" s="72"/>
    </row>
    <row r="238" spans="1:35" x14ac:dyDescent="0.15">
      <c r="A238" s="71"/>
      <c r="B238" s="71"/>
      <c r="C238" s="72"/>
      <c r="D238" s="71"/>
      <c r="E238" s="72"/>
      <c r="F238" s="72"/>
      <c r="G238" s="72"/>
      <c r="H238" s="72"/>
      <c r="I238" s="71"/>
      <c r="J238" s="108"/>
      <c r="K238" s="72"/>
      <c r="L238" s="73" t="b">
        <v>0</v>
      </c>
      <c r="M238" s="73" t="b">
        <v>0</v>
      </c>
      <c r="N238" s="73" t="b">
        <v>0</v>
      </c>
      <c r="O238" s="73" t="b">
        <v>0</v>
      </c>
      <c r="P238" s="73" t="b">
        <v>0</v>
      </c>
      <c r="Q238" s="73" t="b">
        <v>0</v>
      </c>
      <c r="R238" s="73" t="b">
        <v>0</v>
      </c>
      <c r="S238" s="73" t="b">
        <v>0</v>
      </c>
      <c r="T238" s="72"/>
      <c r="U238" s="72"/>
      <c r="V238" s="72"/>
      <c r="W238" s="72"/>
      <c r="X238" s="72"/>
      <c r="Y238" s="72"/>
      <c r="Z238" s="107"/>
      <c r="AA238" s="107"/>
      <c r="AB238" s="72"/>
      <c r="AC238" s="72"/>
      <c r="AD238" s="72"/>
      <c r="AE238" s="72"/>
      <c r="AF238" s="72"/>
      <c r="AG238" s="72"/>
      <c r="AH238" s="72"/>
      <c r="AI238" s="72"/>
    </row>
    <row r="239" spans="1:35" x14ac:dyDescent="0.15">
      <c r="A239" s="71"/>
      <c r="B239" s="71"/>
      <c r="C239" s="72"/>
      <c r="D239" s="71"/>
      <c r="E239" s="72"/>
      <c r="F239" s="72"/>
      <c r="G239" s="72"/>
      <c r="H239" s="72"/>
      <c r="I239" s="71"/>
      <c r="J239" s="108"/>
      <c r="K239" s="72"/>
      <c r="L239" s="73" t="b">
        <v>0</v>
      </c>
      <c r="M239" s="73" t="b">
        <v>0</v>
      </c>
      <c r="N239" s="73" t="b">
        <v>0</v>
      </c>
      <c r="O239" s="73" t="b">
        <v>0</v>
      </c>
      <c r="P239" s="73" t="b">
        <v>0</v>
      </c>
      <c r="Q239" s="73" t="b">
        <v>0</v>
      </c>
      <c r="R239" s="73" t="b">
        <v>0</v>
      </c>
      <c r="S239" s="73" t="b">
        <v>0</v>
      </c>
      <c r="T239" s="72"/>
      <c r="U239" s="72"/>
      <c r="V239" s="72"/>
      <c r="W239" s="72"/>
      <c r="X239" s="72"/>
      <c r="Y239" s="72"/>
      <c r="Z239" s="107"/>
      <c r="AA239" s="107"/>
      <c r="AB239" s="72"/>
      <c r="AC239" s="72"/>
      <c r="AD239" s="72"/>
      <c r="AE239" s="72"/>
      <c r="AF239" s="72"/>
      <c r="AG239" s="72"/>
      <c r="AH239" s="72"/>
      <c r="AI239" s="72"/>
    </row>
    <row r="240" spans="1:35" x14ac:dyDescent="0.15">
      <c r="A240" s="71"/>
      <c r="B240" s="71"/>
      <c r="C240" s="72"/>
      <c r="D240" s="71"/>
      <c r="E240" s="72"/>
      <c r="F240" s="72"/>
      <c r="G240" s="72"/>
      <c r="H240" s="72"/>
      <c r="I240" s="71"/>
      <c r="J240" s="108"/>
      <c r="K240" s="72"/>
      <c r="L240" s="73" t="b">
        <v>0</v>
      </c>
      <c r="M240" s="73" t="b">
        <v>0</v>
      </c>
      <c r="N240" s="73" t="b">
        <v>0</v>
      </c>
      <c r="O240" s="73" t="b">
        <v>0</v>
      </c>
      <c r="P240" s="73" t="b">
        <v>0</v>
      </c>
      <c r="Q240" s="73" t="b">
        <v>0</v>
      </c>
      <c r="R240" s="73" t="b">
        <v>0</v>
      </c>
      <c r="S240" s="73" t="b">
        <v>0</v>
      </c>
      <c r="T240" s="72"/>
      <c r="U240" s="72"/>
      <c r="V240" s="72"/>
      <c r="W240" s="72"/>
      <c r="X240" s="72"/>
      <c r="Y240" s="72"/>
      <c r="Z240" s="107"/>
      <c r="AA240" s="107"/>
      <c r="AB240" s="72"/>
      <c r="AC240" s="72"/>
      <c r="AD240" s="72"/>
      <c r="AE240" s="72"/>
      <c r="AF240" s="72"/>
      <c r="AG240" s="72"/>
      <c r="AH240" s="72"/>
      <c r="AI240" s="72"/>
    </row>
    <row r="241" spans="1:35" x14ac:dyDescent="0.15">
      <c r="A241" s="71"/>
      <c r="B241" s="71"/>
      <c r="C241" s="72"/>
      <c r="D241" s="71"/>
      <c r="E241" s="72"/>
      <c r="F241" s="72"/>
      <c r="G241" s="72"/>
      <c r="H241" s="72"/>
      <c r="I241" s="71"/>
      <c r="J241" s="108"/>
      <c r="K241" s="72"/>
      <c r="L241" s="73" t="b">
        <v>0</v>
      </c>
      <c r="M241" s="73" t="b">
        <v>0</v>
      </c>
      <c r="N241" s="73" t="b">
        <v>0</v>
      </c>
      <c r="O241" s="73" t="b">
        <v>0</v>
      </c>
      <c r="P241" s="73" t="b">
        <v>0</v>
      </c>
      <c r="Q241" s="73" t="b">
        <v>0</v>
      </c>
      <c r="R241" s="73" t="b">
        <v>0</v>
      </c>
      <c r="S241" s="73" t="b">
        <v>0</v>
      </c>
      <c r="T241" s="72"/>
      <c r="U241" s="72"/>
      <c r="V241" s="72"/>
      <c r="W241" s="72"/>
      <c r="X241" s="72"/>
      <c r="Y241" s="72"/>
      <c r="Z241" s="107"/>
      <c r="AA241" s="107"/>
      <c r="AB241" s="72"/>
      <c r="AC241" s="72"/>
      <c r="AD241" s="72"/>
      <c r="AE241" s="72"/>
      <c r="AF241" s="72"/>
      <c r="AG241" s="72"/>
      <c r="AH241" s="72"/>
      <c r="AI241" s="72"/>
    </row>
    <row r="242" spans="1:35" x14ac:dyDescent="0.15">
      <c r="A242" s="71"/>
      <c r="B242" s="71"/>
      <c r="C242" s="72"/>
      <c r="D242" s="71"/>
      <c r="E242" s="72"/>
      <c r="F242" s="72"/>
      <c r="G242" s="72"/>
      <c r="H242" s="72"/>
      <c r="I242" s="71"/>
      <c r="J242" s="108"/>
      <c r="K242" s="72"/>
      <c r="L242" s="73" t="b">
        <v>0</v>
      </c>
      <c r="M242" s="73" t="b">
        <v>0</v>
      </c>
      <c r="N242" s="73" t="b">
        <v>0</v>
      </c>
      <c r="O242" s="73" t="b">
        <v>0</v>
      </c>
      <c r="P242" s="73" t="b">
        <v>0</v>
      </c>
      <c r="Q242" s="73" t="b">
        <v>0</v>
      </c>
      <c r="R242" s="73" t="b">
        <v>0</v>
      </c>
      <c r="S242" s="73" t="b">
        <v>0</v>
      </c>
      <c r="T242" s="72"/>
      <c r="U242" s="72"/>
      <c r="V242" s="72"/>
      <c r="W242" s="72"/>
      <c r="X242" s="72"/>
      <c r="Y242" s="72"/>
      <c r="Z242" s="107"/>
      <c r="AA242" s="107"/>
      <c r="AB242" s="72"/>
      <c r="AC242" s="72"/>
      <c r="AD242" s="72"/>
      <c r="AE242" s="72"/>
      <c r="AF242" s="72"/>
      <c r="AG242" s="72"/>
      <c r="AH242" s="72"/>
      <c r="AI242" s="72"/>
    </row>
    <row r="243" spans="1:35" x14ac:dyDescent="0.15">
      <c r="A243" s="71"/>
      <c r="B243" s="71"/>
      <c r="C243" s="72"/>
      <c r="D243" s="71"/>
      <c r="E243" s="72"/>
      <c r="F243" s="72"/>
      <c r="G243" s="72"/>
      <c r="H243" s="72"/>
      <c r="I243" s="71"/>
      <c r="J243" s="108"/>
      <c r="K243" s="72"/>
      <c r="L243" s="73" t="b">
        <v>0</v>
      </c>
      <c r="M243" s="73" t="b">
        <v>0</v>
      </c>
      <c r="N243" s="73" t="b">
        <v>0</v>
      </c>
      <c r="O243" s="73" t="b">
        <v>0</v>
      </c>
      <c r="P243" s="73" t="b">
        <v>0</v>
      </c>
      <c r="Q243" s="73" t="b">
        <v>0</v>
      </c>
      <c r="R243" s="73" t="b">
        <v>0</v>
      </c>
      <c r="S243" s="73" t="b">
        <v>0</v>
      </c>
      <c r="T243" s="72"/>
      <c r="U243" s="72"/>
      <c r="V243" s="72"/>
      <c r="W243" s="72"/>
      <c r="X243" s="72"/>
      <c r="Y243" s="72"/>
      <c r="Z243" s="107"/>
      <c r="AA243" s="107"/>
      <c r="AB243" s="72"/>
      <c r="AC243" s="72"/>
      <c r="AD243" s="72"/>
      <c r="AE243" s="72"/>
      <c r="AF243" s="72"/>
      <c r="AG243" s="72"/>
      <c r="AH243" s="72"/>
      <c r="AI243" s="72"/>
    </row>
    <row r="244" spans="1:35" x14ac:dyDescent="0.15">
      <c r="A244" s="71"/>
      <c r="B244" s="71"/>
      <c r="C244" s="72"/>
      <c r="D244" s="71"/>
      <c r="E244" s="72"/>
      <c r="F244" s="72"/>
      <c r="G244" s="72"/>
      <c r="H244" s="72"/>
      <c r="I244" s="71"/>
      <c r="J244" s="108"/>
      <c r="K244" s="72"/>
      <c r="L244" s="73" t="b">
        <v>0</v>
      </c>
      <c r="M244" s="73" t="b">
        <v>0</v>
      </c>
      <c r="N244" s="73" t="b">
        <v>0</v>
      </c>
      <c r="O244" s="73" t="b">
        <v>0</v>
      </c>
      <c r="P244" s="73" t="b">
        <v>0</v>
      </c>
      <c r="Q244" s="73" t="b">
        <v>0</v>
      </c>
      <c r="R244" s="73" t="b">
        <v>0</v>
      </c>
      <c r="S244" s="73" t="b">
        <v>0</v>
      </c>
      <c r="T244" s="72"/>
      <c r="U244" s="72"/>
      <c r="V244" s="72"/>
      <c r="W244" s="72"/>
      <c r="X244" s="72"/>
      <c r="Y244" s="72"/>
      <c r="Z244" s="107"/>
      <c r="AA244" s="107"/>
      <c r="AB244" s="72"/>
      <c r="AC244" s="72"/>
      <c r="AD244" s="72"/>
      <c r="AE244" s="72"/>
      <c r="AF244" s="72"/>
      <c r="AG244" s="72"/>
      <c r="AH244" s="72"/>
      <c r="AI244" s="72"/>
    </row>
    <row r="245" spans="1:35" x14ac:dyDescent="0.15">
      <c r="A245" s="71"/>
      <c r="B245" s="71"/>
      <c r="C245" s="72"/>
      <c r="D245" s="71"/>
      <c r="E245" s="72"/>
      <c r="F245" s="72"/>
      <c r="G245" s="72"/>
      <c r="H245" s="72"/>
      <c r="I245" s="71"/>
      <c r="J245" s="108"/>
      <c r="K245" s="72"/>
      <c r="L245" s="73" t="b">
        <v>0</v>
      </c>
      <c r="M245" s="73" t="b">
        <v>0</v>
      </c>
      <c r="N245" s="73" t="b">
        <v>0</v>
      </c>
      <c r="O245" s="73" t="b">
        <v>0</v>
      </c>
      <c r="P245" s="73" t="b">
        <v>0</v>
      </c>
      <c r="Q245" s="73" t="b">
        <v>0</v>
      </c>
      <c r="R245" s="73" t="b">
        <v>0</v>
      </c>
      <c r="S245" s="73" t="b">
        <v>0</v>
      </c>
      <c r="T245" s="72"/>
      <c r="U245" s="72"/>
      <c r="V245" s="72"/>
      <c r="W245" s="72"/>
      <c r="X245" s="72"/>
      <c r="Y245" s="72"/>
      <c r="Z245" s="107"/>
      <c r="AA245" s="107"/>
      <c r="AB245" s="72"/>
      <c r="AC245" s="72"/>
      <c r="AD245" s="72"/>
      <c r="AE245" s="72"/>
      <c r="AF245" s="72"/>
      <c r="AG245" s="72"/>
      <c r="AH245" s="72"/>
      <c r="AI245" s="72"/>
    </row>
    <row r="247" spans="1:35" s="67" customFormat="1" x14ac:dyDescent="0.2">
      <c r="A247" s="77"/>
      <c r="B247" s="77"/>
      <c r="C247" s="79"/>
      <c r="D247" s="77"/>
      <c r="E247" s="79"/>
      <c r="F247" s="79"/>
      <c r="G247" s="79"/>
      <c r="H247" s="79"/>
      <c r="I247" s="77"/>
      <c r="J247" s="77"/>
      <c r="K247" s="79"/>
      <c r="L247" s="80" t="b">
        <v>0</v>
      </c>
      <c r="M247" s="80" t="b">
        <v>0</v>
      </c>
      <c r="N247" s="80" t="b">
        <v>0</v>
      </c>
      <c r="O247" s="80" t="b">
        <v>0</v>
      </c>
      <c r="P247" s="80" t="b">
        <v>0</v>
      </c>
      <c r="Q247" s="80" t="b">
        <v>0</v>
      </c>
      <c r="R247" s="80" t="b">
        <v>0</v>
      </c>
      <c r="S247" s="80" t="b">
        <v>0</v>
      </c>
      <c r="T247" s="79"/>
      <c r="U247" s="79"/>
      <c r="V247" s="79"/>
      <c r="W247" s="79"/>
      <c r="X247" s="79"/>
      <c r="Y247" s="79"/>
      <c r="Z247" s="111"/>
      <c r="AA247" s="111"/>
      <c r="AB247" s="79"/>
      <c r="AC247" s="79"/>
      <c r="AD247" s="79"/>
      <c r="AE247" s="79"/>
      <c r="AF247" s="79"/>
      <c r="AG247" s="79"/>
      <c r="AH247" s="79"/>
      <c r="AI247" s="79"/>
    </row>
    <row r="248" spans="1:35" s="67" customFormat="1" x14ac:dyDescent="0.2">
      <c r="A248" s="77"/>
      <c r="B248" s="77"/>
      <c r="C248" s="79"/>
      <c r="D248" s="77"/>
      <c r="E248" s="79"/>
      <c r="F248" s="79"/>
      <c r="G248" s="79"/>
      <c r="H248" s="79"/>
      <c r="I248" s="77"/>
      <c r="J248" s="77"/>
      <c r="K248" s="79"/>
      <c r="L248" s="80" t="b">
        <v>0</v>
      </c>
      <c r="M248" s="80" t="b">
        <v>0</v>
      </c>
      <c r="N248" s="80" t="b">
        <v>0</v>
      </c>
      <c r="O248" s="80" t="b">
        <v>0</v>
      </c>
      <c r="P248" s="80" t="b">
        <v>0</v>
      </c>
      <c r="Q248" s="80" t="b">
        <v>0</v>
      </c>
      <c r="R248" s="80" t="b">
        <v>0</v>
      </c>
      <c r="S248" s="80" t="b">
        <v>0</v>
      </c>
      <c r="T248" s="79"/>
      <c r="U248" s="79"/>
      <c r="V248" s="79"/>
      <c r="W248" s="79"/>
      <c r="X248" s="79"/>
      <c r="Y248" s="79"/>
      <c r="Z248" s="111"/>
      <c r="AA248" s="111"/>
      <c r="AB248" s="79"/>
      <c r="AC248" s="79"/>
      <c r="AD248" s="79"/>
      <c r="AE248" s="79"/>
      <c r="AF248" s="79"/>
      <c r="AG248" s="79"/>
      <c r="AH248" s="79"/>
      <c r="AI248" s="79"/>
    </row>
    <row r="249" spans="1:35" s="67" customFormat="1" x14ac:dyDescent="0.2">
      <c r="A249" s="77"/>
      <c r="B249" s="77"/>
      <c r="C249" s="79"/>
      <c r="D249" s="77"/>
      <c r="E249" s="79"/>
      <c r="F249" s="79"/>
      <c r="G249" s="79"/>
      <c r="H249" s="79"/>
      <c r="I249" s="77"/>
      <c r="J249" s="77"/>
      <c r="K249" s="79"/>
      <c r="L249" s="80" t="b">
        <v>0</v>
      </c>
      <c r="M249" s="80" t="b">
        <v>0</v>
      </c>
      <c r="N249" s="80" t="b">
        <v>0</v>
      </c>
      <c r="O249" s="80" t="b">
        <v>0</v>
      </c>
      <c r="P249" s="80" t="b">
        <v>0</v>
      </c>
      <c r="Q249" s="80" t="b">
        <v>0</v>
      </c>
      <c r="R249" s="80" t="b">
        <v>0</v>
      </c>
      <c r="S249" s="80" t="b">
        <v>0</v>
      </c>
      <c r="T249" s="79"/>
      <c r="U249" s="79"/>
      <c r="V249" s="79"/>
      <c r="W249" s="79"/>
      <c r="X249" s="79"/>
      <c r="Y249" s="79"/>
      <c r="Z249" s="111"/>
      <c r="AA249" s="111"/>
      <c r="AB249" s="79"/>
      <c r="AC249" s="79"/>
      <c r="AD249" s="79"/>
      <c r="AE249" s="79"/>
      <c r="AF249" s="79"/>
      <c r="AG249" s="79"/>
      <c r="AH249" s="79"/>
      <c r="AI249" s="79"/>
    </row>
    <row r="250" spans="1:35" s="67" customFormat="1" x14ac:dyDescent="0.2">
      <c r="A250" s="77"/>
      <c r="B250" s="77"/>
      <c r="C250" s="79"/>
      <c r="D250" s="77"/>
      <c r="E250" s="79"/>
      <c r="F250" s="79"/>
      <c r="G250" s="79"/>
      <c r="H250" s="79"/>
      <c r="I250" s="77"/>
      <c r="J250" s="77"/>
      <c r="K250" s="79"/>
      <c r="L250" s="80" t="b">
        <v>0</v>
      </c>
      <c r="M250" s="80" t="b">
        <v>0</v>
      </c>
      <c r="N250" s="80" t="b">
        <v>0</v>
      </c>
      <c r="O250" s="80" t="b">
        <v>0</v>
      </c>
      <c r="P250" s="80" t="b">
        <v>0</v>
      </c>
      <c r="Q250" s="80" t="b">
        <v>0</v>
      </c>
      <c r="R250" s="80" t="b">
        <v>0</v>
      </c>
      <c r="S250" s="80" t="b">
        <v>0</v>
      </c>
      <c r="T250" s="79"/>
      <c r="U250" s="79"/>
      <c r="V250" s="79"/>
      <c r="W250" s="79"/>
      <c r="X250" s="79"/>
      <c r="Y250" s="79"/>
      <c r="Z250" s="111"/>
      <c r="AA250" s="111"/>
      <c r="AB250" s="79"/>
      <c r="AC250" s="79"/>
      <c r="AD250" s="79"/>
      <c r="AE250" s="79"/>
      <c r="AF250" s="79"/>
      <c r="AG250" s="79"/>
      <c r="AH250" s="79"/>
      <c r="AI250" s="79"/>
    </row>
    <row r="251" spans="1:35" s="67" customFormat="1" x14ac:dyDescent="0.2">
      <c r="A251" s="77"/>
      <c r="B251" s="77"/>
      <c r="C251" s="79"/>
      <c r="D251" s="77"/>
      <c r="E251" s="79"/>
      <c r="F251" s="79"/>
      <c r="G251" s="79"/>
      <c r="H251" s="79"/>
      <c r="I251" s="77"/>
      <c r="J251" s="77"/>
      <c r="K251" s="79"/>
      <c r="L251" s="80" t="b">
        <v>0</v>
      </c>
      <c r="M251" s="80" t="b">
        <v>0</v>
      </c>
      <c r="N251" s="80" t="b">
        <v>0</v>
      </c>
      <c r="O251" s="80" t="b">
        <v>0</v>
      </c>
      <c r="P251" s="80" t="b">
        <v>0</v>
      </c>
      <c r="Q251" s="80" t="b">
        <v>0</v>
      </c>
      <c r="R251" s="80" t="b">
        <v>0</v>
      </c>
      <c r="S251" s="80" t="b">
        <v>0</v>
      </c>
      <c r="T251" s="79"/>
      <c r="U251" s="79"/>
      <c r="V251" s="79"/>
      <c r="W251" s="79"/>
      <c r="X251" s="79"/>
      <c r="Y251" s="79"/>
      <c r="Z251" s="111"/>
      <c r="AA251" s="111"/>
      <c r="AB251" s="79"/>
      <c r="AC251" s="79"/>
      <c r="AD251" s="79"/>
      <c r="AE251" s="79"/>
      <c r="AF251" s="79"/>
      <c r="AG251" s="79"/>
      <c r="AH251" s="79"/>
      <c r="AI251" s="79"/>
    </row>
    <row r="252" spans="1:35" s="68" customFormat="1" x14ac:dyDescent="0.15">
      <c r="A252" s="83"/>
      <c r="B252" s="83"/>
      <c r="C252" s="84"/>
      <c r="D252" s="83"/>
      <c r="E252" s="84"/>
      <c r="F252" s="84"/>
      <c r="G252" s="84"/>
      <c r="H252" s="84"/>
      <c r="I252" s="83"/>
      <c r="J252" s="114"/>
      <c r="K252" s="84"/>
      <c r="L252" s="85" t="b">
        <v>0</v>
      </c>
      <c r="M252" s="85" t="b">
        <v>0</v>
      </c>
      <c r="N252" s="85" t="b">
        <v>0</v>
      </c>
      <c r="O252" s="85" t="b">
        <v>0</v>
      </c>
      <c r="P252" s="85" t="b">
        <v>0</v>
      </c>
      <c r="Q252" s="85" t="b">
        <v>0</v>
      </c>
      <c r="R252" s="85" t="b">
        <v>0</v>
      </c>
      <c r="S252" s="85" t="b">
        <v>0</v>
      </c>
      <c r="T252" s="84"/>
      <c r="U252" s="84"/>
      <c r="V252" s="84"/>
      <c r="W252" s="84"/>
      <c r="X252" s="84"/>
      <c r="Y252" s="84"/>
      <c r="Z252" s="113"/>
      <c r="AA252" s="113"/>
      <c r="AB252" s="84"/>
      <c r="AC252" s="84"/>
      <c r="AD252" s="84"/>
      <c r="AE252" s="84"/>
      <c r="AF252" s="84"/>
      <c r="AG252" s="84"/>
      <c r="AH252" s="84"/>
      <c r="AI252" s="84"/>
    </row>
    <row r="253" spans="1:35" s="67" customFormat="1" x14ac:dyDescent="0.2">
      <c r="A253" s="77"/>
      <c r="B253" s="77"/>
      <c r="C253" s="79"/>
      <c r="D253" s="77"/>
      <c r="E253" s="79"/>
      <c r="F253" s="79"/>
      <c r="G253" s="79"/>
      <c r="H253" s="79"/>
      <c r="I253" s="77"/>
      <c r="J253" s="77"/>
      <c r="K253" s="79"/>
      <c r="L253" s="80" t="b">
        <v>0</v>
      </c>
      <c r="M253" s="80" t="b">
        <v>0</v>
      </c>
      <c r="N253" s="80" t="b">
        <v>0</v>
      </c>
      <c r="O253" s="80" t="b">
        <v>0</v>
      </c>
      <c r="P253" s="80" t="b">
        <v>0</v>
      </c>
      <c r="Q253" s="80" t="b">
        <v>0</v>
      </c>
      <c r="R253" s="80" t="b">
        <v>0</v>
      </c>
      <c r="S253" s="80" t="b">
        <v>0</v>
      </c>
      <c r="T253" s="79"/>
      <c r="U253" s="79"/>
      <c r="V253" s="79"/>
      <c r="W253" s="79"/>
      <c r="X253" s="79"/>
      <c r="Y253" s="79"/>
      <c r="Z253" s="111"/>
      <c r="AA253" s="111"/>
      <c r="AB253" s="79"/>
      <c r="AC253" s="79"/>
      <c r="AD253" s="79"/>
      <c r="AE253" s="79"/>
      <c r="AF253" s="79"/>
      <c r="AG253" s="79"/>
      <c r="AH253" s="79"/>
      <c r="AI253" s="79"/>
    </row>
    <row r="254" spans="1:35" s="67" customFormat="1" ht="17.25" customHeight="1" x14ac:dyDescent="0.2">
      <c r="A254" s="77"/>
      <c r="B254" s="77"/>
      <c r="C254" s="79"/>
      <c r="D254" s="77"/>
      <c r="E254" s="79"/>
      <c r="F254" s="79"/>
      <c r="G254" s="79"/>
      <c r="H254" s="79"/>
      <c r="I254" s="77"/>
      <c r="J254" s="77"/>
      <c r="K254" s="79"/>
      <c r="L254" s="80" t="b">
        <v>0</v>
      </c>
      <c r="M254" s="80" t="b">
        <v>0</v>
      </c>
      <c r="N254" s="80" t="b">
        <v>0</v>
      </c>
      <c r="O254" s="80" t="b">
        <v>0</v>
      </c>
      <c r="P254" s="80" t="b">
        <v>0</v>
      </c>
      <c r="Q254" s="80" t="b">
        <v>0</v>
      </c>
      <c r="R254" s="80" t="b">
        <v>0</v>
      </c>
      <c r="S254" s="80" t="b">
        <v>0</v>
      </c>
      <c r="T254" s="79"/>
      <c r="U254" s="79"/>
      <c r="V254" s="79"/>
      <c r="W254" s="79"/>
      <c r="X254" s="79"/>
      <c r="Y254" s="79"/>
      <c r="Z254" s="111"/>
      <c r="AA254" s="111"/>
      <c r="AB254" s="79"/>
      <c r="AC254" s="79"/>
      <c r="AD254" s="79"/>
      <c r="AE254" s="79"/>
      <c r="AF254" s="79"/>
      <c r="AG254" s="79"/>
      <c r="AH254" s="79"/>
      <c r="AI254" s="79"/>
    </row>
    <row r="255" spans="1:35" s="67" customFormat="1" x14ac:dyDescent="0.2">
      <c r="A255" s="77"/>
      <c r="B255" s="77"/>
      <c r="C255" s="79"/>
      <c r="D255" s="77"/>
      <c r="E255" s="79"/>
      <c r="F255" s="79"/>
      <c r="G255" s="79"/>
      <c r="H255" s="79"/>
      <c r="I255" s="77"/>
      <c r="J255" s="77"/>
      <c r="K255" s="79"/>
      <c r="L255" s="80" t="b">
        <v>0</v>
      </c>
      <c r="M255" s="80" t="b">
        <v>0</v>
      </c>
      <c r="N255" s="80" t="b">
        <v>0</v>
      </c>
      <c r="O255" s="80" t="b">
        <v>0</v>
      </c>
      <c r="P255" s="80" t="b">
        <v>0</v>
      </c>
      <c r="Q255" s="80" t="b">
        <v>0</v>
      </c>
      <c r="R255" s="80" t="b">
        <v>0</v>
      </c>
      <c r="S255" s="80" t="b">
        <v>0</v>
      </c>
      <c r="T255" s="79"/>
      <c r="U255" s="79"/>
      <c r="V255" s="79"/>
      <c r="W255" s="79"/>
      <c r="X255" s="79"/>
      <c r="Y255" s="79"/>
      <c r="Z255" s="111"/>
      <c r="AA255" s="111"/>
      <c r="AB255" s="79"/>
      <c r="AC255" s="79"/>
      <c r="AD255" s="79"/>
      <c r="AE255" s="79"/>
      <c r="AF255" s="79"/>
      <c r="AG255" s="79"/>
      <c r="AH255" s="79"/>
      <c r="AI255" s="79"/>
    </row>
    <row r="256" spans="1:35" s="68" customFormat="1" x14ac:dyDescent="0.2">
      <c r="A256" s="83"/>
      <c r="B256" s="83"/>
      <c r="C256" s="84"/>
      <c r="D256" s="83"/>
      <c r="E256" s="84"/>
      <c r="F256" s="84"/>
      <c r="G256" s="84"/>
      <c r="H256" s="84"/>
      <c r="I256" s="83"/>
      <c r="J256" s="83"/>
      <c r="K256" s="84"/>
      <c r="L256" s="85" t="b">
        <v>0</v>
      </c>
      <c r="M256" s="85" t="b">
        <v>0</v>
      </c>
      <c r="N256" s="85" t="b">
        <v>0</v>
      </c>
      <c r="O256" s="85" t="b">
        <v>0</v>
      </c>
      <c r="P256" s="85" t="b">
        <v>0</v>
      </c>
      <c r="Q256" s="85" t="b">
        <v>0</v>
      </c>
      <c r="R256" s="85" t="b">
        <v>0</v>
      </c>
      <c r="S256" s="85" t="b">
        <v>0</v>
      </c>
      <c r="T256" s="84"/>
      <c r="U256" s="84"/>
      <c r="V256" s="84"/>
      <c r="W256" s="84"/>
      <c r="X256" s="84"/>
      <c r="Y256" s="84"/>
      <c r="Z256" s="113"/>
      <c r="AA256" s="113"/>
      <c r="AB256" s="84"/>
      <c r="AC256" s="84"/>
      <c r="AD256" s="84"/>
      <c r="AE256" s="84"/>
      <c r="AF256" s="84"/>
      <c r="AG256" s="84"/>
      <c r="AH256" s="84"/>
      <c r="AI256" s="84"/>
    </row>
    <row r="257" spans="1:35" s="68" customFormat="1" x14ac:dyDescent="0.2">
      <c r="A257" s="83"/>
      <c r="B257" s="83"/>
      <c r="C257" s="84"/>
      <c r="D257" s="83"/>
      <c r="E257" s="84"/>
      <c r="F257" s="84"/>
      <c r="G257" s="84"/>
      <c r="H257" s="84"/>
      <c r="I257" s="83"/>
      <c r="J257" s="83"/>
      <c r="K257" s="84"/>
      <c r="L257" s="85" t="b">
        <v>0</v>
      </c>
      <c r="M257" s="85" t="b">
        <v>0</v>
      </c>
      <c r="N257" s="85" t="b">
        <v>0</v>
      </c>
      <c r="O257" s="85" t="b">
        <v>0</v>
      </c>
      <c r="P257" s="85" t="b">
        <v>0</v>
      </c>
      <c r="Q257" s="85" t="b">
        <v>0</v>
      </c>
      <c r="R257" s="85" t="b">
        <v>0</v>
      </c>
      <c r="S257" s="85" t="b">
        <v>0</v>
      </c>
      <c r="T257" s="84"/>
      <c r="U257" s="84"/>
      <c r="V257" s="84"/>
      <c r="W257" s="84"/>
      <c r="X257" s="84"/>
      <c r="Y257" s="84"/>
      <c r="Z257" s="113"/>
      <c r="AA257" s="113"/>
      <c r="AB257" s="84"/>
      <c r="AC257" s="84"/>
      <c r="AD257" s="84"/>
      <c r="AE257" s="84"/>
      <c r="AF257" s="84"/>
      <c r="AG257" s="84"/>
      <c r="AH257" s="84"/>
      <c r="AI257" s="84"/>
    </row>
    <row r="258" spans="1:35" s="68" customFormat="1" x14ac:dyDescent="0.2">
      <c r="A258" s="83"/>
      <c r="B258" s="83"/>
      <c r="C258" s="84"/>
      <c r="D258" s="83"/>
      <c r="E258" s="84"/>
      <c r="F258" s="84"/>
      <c r="G258" s="84"/>
      <c r="H258" s="84"/>
      <c r="I258" s="83"/>
      <c r="J258" s="83"/>
      <c r="K258" s="84"/>
      <c r="L258" s="85" t="b">
        <v>0</v>
      </c>
      <c r="M258" s="85" t="b">
        <v>0</v>
      </c>
      <c r="N258" s="85" t="b">
        <v>0</v>
      </c>
      <c r="O258" s="85" t="b">
        <v>0</v>
      </c>
      <c r="P258" s="85" t="b">
        <v>0</v>
      </c>
      <c r="Q258" s="85" t="b">
        <v>0</v>
      </c>
      <c r="R258" s="85" t="b">
        <v>0</v>
      </c>
      <c r="S258" s="85" t="b">
        <v>0</v>
      </c>
      <c r="T258" s="84"/>
      <c r="U258" s="84"/>
      <c r="V258" s="84"/>
      <c r="W258" s="84"/>
      <c r="X258" s="84"/>
      <c r="Y258" s="84"/>
      <c r="Z258" s="113"/>
      <c r="AA258" s="113"/>
      <c r="AB258" s="84"/>
      <c r="AC258" s="84"/>
      <c r="AD258" s="84"/>
      <c r="AE258" s="84"/>
      <c r="AF258" s="84"/>
      <c r="AG258" s="84"/>
      <c r="AH258" s="84"/>
      <c r="AI258" s="84"/>
    </row>
    <row r="259" spans="1:35" s="68" customFormat="1" x14ac:dyDescent="0.2">
      <c r="A259" s="83"/>
      <c r="B259" s="83"/>
      <c r="C259" s="84"/>
      <c r="D259" s="83"/>
      <c r="E259" s="84"/>
      <c r="F259" s="84"/>
      <c r="G259" s="84"/>
      <c r="H259" s="84"/>
      <c r="I259" s="83"/>
      <c r="J259" s="83"/>
      <c r="K259" s="84"/>
      <c r="L259" s="85" t="b">
        <v>0</v>
      </c>
      <c r="M259" s="85" t="b">
        <v>0</v>
      </c>
      <c r="N259" s="85" t="b">
        <v>0</v>
      </c>
      <c r="O259" s="85" t="b">
        <v>0</v>
      </c>
      <c r="P259" s="85" t="b">
        <v>0</v>
      </c>
      <c r="Q259" s="85" t="b">
        <v>0</v>
      </c>
      <c r="R259" s="85" t="b">
        <v>0</v>
      </c>
      <c r="S259" s="85" t="b">
        <v>0</v>
      </c>
      <c r="T259" s="84"/>
      <c r="U259" s="84"/>
      <c r="V259" s="84"/>
      <c r="W259" s="84"/>
      <c r="X259" s="84"/>
      <c r="Y259" s="84"/>
      <c r="Z259" s="113"/>
      <c r="AA259" s="113"/>
      <c r="AB259" s="84"/>
      <c r="AC259" s="84"/>
      <c r="AD259" s="84"/>
      <c r="AE259" s="84"/>
      <c r="AF259" s="84"/>
      <c r="AG259" s="84"/>
      <c r="AH259" s="84"/>
      <c r="AI259" s="84"/>
    </row>
    <row r="260" spans="1:35" s="68" customFormat="1" x14ac:dyDescent="0.2">
      <c r="A260" s="86"/>
      <c r="B260" s="86"/>
      <c r="C260" s="84"/>
      <c r="D260" s="83"/>
      <c r="E260" s="84"/>
      <c r="F260" s="84"/>
      <c r="G260" s="84"/>
      <c r="H260" s="84"/>
      <c r="I260" s="83"/>
      <c r="J260" s="83"/>
      <c r="K260" s="84"/>
      <c r="L260" s="85" t="b">
        <v>0</v>
      </c>
      <c r="M260" s="85" t="b">
        <v>0</v>
      </c>
      <c r="N260" s="85" t="b">
        <v>0</v>
      </c>
      <c r="O260" s="85" t="b">
        <v>0</v>
      </c>
      <c r="P260" s="85" t="b">
        <v>0</v>
      </c>
      <c r="Q260" s="85" t="b">
        <v>0</v>
      </c>
      <c r="R260" s="85" t="b">
        <v>0</v>
      </c>
      <c r="S260" s="85" t="b">
        <v>0</v>
      </c>
      <c r="T260" s="84"/>
      <c r="U260" s="84"/>
      <c r="V260" s="84"/>
      <c r="W260" s="84"/>
      <c r="X260" s="84"/>
      <c r="Y260" s="84"/>
      <c r="Z260" s="113"/>
      <c r="AA260" s="113"/>
      <c r="AB260" s="84"/>
      <c r="AC260" s="84"/>
      <c r="AD260" s="84"/>
      <c r="AE260" s="84"/>
      <c r="AF260" s="84"/>
      <c r="AG260" s="84"/>
      <c r="AH260" s="84"/>
      <c r="AI260" s="84"/>
    </row>
    <row r="261" spans="1:35" s="67" customFormat="1" x14ac:dyDescent="0.2">
      <c r="A261" s="78"/>
      <c r="B261" s="78"/>
      <c r="C261" s="79"/>
      <c r="D261" s="77"/>
      <c r="E261" s="79"/>
      <c r="F261" s="79"/>
      <c r="G261" s="79"/>
      <c r="H261" s="79"/>
      <c r="I261" s="77"/>
      <c r="J261" s="77"/>
      <c r="K261" s="79"/>
      <c r="L261" s="80" t="b">
        <v>0</v>
      </c>
      <c r="M261" s="80" t="b">
        <v>0</v>
      </c>
      <c r="N261" s="80" t="b">
        <v>0</v>
      </c>
      <c r="O261" s="80" t="b">
        <v>0</v>
      </c>
      <c r="P261" s="80" t="b">
        <v>0</v>
      </c>
      <c r="Q261" s="80" t="b">
        <v>0</v>
      </c>
      <c r="R261" s="80" t="b">
        <v>0</v>
      </c>
      <c r="S261" s="80" t="b">
        <v>0</v>
      </c>
      <c r="T261" s="79"/>
      <c r="U261" s="79"/>
      <c r="V261" s="79"/>
      <c r="W261" s="79"/>
      <c r="X261" s="79"/>
      <c r="Y261" s="79"/>
      <c r="Z261" s="111"/>
      <c r="AA261" s="111"/>
      <c r="AB261" s="79"/>
      <c r="AC261" s="79"/>
      <c r="AD261" s="79"/>
      <c r="AE261" s="79"/>
      <c r="AF261" s="79"/>
      <c r="AG261" s="79"/>
      <c r="AH261" s="79"/>
      <c r="AI261" s="79"/>
    </row>
    <row r="262" spans="1:35" s="68" customFormat="1" x14ac:dyDescent="0.2">
      <c r="A262" s="86"/>
      <c r="B262" s="86"/>
      <c r="C262" s="84"/>
      <c r="D262" s="83"/>
      <c r="E262" s="84"/>
      <c r="F262" s="84"/>
      <c r="G262" s="84"/>
      <c r="H262" s="84"/>
      <c r="I262" s="83"/>
      <c r="J262" s="83"/>
      <c r="K262" s="84"/>
      <c r="L262" s="85" t="b">
        <v>0</v>
      </c>
      <c r="M262" s="85" t="b">
        <v>0</v>
      </c>
      <c r="N262" s="85" t="b">
        <v>0</v>
      </c>
      <c r="O262" s="85" t="b">
        <v>0</v>
      </c>
      <c r="P262" s="85" t="b">
        <v>0</v>
      </c>
      <c r="Q262" s="85" t="b">
        <v>0</v>
      </c>
      <c r="R262" s="85" t="b">
        <v>0</v>
      </c>
      <c r="S262" s="85" t="b">
        <v>0</v>
      </c>
      <c r="T262" s="84"/>
      <c r="U262" s="84"/>
      <c r="V262" s="84"/>
      <c r="W262" s="84"/>
      <c r="X262" s="84"/>
      <c r="Y262" s="84"/>
      <c r="Z262" s="113"/>
      <c r="AA262" s="113"/>
      <c r="AB262" s="84"/>
      <c r="AC262" s="84"/>
      <c r="AD262" s="84"/>
      <c r="AE262" s="84"/>
      <c r="AF262" s="84"/>
      <c r="AG262" s="84"/>
      <c r="AH262" s="84"/>
      <c r="AI262" s="84"/>
    </row>
    <row r="263" spans="1:35" s="68" customFormat="1" x14ac:dyDescent="0.2">
      <c r="A263" s="86"/>
      <c r="B263" s="86"/>
      <c r="C263" s="84"/>
      <c r="D263" s="83"/>
      <c r="E263" s="84"/>
      <c r="F263" s="84"/>
      <c r="G263" s="84"/>
      <c r="H263" s="84"/>
      <c r="I263" s="83"/>
      <c r="J263" s="83"/>
      <c r="K263" s="84"/>
      <c r="L263" s="85" t="b">
        <v>0</v>
      </c>
      <c r="M263" s="85" t="b">
        <v>0</v>
      </c>
      <c r="N263" s="85" t="b">
        <v>0</v>
      </c>
      <c r="O263" s="85" t="b">
        <v>0</v>
      </c>
      <c r="P263" s="85" t="b">
        <v>0</v>
      </c>
      <c r="Q263" s="85" t="b">
        <v>0</v>
      </c>
      <c r="R263" s="85" t="b">
        <v>0</v>
      </c>
      <c r="S263" s="85" t="b">
        <v>0</v>
      </c>
      <c r="T263" s="84"/>
      <c r="U263" s="84"/>
      <c r="V263" s="84"/>
      <c r="W263" s="84"/>
      <c r="X263" s="84"/>
      <c r="Y263" s="84"/>
      <c r="Z263" s="113"/>
      <c r="AA263" s="113"/>
      <c r="AB263" s="84"/>
      <c r="AC263" s="84"/>
      <c r="AD263" s="84"/>
      <c r="AE263" s="84"/>
      <c r="AF263" s="84"/>
      <c r="AG263" s="84"/>
      <c r="AH263" s="84"/>
      <c r="AI263" s="84"/>
    </row>
    <row r="264" spans="1:35" s="68" customFormat="1" x14ac:dyDescent="0.2">
      <c r="A264" s="86"/>
      <c r="B264" s="86"/>
      <c r="C264" s="84"/>
      <c r="D264" s="83"/>
      <c r="E264" s="84"/>
      <c r="F264" s="84"/>
      <c r="G264" s="84"/>
      <c r="H264" s="84"/>
      <c r="I264" s="83"/>
      <c r="J264" s="83"/>
      <c r="K264" s="84"/>
      <c r="L264" s="85" t="b">
        <v>0</v>
      </c>
      <c r="M264" s="85" t="b">
        <v>0</v>
      </c>
      <c r="N264" s="85" t="b">
        <v>0</v>
      </c>
      <c r="O264" s="85" t="b">
        <v>0</v>
      </c>
      <c r="P264" s="85" t="b">
        <v>0</v>
      </c>
      <c r="Q264" s="85" t="b">
        <v>0</v>
      </c>
      <c r="R264" s="85" t="b">
        <v>0</v>
      </c>
      <c r="S264" s="85" t="b">
        <v>0</v>
      </c>
      <c r="T264" s="84"/>
      <c r="U264" s="84"/>
      <c r="V264" s="84"/>
      <c r="W264" s="84"/>
      <c r="X264" s="84"/>
      <c r="Y264" s="84"/>
      <c r="Z264" s="113"/>
      <c r="AA264" s="113"/>
      <c r="AB264" s="84"/>
      <c r="AC264" s="84"/>
      <c r="AD264" s="84"/>
      <c r="AE264" s="84"/>
      <c r="AF264" s="84"/>
      <c r="AG264" s="84"/>
      <c r="AH264" s="84"/>
      <c r="AI264" s="84"/>
    </row>
    <row r="265" spans="1:35" s="68" customFormat="1" x14ac:dyDescent="0.2">
      <c r="A265" s="86"/>
      <c r="B265" s="86"/>
      <c r="C265" s="84"/>
      <c r="D265" s="83"/>
      <c r="E265" s="84"/>
      <c r="F265" s="84"/>
      <c r="G265" s="84"/>
      <c r="H265" s="84"/>
      <c r="I265" s="83"/>
      <c r="J265" s="83"/>
      <c r="K265" s="84"/>
      <c r="L265" s="85" t="b">
        <v>0</v>
      </c>
      <c r="M265" s="85" t="b">
        <v>0</v>
      </c>
      <c r="N265" s="85" t="b">
        <v>0</v>
      </c>
      <c r="O265" s="85" t="b">
        <v>0</v>
      </c>
      <c r="P265" s="85" t="b">
        <v>0</v>
      </c>
      <c r="Q265" s="85" t="b">
        <v>0</v>
      </c>
      <c r="R265" s="85" t="b">
        <v>0</v>
      </c>
      <c r="S265" s="85" t="b">
        <v>0</v>
      </c>
      <c r="T265" s="84"/>
      <c r="U265" s="84"/>
      <c r="V265" s="84"/>
      <c r="W265" s="84"/>
      <c r="X265" s="84"/>
      <c r="Y265" s="84"/>
      <c r="Z265" s="113"/>
      <c r="AA265" s="113"/>
      <c r="AB265" s="84"/>
      <c r="AC265" s="84"/>
      <c r="AD265" s="84"/>
      <c r="AE265" s="84"/>
      <c r="AF265" s="84"/>
      <c r="AG265" s="84"/>
      <c r="AH265" s="84"/>
      <c r="AI265" s="84"/>
    </row>
    <row r="266" spans="1:35" s="68" customFormat="1" x14ac:dyDescent="0.2">
      <c r="A266" s="86"/>
      <c r="B266" s="86"/>
      <c r="C266" s="84"/>
      <c r="D266" s="83"/>
      <c r="E266" s="84"/>
      <c r="F266" s="84"/>
      <c r="G266" s="84"/>
      <c r="H266" s="84"/>
      <c r="I266" s="83"/>
      <c r="J266" s="83"/>
      <c r="K266" s="84"/>
      <c r="L266" s="85" t="b">
        <v>0</v>
      </c>
      <c r="M266" s="85" t="b">
        <v>0</v>
      </c>
      <c r="N266" s="85" t="b">
        <v>0</v>
      </c>
      <c r="O266" s="85" t="b">
        <v>0</v>
      </c>
      <c r="P266" s="85" t="b">
        <v>0</v>
      </c>
      <c r="Q266" s="85" t="b">
        <v>0</v>
      </c>
      <c r="R266" s="85" t="b">
        <v>0</v>
      </c>
      <c r="S266" s="85" t="b">
        <v>0</v>
      </c>
      <c r="T266" s="84"/>
      <c r="U266" s="84"/>
      <c r="V266" s="84"/>
      <c r="W266" s="84"/>
      <c r="X266" s="84"/>
      <c r="Y266" s="84"/>
      <c r="Z266" s="113"/>
      <c r="AA266" s="113"/>
      <c r="AB266" s="84"/>
      <c r="AC266" s="84"/>
      <c r="AD266" s="84"/>
      <c r="AE266" s="84"/>
      <c r="AF266" s="84"/>
      <c r="AG266" s="84"/>
      <c r="AH266" s="84"/>
      <c r="AI266" s="84"/>
    </row>
    <row r="267" spans="1:35" s="68" customFormat="1" x14ac:dyDescent="0.2">
      <c r="A267" s="86"/>
      <c r="B267" s="86"/>
      <c r="C267" s="84"/>
      <c r="D267" s="83"/>
      <c r="E267" s="84"/>
      <c r="F267" s="84"/>
      <c r="G267" s="84"/>
      <c r="H267" s="84"/>
      <c r="I267" s="83"/>
      <c r="J267" s="83"/>
      <c r="K267" s="84"/>
      <c r="L267" s="85" t="b">
        <v>0</v>
      </c>
      <c r="M267" s="85" t="b">
        <v>0</v>
      </c>
      <c r="N267" s="85" t="b">
        <v>0</v>
      </c>
      <c r="O267" s="85" t="b">
        <v>0</v>
      </c>
      <c r="P267" s="85" t="b">
        <v>0</v>
      </c>
      <c r="Q267" s="85" t="b">
        <v>0</v>
      </c>
      <c r="R267" s="85" t="b">
        <v>0</v>
      </c>
      <c r="S267" s="85" t="b">
        <v>0</v>
      </c>
      <c r="T267" s="84"/>
      <c r="U267" s="84"/>
      <c r="V267" s="84"/>
      <c r="W267" s="84"/>
      <c r="X267" s="84"/>
      <c r="Y267" s="84"/>
      <c r="Z267" s="113"/>
      <c r="AA267" s="113"/>
      <c r="AB267" s="84"/>
      <c r="AC267" s="84"/>
      <c r="AD267" s="84"/>
      <c r="AE267" s="84"/>
      <c r="AF267" s="84"/>
      <c r="AG267" s="84"/>
      <c r="AH267" s="84"/>
      <c r="AI267" s="84"/>
    </row>
    <row r="268" spans="1:35" s="68" customFormat="1" x14ac:dyDescent="0.2">
      <c r="A268" s="86"/>
      <c r="B268" s="86"/>
      <c r="C268" s="84"/>
      <c r="D268" s="83"/>
      <c r="E268" s="84"/>
      <c r="F268" s="84"/>
      <c r="G268" s="84"/>
      <c r="H268" s="84"/>
      <c r="I268" s="83"/>
      <c r="J268" s="83"/>
      <c r="K268" s="84"/>
      <c r="L268" s="85" t="b">
        <v>0</v>
      </c>
      <c r="M268" s="85" t="b">
        <v>0</v>
      </c>
      <c r="N268" s="85" t="b">
        <v>0</v>
      </c>
      <c r="O268" s="85" t="b">
        <v>0</v>
      </c>
      <c r="P268" s="85" t="b">
        <v>0</v>
      </c>
      <c r="Q268" s="85" t="b">
        <v>0</v>
      </c>
      <c r="R268" s="85" t="b">
        <v>0</v>
      </c>
      <c r="S268" s="85" t="b">
        <v>0</v>
      </c>
      <c r="T268" s="84"/>
      <c r="U268" s="84"/>
      <c r="V268" s="84"/>
      <c r="W268" s="84"/>
      <c r="X268" s="84"/>
      <c r="Y268" s="84"/>
      <c r="Z268" s="113"/>
      <c r="AA268" s="113"/>
      <c r="AB268" s="84"/>
      <c r="AC268" s="84"/>
      <c r="AD268" s="84"/>
      <c r="AE268" s="84"/>
      <c r="AF268" s="84"/>
      <c r="AG268" s="84"/>
      <c r="AH268" s="84"/>
      <c r="AI268" s="84"/>
    </row>
    <row r="269" spans="1:35" s="68" customFormat="1" x14ac:dyDescent="0.2">
      <c r="A269" s="86"/>
      <c r="B269" s="86"/>
      <c r="C269" s="84"/>
      <c r="D269" s="83"/>
      <c r="E269" s="84"/>
      <c r="F269" s="84"/>
      <c r="G269" s="84"/>
      <c r="H269" s="84"/>
      <c r="I269" s="83"/>
      <c r="J269" s="83"/>
      <c r="K269" s="84"/>
      <c r="L269" s="85" t="b">
        <v>0</v>
      </c>
      <c r="M269" s="85" t="b">
        <v>0</v>
      </c>
      <c r="N269" s="85" t="b">
        <v>0</v>
      </c>
      <c r="O269" s="85" t="b">
        <v>0</v>
      </c>
      <c r="P269" s="85" t="b">
        <v>0</v>
      </c>
      <c r="Q269" s="85" t="b">
        <v>0</v>
      </c>
      <c r="R269" s="85" t="b">
        <v>0</v>
      </c>
      <c r="S269" s="85" t="b">
        <v>0</v>
      </c>
      <c r="T269" s="84"/>
      <c r="U269" s="84"/>
      <c r="V269" s="84"/>
      <c r="W269" s="84"/>
      <c r="X269" s="84"/>
      <c r="Y269" s="84"/>
      <c r="Z269" s="113"/>
      <c r="AA269" s="113"/>
      <c r="AB269" s="84"/>
      <c r="AC269" s="84"/>
      <c r="AD269" s="84"/>
      <c r="AE269" s="84"/>
      <c r="AF269" s="84"/>
      <c r="AG269" s="84"/>
      <c r="AH269" s="84"/>
      <c r="AI269" s="84"/>
    </row>
    <row r="270" spans="1:35" s="68" customFormat="1" x14ac:dyDescent="0.2">
      <c r="A270" s="86"/>
      <c r="B270" s="86"/>
      <c r="C270" s="84"/>
      <c r="D270" s="83"/>
      <c r="E270" s="84"/>
      <c r="F270" s="84"/>
      <c r="G270" s="72"/>
      <c r="H270" s="84"/>
      <c r="I270" s="83"/>
      <c r="J270" s="83"/>
      <c r="K270" s="84"/>
      <c r="L270" s="85" t="b">
        <v>0</v>
      </c>
      <c r="M270" s="85" t="b">
        <v>0</v>
      </c>
      <c r="N270" s="85" t="b">
        <v>0</v>
      </c>
      <c r="O270" s="85" t="b">
        <v>0</v>
      </c>
      <c r="P270" s="85" t="b">
        <v>0</v>
      </c>
      <c r="Q270" s="85" t="b">
        <v>0</v>
      </c>
      <c r="R270" s="85" t="b">
        <v>0</v>
      </c>
      <c r="S270" s="85" t="b">
        <v>0</v>
      </c>
      <c r="T270" s="84"/>
      <c r="U270" s="84"/>
      <c r="V270" s="84"/>
      <c r="W270" s="84"/>
      <c r="X270" s="84"/>
      <c r="Y270" s="84"/>
      <c r="Z270" s="113"/>
      <c r="AA270" s="113"/>
      <c r="AB270" s="84"/>
      <c r="AC270" s="84"/>
      <c r="AD270" s="84"/>
      <c r="AE270" s="84"/>
      <c r="AF270" s="84"/>
      <c r="AG270" s="84"/>
      <c r="AH270" s="84"/>
      <c r="AI270" s="84"/>
    </row>
    <row r="271" spans="1:35" s="67" customFormat="1" x14ac:dyDescent="0.2">
      <c r="A271" s="78"/>
      <c r="B271" s="78"/>
      <c r="C271" s="79"/>
      <c r="D271" s="77"/>
      <c r="E271" s="79"/>
      <c r="F271" s="79"/>
      <c r="G271" s="79"/>
      <c r="H271" s="79"/>
      <c r="I271" s="77"/>
      <c r="J271" s="77"/>
      <c r="K271" s="79"/>
      <c r="L271" s="80" t="b">
        <v>0</v>
      </c>
      <c r="M271" s="80" t="b">
        <v>0</v>
      </c>
      <c r="N271" s="80" t="b">
        <v>0</v>
      </c>
      <c r="O271" s="80" t="b">
        <v>0</v>
      </c>
      <c r="P271" s="80" t="b">
        <v>0</v>
      </c>
      <c r="Q271" s="80" t="b">
        <v>0</v>
      </c>
      <c r="R271" s="80" t="b">
        <v>0</v>
      </c>
      <c r="S271" s="80" t="b">
        <v>0</v>
      </c>
      <c r="T271" s="79"/>
      <c r="U271" s="79"/>
      <c r="V271" s="79"/>
      <c r="W271" s="79"/>
      <c r="X271" s="79"/>
      <c r="Y271" s="79"/>
      <c r="Z271" s="111"/>
      <c r="AA271" s="111"/>
      <c r="AB271" s="79"/>
      <c r="AC271" s="79"/>
      <c r="AD271" s="79"/>
      <c r="AE271" s="79"/>
      <c r="AF271" s="79"/>
      <c r="AG271" s="79"/>
      <c r="AH271" s="79"/>
      <c r="AI271" s="79"/>
    </row>
    <row r="272" spans="1:35" s="68" customFormat="1" ht="17.25" customHeight="1" x14ac:dyDescent="0.2">
      <c r="A272" s="86"/>
      <c r="B272" s="86"/>
      <c r="C272" s="84"/>
      <c r="D272" s="83"/>
      <c r="E272" s="84"/>
      <c r="F272" s="84"/>
      <c r="G272" s="84"/>
      <c r="H272" s="84"/>
      <c r="I272" s="83"/>
      <c r="J272" s="83"/>
      <c r="K272" s="84"/>
      <c r="L272" s="85" t="b">
        <v>0</v>
      </c>
      <c r="M272" s="85" t="b">
        <v>0</v>
      </c>
      <c r="N272" s="85" t="b">
        <v>0</v>
      </c>
      <c r="O272" s="85" t="b">
        <v>0</v>
      </c>
      <c r="P272" s="85" t="b">
        <v>0</v>
      </c>
      <c r="Q272" s="85" t="b">
        <v>0</v>
      </c>
      <c r="R272" s="85" t="b">
        <v>0</v>
      </c>
      <c r="S272" s="85" t="b">
        <v>0</v>
      </c>
      <c r="T272" s="84"/>
      <c r="U272" s="84"/>
      <c r="V272" s="84"/>
      <c r="W272" s="84"/>
      <c r="X272" s="84"/>
      <c r="Y272" s="84"/>
      <c r="Z272" s="113"/>
      <c r="AA272" s="113"/>
      <c r="AB272" s="84"/>
      <c r="AC272" s="84"/>
      <c r="AD272" s="84"/>
      <c r="AE272" s="84"/>
      <c r="AF272" s="84"/>
      <c r="AG272" s="84"/>
      <c r="AH272" s="84"/>
      <c r="AI272" s="84"/>
    </row>
    <row r="273" spans="1:35" s="67" customFormat="1" x14ac:dyDescent="0.2">
      <c r="A273" s="78"/>
      <c r="B273" s="78"/>
      <c r="C273" s="79"/>
      <c r="D273" s="77"/>
      <c r="E273" s="79"/>
      <c r="F273" s="79"/>
      <c r="G273" s="79"/>
      <c r="H273" s="79"/>
      <c r="I273" s="77"/>
      <c r="J273" s="77"/>
      <c r="K273" s="79"/>
      <c r="L273" s="80" t="b">
        <v>0</v>
      </c>
      <c r="M273" s="80" t="b">
        <v>0</v>
      </c>
      <c r="N273" s="80" t="b">
        <v>0</v>
      </c>
      <c r="O273" s="80" t="b">
        <v>0</v>
      </c>
      <c r="P273" s="80" t="b">
        <v>0</v>
      </c>
      <c r="Q273" s="80" t="b">
        <v>0</v>
      </c>
      <c r="R273" s="80" t="b">
        <v>0</v>
      </c>
      <c r="S273" s="80" t="b">
        <v>0</v>
      </c>
      <c r="T273" s="79"/>
      <c r="U273" s="79"/>
      <c r="V273" s="79"/>
      <c r="W273" s="79"/>
      <c r="X273" s="79"/>
      <c r="Y273" s="79"/>
      <c r="Z273" s="111"/>
      <c r="AA273" s="111"/>
      <c r="AB273" s="79"/>
      <c r="AC273" s="79"/>
      <c r="AD273" s="79"/>
      <c r="AE273" s="79"/>
      <c r="AF273" s="79"/>
      <c r="AG273" s="79"/>
      <c r="AH273" s="79"/>
      <c r="AI273" s="79"/>
    </row>
    <row r="274" spans="1:35" s="67" customFormat="1" x14ac:dyDescent="0.2">
      <c r="A274" s="78"/>
      <c r="B274" s="78"/>
      <c r="C274" s="79"/>
      <c r="D274" s="77"/>
      <c r="E274" s="79"/>
      <c r="F274" s="79"/>
      <c r="G274" s="79"/>
      <c r="H274" s="79"/>
      <c r="I274" s="77"/>
      <c r="J274" s="77"/>
      <c r="K274" s="79"/>
      <c r="L274" s="80" t="b">
        <v>0</v>
      </c>
      <c r="M274" s="80" t="b">
        <v>0</v>
      </c>
      <c r="N274" s="80" t="b">
        <v>0</v>
      </c>
      <c r="O274" s="80" t="b">
        <v>0</v>
      </c>
      <c r="P274" s="80" t="b">
        <v>0</v>
      </c>
      <c r="Q274" s="80" t="b">
        <v>0</v>
      </c>
      <c r="R274" s="80" t="b">
        <v>0</v>
      </c>
      <c r="S274" s="80" t="b">
        <v>0</v>
      </c>
      <c r="T274" s="79"/>
      <c r="U274" s="79"/>
      <c r="V274" s="79"/>
      <c r="W274" s="79"/>
      <c r="X274" s="79"/>
      <c r="Y274" s="79"/>
      <c r="Z274" s="111"/>
      <c r="AA274" s="111"/>
      <c r="AB274" s="79"/>
      <c r="AC274" s="79"/>
      <c r="AD274" s="79"/>
      <c r="AE274" s="79"/>
      <c r="AF274" s="79"/>
      <c r="AG274" s="79"/>
      <c r="AH274" s="79"/>
      <c r="AI274" s="79"/>
    </row>
    <row r="275" spans="1:35" s="67" customFormat="1" x14ac:dyDescent="0.2">
      <c r="A275" s="78"/>
      <c r="B275" s="78"/>
      <c r="C275" s="79"/>
      <c r="D275" s="77"/>
      <c r="E275" s="79"/>
      <c r="F275" s="79"/>
      <c r="G275" s="79"/>
      <c r="H275" s="79"/>
      <c r="I275" s="77"/>
      <c r="J275" s="77"/>
      <c r="K275" s="79"/>
      <c r="L275" s="80" t="b">
        <v>0</v>
      </c>
      <c r="M275" s="80" t="b">
        <v>0</v>
      </c>
      <c r="N275" s="80" t="b">
        <v>0</v>
      </c>
      <c r="O275" s="80" t="b">
        <v>0</v>
      </c>
      <c r="P275" s="80" t="b">
        <v>0</v>
      </c>
      <c r="Q275" s="80" t="b">
        <v>0</v>
      </c>
      <c r="R275" s="80" t="b">
        <v>0</v>
      </c>
      <c r="S275" s="80" t="b">
        <v>0</v>
      </c>
      <c r="T275" s="79"/>
      <c r="U275" s="79"/>
      <c r="V275" s="79"/>
      <c r="W275" s="79"/>
      <c r="X275" s="79"/>
      <c r="Y275" s="79"/>
      <c r="Z275" s="111"/>
      <c r="AA275" s="111"/>
      <c r="AB275" s="79"/>
      <c r="AC275" s="79"/>
      <c r="AD275" s="79"/>
      <c r="AE275" s="79"/>
      <c r="AF275" s="79"/>
      <c r="AG275" s="79"/>
      <c r="AH275" s="79"/>
      <c r="AI275" s="79"/>
    </row>
    <row r="276" spans="1:35" s="67" customFormat="1" x14ac:dyDescent="0.2">
      <c r="A276" s="78"/>
      <c r="B276" s="78"/>
      <c r="C276" s="79"/>
      <c r="D276" s="77"/>
      <c r="E276" s="79"/>
      <c r="F276" s="79"/>
      <c r="G276" s="79"/>
      <c r="H276" s="79"/>
      <c r="I276" s="77"/>
      <c r="J276" s="77"/>
      <c r="K276" s="79"/>
      <c r="L276" s="80" t="b">
        <v>0</v>
      </c>
      <c r="M276" s="80" t="b">
        <v>0</v>
      </c>
      <c r="N276" s="80" t="b">
        <v>0</v>
      </c>
      <c r="O276" s="80" t="b">
        <v>0</v>
      </c>
      <c r="P276" s="80" t="b">
        <v>0</v>
      </c>
      <c r="Q276" s="80" t="b">
        <v>0</v>
      </c>
      <c r="R276" s="80" t="b">
        <v>0</v>
      </c>
      <c r="S276" s="80" t="b">
        <v>0</v>
      </c>
      <c r="T276" s="79"/>
      <c r="U276" s="79"/>
      <c r="V276" s="79"/>
      <c r="W276" s="79"/>
      <c r="X276" s="79"/>
      <c r="Y276" s="79"/>
      <c r="Z276" s="111"/>
      <c r="AA276" s="111"/>
      <c r="AB276" s="79"/>
      <c r="AC276" s="79"/>
      <c r="AD276" s="79"/>
      <c r="AE276" s="79"/>
      <c r="AF276" s="79"/>
      <c r="AG276" s="79"/>
      <c r="AH276" s="79"/>
      <c r="AI276" s="79"/>
    </row>
    <row r="277" spans="1:35" x14ac:dyDescent="0.2">
      <c r="A277" s="82"/>
      <c r="B277" s="82"/>
      <c r="C277" s="72"/>
      <c r="D277" s="83"/>
      <c r="E277" s="84"/>
      <c r="F277" s="84"/>
      <c r="G277" s="84"/>
      <c r="H277" s="84"/>
      <c r="I277" s="71"/>
      <c r="J277" s="71"/>
      <c r="K277" s="72"/>
      <c r="L277" s="73" t="b">
        <v>0</v>
      </c>
      <c r="M277" s="73" t="b">
        <v>0</v>
      </c>
      <c r="N277" s="73" t="b">
        <v>0</v>
      </c>
      <c r="O277" s="73" t="b">
        <v>0</v>
      </c>
      <c r="P277" s="73" t="b">
        <v>0</v>
      </c>
      <c r="Q277" s="73" t="b">
        <v>0</v>
      </c>
      <c r="R277" s="73" t="b">
        <v>0</v>
      </c>
      <c r="S277" s="73" t="b">
        <v>0</v>
      </c>
      <c r="T277" s="72"/>
      <c r="U277" s="72"/>
      <c r="V277" s="72"/>
      <c r="W277" s="72"/>
      <c r="X277" s="72"/>
      <c r="Y277" s="72"/>
      <c r="Z277" s="107"/>
      <c r="AA277" s="107"/>
      <c r="AB277" s="72"/>
      <c r="AC277" s="72"/>
      <c r="AD277" s="72"/>
      <c r="AE277" s="72"/>
      <c r="AF277" s="72"/>
      <c r="AG277" s="72"/>
      <c r="AH277" s="72"/>
      <c r="AI277" s="72"/>
    </row>
    <row r="278" spans="1:35" s="68" customFormat="1" x14ac:dyDescent="0.2">
      <c r="A278" s="86"/>
      <c r="B278" s="86"/>
      <c r="C278" s="84"/>
      <c r="D278" s="83"/>
      <c r="E278" s="84"/>
      <c r="F278" s="84"/>
      <c r="G278" s="84"/>
      <c r="H278" s="84"/>
      <c r="I278" s="83"/>
      <c r="J278" s="83"/>
      <c r="K278" s="84"/>
      <c r="L278" s="85" t="b">
        <v>0</v>
      </c>
      <c r="M278" s="85" t="b">
        <v>0</v>
      </c>
      <c r="N278" s="85" t="b">
        <v>0</v>
      </c>
      <c r="O278" s="85" t="b">
        <v>0</v>
      </c>
      <c r="P278" s="85" t="b">
        <v>0</v>
      </c>
      <c r="Q278" s="85" t="b">
        <v>0</v>
      </c>
      <c r="R278" s="85" t="b">
        <v>0</v>
      </c>
      <c r="S278" s="85" t="b">
        <v>0</v>
      </c>
      <c r="T278" s="84"/>
      <c r="U278" s="84"/>
      <c r="V278" s="84"/>
      <c r="W278" s="84"/>
      <c r="X278" s="84"/>
      <c r="Y278" s="84"/>
      <c r="Z278" s="113"/>
      <c r="AA278" s="113"/>
      <c r="AB278" s="84"/>
      <c r="AC278" s="84"/>
      <c r="AD278" s="84"/>
      <c r="AE278" s="84"/>
      <c r="AF278" s="84"/>
      <c r="AG278" s="84"/>
      <c r="AH278" s="84"/>
      <c r="AI278" s="84"/>
    </row>
    <row r="279" spans="1:35" s="68" customFormat="1" x14ac:dyDescent="0.2">
      <c r="A279" s="86"/>
      <c r="B279" s="86"/>
      <c r="C279" s="84"/>
      <c r="D279" s="83"/>
      <c r="E279" s="84"/>
      <c r="F279" s="84"/>
      <c r="G279" s="84"/>
      <c r="H279" s="84"/>
      <c r="I279" s="83"/>
      <c r="J279" s="83"/>
      <c r="K279" s="84"/>
      <c r="L279" s="85" t="b">
        <v>0</v>
      </c>
      <c r="M279" s="85" t="b">
        <v>0</v>
      </c>
      <c r="N279" s="85" t="b">
        <v>0</v>
      </c>
      <c r="O279" s="85" t="b">
        <v>0</v>
      </c>
      <c r="P279" s="85" t="b">
        <v>0</v>
      </c>
      <c r="Q279" s="85" t="b">
        <v>0</v>
      </c>
      <c r="R279" s="85" t="b">
        <v>0</v>
      </c>
      <c r="S279" s="85" t="b">
        <v>0</v>
      </c>
      <c r="T279" s="84"/>
      <c r="U279" s="84"/>
      <c r="V279" s="84"/>
      <c r="W279" s="84"/>
      <c r="X279" s="84"/>
      <c r="Y279" s="84"/>
      <c r="Z279" s="113"/>
      <c r="AA279" s="113"/>
      <c r="AB279" s="84"/>
      <c r="AC279" s="84"/>
      <c r="AD279" s="84"/>
      <c r="AE279" s="84"/>
      <c r="AF279" s="84"/>
      <c r="AG279" s="84"/>
      <c r="AH279" s="84"/>
      <c r="AI279" s="84"/>
    </row>
    <row r="280" spans="1:35" s="68" customFormat="1" x14ac:dyDescent="0.2">
      <c r="A280" s="86"/>
      <c r="B280" s="86"/>
      <c r="C280" s="84"/>
      <c r="D280" s="83"/>
      <c r="E280" s="84"/>
      <c r="F280" s="84"/>
      <c r="G280" s="84"/>
      <c r="H280" s="84"/>
      <c r="I280" s="83"/>
      <c r="J280" s="83"/>
      <c r="K280" s="84"/>
      <c r="L280" s="85" t="b">
        <v>0</v>
      </c>
      <c r="M280" s="85" t="b">
        <v>0</v>
      </c>
      <c r="N280" s="85" t="b">
        <v>0</v>
      </c>
      <c r="O280" s="85" t="b">
        <v>0</v>
      </c>
      <c r="P280" s="85" t="b">
        <v>0</v>
      </c>
      <c r="Q280" s="85" t="b">
        <v>0</v>
      </c>
      <c r="R280" s="85" t="b">
        <v>0</v>
      </c>
      <c r="S280" s="85" t="b">
        <v>0</v>
      </c>
      <c r="T280" s="84"/>
      <c r="U280" s="84"/>
      <c r="V280" s="84"/>
      <c r="W280" s="84"/>
      <c r="X280" s="84"/>
      <c r="Y280" s="84"/>
      <c r="Z280" s="113"/>
      <c r="AA280" s="113"/>
      <c r="AB280" s="84"/>
      <c r="AC280" s="84"/>
      <c r="AD280" s="84"/>
      <c r="AE280" s="84"/>
      <c r="AF280" s="84"/>
      <c r="AG280" s="84"/>
      <c r="AH280" s="84"/>
      <c r="AI280" s="84"/>
    </row>
    <row r="281" spans="1:35" s="68" customFormat="1" x14ac:dyDescent="0.2">
      <c r="A281" s="86"/>
      <c r="B281" s="86"/>
      <c r="C281" s="84"/>
      <c r="D281" s="83"/>
      <c r="E281" s="84"/>
      <c r="F281" s="84"/>
      <c r="G281" s="84"/>
      <c r="H281" s="84"/>
      <c r="I281" s="83"/>
      <c r="J281" s="83"/>
      <c r="K281" s="84"/>
      <c r="L281" s="85" t="b">
        <v>0</v>
      </c>
      <c r="M281" s="85" t="b">
        <v>0</v>
      </c>
      <c r="N281" s="85" t="b">
        <v>0</v>
      </c>
      <c r="O281" s="85" t="b">
        <v>0</v>
      </c>
      <c r="P281" s="85" t="b">
        <v>0</v>
      </c>
      <c r="Q281" s="85" t="b">
        <v>0</v>
      </c>
      <c r="R281" s="85" t="b">
        <v>0</v>
      </c>
      <c r="S281" s="85" t="b">
        <v>0</v>
      </c>
      <c r="T281" s="84"/>
      <c r="U281" s="84"/>
      <c r="V281" s="84"/>
      <c r="W281" s="84"/>
      <c r="X281" s="84"/>
      <c r="Y281" s="84"/>
      <c r="Z281" s="113"/>
      <c r="AA281" s="113"/>
      <c r="AB281" s="84"/>
      <c r="AC281" s="84"/>
      <c r="AD281" s="84"/>
      <c r="AE281" s="84"/>
      <c r="AF281" s="84"/>
      <c r="AG281" s="84"/>
      <c r="AH281" s="84"/>
      <c r="AI281" s="84"/>
    </row>
    <row r="282" spans="1:35" s="68" customFormat="1" x14ac:dyDescent="0.2">
      <c r="A282" s="86"/>
      <c r="B282" s="86"/>
      <c r="C282" s="84"/>
      <c r="D282" s="83"/>
      <c r="E282" s="84"/>
      <c r="F282" s="84"/>
      <c r="G282" s="84"/>
      <c r="H282" s="84"/>
      <c r="I282" s="83"/>
      <c r="J282" s="83"/>
      <c r="K282" s="84"/>
      <c r="L282" s="85" t="b">
        <v>0</v>
      </c>
      <c r="M282" s="85" t="b">
        <v>0</v>
      </c>
      <c r="N282" s="85" t="b">
        <v>0</v>
      </c>
      <c r="O282" s="85" t="b">
        <v>0</v>
      </c>
      <c r="P282" s="85" t="b">
        <v>0</v>
      </c>
      <c r="Q282" s="85" t="b">
        <v>0</v>
      </c>
      <c r="R282" s="85" t="b">
        <v>0</v>
      </c>
      <c r="S282" s="85" t="b">
        <v>0</v>
      </c>
      <c r="T282" s="84"/>
      <c r="U282" s="84"/>
      <c r="V282" s="84"/>
      <c r="W282" s="84"/>
      <c r="X282" s="84"/>
      <c r="Y282" s="84"/>
      <c r="Z282" s="113"/>
      <c r="AA282" s="113"/>
      <c r="AB282" s="84"/>
      <c r="AC282" s="84"/>
      <c r="AD282" s="84"/>
      <c r="AE282" s="84"/>
      <c r="AF282" s="84"/>
      <c r="AG282" s="84"/>
      <c r="AH282" s="84"/>
      <c r="AI282" s="84"/>
    </row>
    <row r="283" spans="1:35" s="67" customFormat="1" x14ac:dyDescent="0.2">
      <c r="A283" s="78"/>
      <c r="B283" s="78"/>
      <c r="C283" s="79"/>
      <c r="D283" s="77"/>
      <c r="E283" s="79"/>
      <c r="F283" s="79"/>
      <c r="G283" s="79"/>
      <c r="H283" s="79"/>
      <c r="I283" s="77"/>
      <c r="J283" s="77"/>
      <c r="K283" s="79"/>
      <c r="L283" s="80" t="b">
        <v>0</v>
      </c>
      <c r="M283" s="80" t="b">
        <v>0</v>
      </c>
      <c r="N283" s="80" t="b">
        <v>0</v>
      </c>
      <c r="O283" s="80" t="b">
        <v>0</v>
      </c>
      <c r="P283" s="80" t="b">
        <v>0</v>
      </c>
      <c r="Q283" s="80" t="b">
        <v>0</v>
      </c>
      <c r="R283" s="80" t="b">
        <v>0</v>
      </c>
      <c r="S283" s="80" t="b">
        <v>0</v>
      </c>
      <c r="T283" s="79"/>
      <c r="U283" s="79"/>
      <c r="V283" s="79"/>
      <c r="W283" s="79"/>
      <c r="X283" s="79"/>
      <c r="Y283" s="79"/>
      <c r="Z283" s="111"/>
      <c r="AA283" s="111"/>
      <c r="AB283" s="79"/>
      <c r="AC283" s="79"/>
      <c r="AD283" s="79"/>
      <c r="AE283" s="79"/>
      <c r="AF283" s="79"/>
      <c r="AG283" s="79"/>
      <c r="AH283" s="79"/>
      <c r="AI283" s="79"/>
    </row>
    <row r="284" spans="1:35" s="67" customFormat="1" ht="17.25" customHeight="1" x14ac:dyDescent="0.2">
      <c r="A284" s="78"/>
      <c r="B284" s="78"/>
      <c r="C284" s="79"/>
      <c r="D284" s="77"/>
      <c r="E284" s="79"/>
      <c r="F284" s="79"/>
      <c r="G284" s="79"/>
      <c r="H284" s="79"/>
      <c r="I284" s="77"/>
      <c r="J284" s="77"/>
      <c r="K284" s="79"/>
      <c r="L284" s="80" t="b">
        <v>0</v>
      </c>
      <c r="M284" s="80" t="b">
        <v>0</v>
      </c>
      <c r="N284" s="80" t="b">
        <v>0</v>
      </c>
      <c r="O284" s="80" t="b">
        <v>0</v>
      </c>
      <c r="P284" s="80" t="b">
        <v>0</v>
      </c>
      <c r="Q284" s="80" t="b">
        <v>0</v>
      </c>
      <c r="R284" s="80" t="b">
        <v>0</v>
      </c>
      <c r="S284" s="80" t="b">
        <v>0</v>
      </c>
      <c r="T284" s="79"/>
      <c r="U284" s="79"/>
      <c r="V284" s="79"/>
      <c r="W284" s="79"/>
      <c r="X284" s="79"/>
      <c r="Y284" s="79"/>
      <c r="Z284" s="111"/>
      <c r="AA284" s="111"/>
      <c r="AB284" s="79"/>
      <c r="AC284" s="79"/>
      <c r="AD284" s="79"/>
      <c r="AE284" s="79"/>
      <c r="AF284" s="79"/>
      <c r="AG284" s="79"/>
      <c r="AH284" s="79"/>
      <c r="AI284" s="79"/>
    </row>
    <row r="285" spans="1:35" s="68" customFormat="1" x14ac:dyDescent="0.2">
      <c r="A285" s="86"/>
      <c r="B285" s="86"/>
      <c r="C285" s="84"/>
      <c r="D285" s="83"/>
      <c r="E285" s="84"/>
      <c r="F285" s="84"/>
      <c r="G285" s="84"/>
      <c r="H285" s="84"/>
      <c r="I285" s="83"/>
      <c r="J285" s="83"/>
      <c r="K285" s="84"/>
      <c r="L285" s="85" t="b">
        <v>0</v>
      </c>
      <c r="M285" s="85" t="b">
        <v>0</v>
      </c>
      <c r="N285" s="85" t="b">
        <v>0</v>
      </c>
      <c r="O285" s="85" t="b">
        <v>0</v>
      </c>
      <c r="P285" s="85" t="b">
        <v>0</v>
      </c>
      <c r="Q285" s="85" t="b">
        <v>0</v>
      </c>
      <c r="R285" s="85" t="b">
        <v>0</v>
      </c>
      <c r="S285" s="85" t="b">
        <v>0</v>
      </c>
      <c r="T285" s="84"/>
      <c r="U285" s="84"/>
      <c r="V285" s="84"/>
      <c r="W285" s="84"/>
      <c r="X285" s="84"/>
      <c r="Y285" s="84"/>
      <c r="Z285" s="113"/>
      <c r="AA285" s="113"/>
      <c r="AB285" s="84"/>
      <c r="AC285" s="84"/>
      <c r="AD285" s="84"/>
      <c r="AE285" s="84"/>
      <c r="AF285" s="84"/>
      <c r="AG285" s="84"/>
      <c r="AH285" s="84"/>
      <c r="AI285" s="84"/>
    </row>
    <row r="286" spans="1:35" s="67" customFormat="1" x14ac:dyDescent="0.2">
      <c r="A286" s="78"/>
      <c r="B286" s="78"/>
      <c r="C286" s="79"/>
      <c r="D286" s="77"/>
      <c r="E286" s="79"/>
      <c r="F286" s="79"/>
      <c r="G286" s="79"/>
      <c r="H286" s="79"/>
      <c r="I286" s="77"/>
      <c r="J286" s="77"/>
      <c r="K286" s="79"/>
      <c r="L286" s="80" t="b">
        <v>0</v>
      </c>
      <c r="M286" s="80" t="b">
        <v>0</v>
      </c>
      <c r="N286" s="80" t="b">
        <v>0</v>
      </c>
      <c r="O286" s="80" t="b">
        <v>0</v>
      </c>
      <c r="P286" s="80" t="b">
        <v>0</v>
      </c>
      <c r="Q286" s="80" t="b">
        <v>0</v>
      </c>
      <c r="R286" s="80" t="b">
        <v>0</v>
      </c>
      <c r="S286" s="80" t="b">
        <v>0</v>
      </c>
      <c r="T286" s="79"/>
      <c r="U286" s="79"/>
      <c r="V286" s="79"/>
      <c r="W286" s="79"/>
      <c r="X286" s="79"/>
      <c r="Y286" s="79"/>
      <c r="Z286" s="111"/>
      <c r="AA286" s="111"/>
      <c r="AB286" s="79"/>
      <c r="AC286" s="79"/>
      <c r="AD286" s="79"/>
      <c r="AE286" s="79"/>
      <c r="AF286" s="79"/>
      <c r="AG286" s="79"/>
      <c r="AH286" s="79"/>
      <c r="AI286" s="79"/>
    </row>
    <row r="287" spans="1:35" s="67" customFormat="1" x14ac:dyDescent="0.2">
      <c r="A287" s="78"/>
      <c r="B287" s="78"/>
      <c r="C287" s="79"/>
      <c r="D287" s="77"/>
      <c r="E287" s="79"/>
      <c r="F287" s="79"/>
      <c r="G287" s="79"/>
      <c r="H287" s="79"/>
      <c r="I287" s="77"/>
      <c r="J287" s="77"/>
      <c r="K287" s="79"/>
      <c r="L287" s="80" t="b">
        <v>0</v>
      </c>
      <c r="M287" s="80" t="b">
        <v>0</v>
      </c>
      <c r="N287" s="80" t="b">
        <v>0</v>
      </c>
      <c r="O287" s="80" t="b">
        <v>0</v>
      </c>
      <c r="P287" s="80" t="b">
        <v>0</v>
      </c>
      <c r="Q287" s="80" t="b">
        <v>0</v>
      </c>
      <c r="R287" s="80" t="b">
        <v>0</v>
      </c>
      <c r="S287" s="80" t="b">
        <v>0</v>
      </c>
      <c r="T287" s="79"/>
      <c r="U287" s="79"/>
      <c r="V287" s="79"/>
      <c r="W287" s="79"/>
      <c r="X287" s="79"/>
      <c r="Y287" s="79"/>
      <c r="Z287" s="111"/>
      <c r="AA287" s="111"/>
      <c r="AB287" s="79"/>
      <c r="AC287" s="79"/>
      <c r="AD287" s="79"/>
      <c r="AE287" s="79"/>
      <c r="AF287" s="79"/>
      <c r="AG287" s="79"/>
      <c r="AH287" s="79"/>
      <c r="AI287" s="79"/>
    </row>
    <row r="288" spans="1:35" s="67" customFormat="1" x14ac:dyDescent="0.2">
      <c r="A288" s="78"/>
      <c r="B288" s="78"/>
      <c r="C288" s="79"/>
      <c r="D288" s="77"/>
      <c r="E288" s="79"/>
      <c r="F288" s="79"/>
      <c r="G288" s="79"/>
      <c r="H288" s="79"/>
      <c r="I288" s="77"/>
      <c r="J288" s="77"/>
      <c r="K288" s="79"/>
      <c r="L288" s="80" t="b">
        <v>0</v>
      </c>
      <c r="M288" s="80" t="b">
        <v>0</v>
      </c>
      <c r="N288" s="80" t="b">
        <v>0</v>
      </c>
      <c r="O288" s="80" t="b">
        <v>0</v>
      </c>
      <c r="P288" s="80" t="b">
        <v>0</v>
      </c>
      <c r="Q288" s="80" t="b">
        <v>0</v>
      </c>
      <c r="R288" s="80" t="b">
        <v>0</v>
      </c>
      <c r="S288" s="80" t="b">
        <v>0</v>
      </c>
      <c r="T288" s="79"/>
      <c r="U288" s="79"/>
      <c r="V288" s="79"/>
      <c r="W288" s="79"/>
      <c r="X288" s="79"/>
      <c r="Y288" s="79"/>
      <c r="Z288" s="111"/>
      <c r="AA288" s="111"/>
      <c r="AB288" s="79"/>
      <c r="AC288" s="79"/>
      <c r="AD288" s="79"/>
      <c r="AE288" s="79"/>
      <c r="AF288" s="79"/>
      <c r="AG288" s="79"/>
      <c r="AH288" s="79"/>
      <c r="AI288" s="79"/>
    </row>
    <row r="289" spans="1:35" s="67" customFormat="1" x14ac:dyDescent="0.2">
      <c r="A289" s="78"/>
      <c r="B289" s="78"/>
      <c r="C289" s="79"/>
      <c r="D289" s="77"/>
      <c r="E289" s="79"/>
      <c r="F289" s="79"/>
      <c r="G289" s="79"/>
      <c r="H289" s="79"/>
      <c r="I289" s="77"/>
      <c r="J289" s="77"/>
      <c r="K289" s="79"/>
      <c r="L289" s="80" t="b">
        <v>0</v>
      </c>
      <c r="M289" s="80" t="b">
        <v>0</v>
      </c>
      <c r="N289" s="80" t="b">
        <v>0</v>
      </c>
      <c r="O289" s="80" t="b">
        <v>0</v>
      </c>
      <c r="P289" s="80" t="b">
        <v>0</v>
      </c>
      <c r="Q289" s="80" t="b">
        <v>0</v>
      </c>
      <c r="R289" s="80" t="b">
        <v>0</v>
      </c>
      <c r="S289" s="80" t="b">
        <v>0</v>
      </c>
      <c r="T289" s="79"/>
      <c r="U289" s="79"/>
      <c r="V289" s="79"/>
      <c r="W289" s="79"/>
      <c r="X289" s="79"/>
      <c r="Y289" s="79"/>
      <c r="Z289" s="111"/>
      <c r="AA289" s="111"/>
      <c r="AB289" s="79"/>
      <c r="AC289" s="79"/>
      <c r="AD289" s="79"/>
      <c r="AE289" s="79"/>
      <c r="AF289" s="79"/>
      <c r="AG289" s="79"/>
      <c r="AH289" s="79"/>
      <c r="AI289" s="79"/>
    </row>
    <row r="290" spans="1:35" s="67" customFormat="1" x14ac:dyDescent="0.2">
      <c r="A290" s="78"/>
      <c r="B290" s="78"/>
      <c r="C290" s="79"/>
      <c r="D290" s="77"/>
      <c r="E290" s="79"/>
      <c r="F290" s="79"/>
      <c r="G290" s="79"/>
      <c r="H290" s="79"/>
      <c r="I290" s="77"/>
      <c r="J290" s="77"/>
      <c r="K290" s="79"/>
      <c r="L290" s="80" t="b">
        <v>0</v>
      </c>
      <c r="M290" s="80" t="b">
        <v>0</v>
      </c>
      <c r="N290" s="80" t="b">
        <v>0</v>
      </c>
      <c r="O290" s="80" t="b">
        <v>0</v>
      </c>
      <c r="P290" s="80" t="b">
        <v>0</v>
      </c>
      <c r="Q290" s="80" t="b">
        <v>0</v>
      </c>
      <c r="R290" s="80" t="b">
        <v>0</v>
      </c>
      <c r="S290" s="80" t="b">
        <v>0</v>
      </c>
      <c r="T290" s="79"/>
      <c r="U290" s="79"/>
      <c r="V290" s="79"/>
      <c r="W290" s="79"/>
      <c r="X290" s="79"/>
      <c r="Y290" s="79"/>
      <c r="Z290" s="111"/>
      <c r="AA290" s="111"/>
      <c r="AB290" s="79"/>
      <c r="AC290" s="79"/>
      <c r="AD290" s="79"/>
      <c r="AE290" s="79"/>
      <c r="AF290" s="79"/>
      <c r="AG290" s="79"/>
      <c r="AH290" s="79"/>
      <c r="AI290" s="79"/>
    </row>
    <row r="291" spans="1:35" s="67" customFormat="1" x14ac:dyDescent="0.2">
      <c r="A291" s="78"/>
      <c r="B291" s="78"/>
      <c r="C291" s="79"/>
      <c r="D291" s="77"/>
      <c r="E291" s="79"/>
      <c r="F291" s="79"/>
      <c r="G291" s="79"/>
      <c r="H291" s="79"/>
      <c r="I291" s="77"/>
      <c r="J291" s="77"/>
      <c r="K291" s="79"/>
      <c r="L291" s="80" t="b">
        <v>0</v>
      </c>
      <c r="M291" s="80" t="b">
        <v>0</v>
      </c>
      <c r="N291" s="80" t="b">
        <v>0</v>
      </c>
      <c r="O291" s="80" t="b">
        <v>0</v>
      </c>
      <c r="P291" s="80" t="b">
        <v>0</v>
      </c>
      <c r="Q291" s="80" t="b">
        <v>0</v>
      </c>
      <c r="R291" s="80" t="b">
        <v>0</v>
      </c>
      <c r="S291" s="80" t="b">
        <v>0</v>
      </c>
      <c r="T291" s="79"/>
      <c r="U291" s="79"/>
      <c r="V291" s="79"/>
      <c r="W291" s="79"/>
      <c r="X291" s="79"/>
      <c r="Y291" s="79"/>
      <c r="Z291" s="111"/>
      <c r="AA291" s="111"/>
      <c r="AB291" s="79"/>
      <c r="AC291" s="79"/>
      <c r="AD291" s="79"/>
      <c r="AE291" s="79"/>
      <c r="AF291" s="79"/>
      <c r="AG291" s="79"/>
      <c r="AH291" s="79"/>
      <c r="AI291" s="79"/>
    </row>
    <row r="292" spans="1:35" s="67" customFormat="1" x14ac:dyDescent="0.2">
      <c r="A292" s="78"/>
      <c r="B292" s="78"/>
      <c r="C292" s="79"/>
      <c r="D292" s="77"/>
      <c r="E292" s="79"/>
      <c r="F292" s="79"/>
      <c r="G292" s="79"/>
      <c r="H292" s="79"/>
      <c r="I292" s="77"/>
      <c r="J292" s="77"/>
      <c r="K292" s="79"/>
      <c r="L292" s="80" t="b">
        <v>0</v>
      </c>
      <c r="M292" s="80" t="b">
        <v>0</v>
      </c>
      <c r="N292" s="80" t="b">
        <v>0</v>
      </c>
      <c r="O292" s="80" t="b">
        <v>0</v>
      </c>
      <c r="P292" s="80" t="b">
        <v>0</v>
      </c>
      <c r="Q292" s="80" t="b">
        <v>0</v>
      </c>
      <c r="R292" s="80" t="b">
        <v>0</v>
      </c>
      <c r="S292" s="80" t="b">
        <v>0</v>
      </c>
      <c r="T292" s="79"/>
      <c r="U292" s="79"/>
      <c r="V292" s="79"/>
      <c r="W292" s="79"/>
      <c r="X292" s="79"/>
      <c r="Y292" s="79"/>
      <c r="Z292" s="111"/>
      <c r="AA292" s="111"/>
      <c r="AB292" s="79"/>
      <c r="AC292" s="79"/>
      <c r="AD292" s="79"/>
      <c r="AE292" s="79"/>
      <c r="AF292" s="79"/>
      <c r="AG292" s="79"/>
      <c r="AH292" s="79"/>
      <c r="AI292" s="79"/>
    </row>
    <row r="293" spans="1:35" s="67" customFormat="1" x14ac:dyDescent="0.2">
      <c r="A293" s="78"/>
      <c r="B293" s="78"/>
      <c r="C293" s="79"/>
      <c r="D293" s="77"/>
      <c r="E293" s="79"/>
      <c r="F293" s="79"/>
      <c r="G293" s="79"/>
      <c r="H293" s="79"/>
      <c r="I293" s="77"/>
      <c r="J293" s="77"/>
      <c r="K293" s="79"/>
      <c r="L293" s="80" t="b">
        <v>0</v>
      </c>
      <c r="M293" s="80" t="b">
        <v>0</v>
      </c>
      <c r="N293" s="80" t="b">
        <v>0</v>
      </c>
      <c r="O293" s="80" t="b">
        <v>0</v>
      </c>
      <c r="P293" s="80" t="b">
        <v>0</v>
      </c>
      <c r="Q293" s="80" t="b">
        <v>0</v>
      </c>
      <c r="R293" s="80" t="b">
        <v>0</v>
      </c>
      <c r="S293" s="80" t="b">
        <v>0</v>
      </c>
      <c r="T293" s="79"/>
      <c r="U293" s="79"/>
      <c r="V293" s="79"/>
      <c r="W293" s="79"/>
      <c r="X293" s="79"/>
      <c r="Y293" s="79"/>
      <c r="Z293" s="111"/>
      <c r="AA293" s="111"/>
      <c r="AB293" s="79"/>
      <c r="AC293" s="79"/>
      <c r="AD293" s="79"/>
      <c r="AE293" s="79"/>
      <c r="AF293" s="79"/>
      <c r="AG293" s="79"/>
      <c r="AH293" s="79"/>
      <c r="AI293" s="79"/>
    </row>
    <row r="294" spans="1:35" s="67" customFormat="1" x14ac:dyDescent="0.2">
      <c r="A294" s="78"/>
      <c r="B294" s="78"/>
      <c r="C294" s="79"/>
      <c r="D294" s="77"/>
      <c r="E294" s="79"/>
      <c r="F294" s="79"/>
      <c r="G294" s="79"/>
      <c r="H294" s="79"/>
      <c r="I294" s="77"/>
      <c r="J294" s="77"/>
      <c r="K294" s="79"/>
      <c r="L294" s="80" t="b">
        <v>0</v>
      </c>
      <c r="M294" s="80" t="b">
        <v>0</v>
      </c>
      <c r="N294" s="80" t="b">
        <v>0</v>
      </c>
      <c r="O294" s="80" t="b">
        <v>0</v>
      </c>
      <c r="P294" s="80" t="b">
        <v>0</v>
      </c>
      <c r="Q294" s="80" t="b">
        <v>0</v>
      </c>
      <c r="R294" s="80" t="b">
        <v>0</v>
      </c>
      <c r="S294" s="80" t="b">
        <v>0</v>
      </c>
      <c r="T294" s="79"/>
      <c r="U294" s="79"/>
      <c r="V294" s="79"/>
      <c r="W294" s="79"/>
      <c r="X294" s="79"/>
      <c r="Y294" s="79"/>
      <c r="Z294" s="111"/>
      <c r="AA294" s="111"/>
      <c r="AB294" s="79"/>
      <c r="AC294" s="79"/>
      <c r="AD294" s="79"/>
      <c r="AE294" s="79"/>
      <c r="AF294" s="79"/>
      <c r="AG294" s="79"/>
      <c r="AH294" s="79"/>
      <c r="AI294" s="79"/>
    </row>
    <row r="295" spans="1:35" s="68" customFormat="1" x14ac:dyDescent="0.2">
      <c r="A295" s="86"/>
      <c r="B295" s="86"/>
      <c r="C295" s="84"/>
      <c r="D295" s="83"/>
      <c r="E295" s="84"/>
      <c r="F295" s="84"/>
      <c r="G295" s="84"/>
      <c r="H295" s="84"/>
      <c r="I295" s="83"/>
      <c r="J295" s="83"/>
      <c r="K295" s="84"/>
      <c r="L295" s="85" t="b">
        <v>0</v>
      </c>
      <c r="M295" s="85" t="b">
        <v>0</v>
      </c>
      <c r="N295" s="85" t="b">
        <v>0</v>
      </c>
      <c r="O295" s="85" t="b">
        <v>0</v>
      </c>
      <c r="P295" s="85" t="b">
        <v>0</v>
      </c>
      <c r="Q295" s="85" t="b">
        <v>0</v>
      </c>
      <c r="R295" s="85" t="b">
        <v>0</v>
      </c>
      <c r="S295" s="85" t="b">
        <v>0</v>
      </c>
      <c r="T295" s="84"/>
      <c r="U295" s="84"/>
      <c r="V295" s="84"/>
      <c r="W295" s="84"/>
      <c r="X295" s="84"/>
      <c r="Y295" s="84"/>
      <c r="Z295" s="113"/>
      <c r="AA295" s="113"/>
      <c r="AB295" s="84"/>
      <c r="AC295" s="84"/>
      <c r="AD295" s="84"/>
      <c r="AE295" s="84"/>
      <c r="AF295" s="84"/>
      <c r="AG295" s="84"/>
      <c r="AH295" s="84"/>
      <c r="AI295" s="84"/>
    </row>
    <row r="296" spans="1:35" s="68" customFormat="1" x14ac:dyDescent="0.2">
      <c r="A296" s="86"/>
      <c r="B296" s="86"/>
      <c r="C296" s="84"/>
      <c r="D296" s="83"/>
      <c r="E296" s="84"/>
      <c r="F296" s="84"/>
      <c r="G296" s="84"/>
      <c r="H296" s="84"/>
      <c r="I296" s="83"/>
      <c r="J296" s="83"/>
      <c r="K296" s="84"/>
      <c r="L296" s="85" t="b">
        <v>0</v>
      </c>
      <c r="M296" s="85" t="b">
        <v>0</v>
      </c>
      <c r="N296" s="85" t="b">
        <v>0</v>
      </c>
      <c r="O296" s="85" t="b">
        <v>0</v>
      </c>
      <c r="P296" s="85" t="b">
        <v>0</v>
      </c>
      <c r="Q296" s="85" t="b">
        <v>0</v>
      </c>
      <c r="R296" s="85" t="b">
        <v>0</v>
      </c>
      <c r="S296" s="85" t="b">
        <v>0</v>
      </c>
      <c r="T296" s="84"/>
      <c r="U296" s="84"/>
      <c r="V296" s="84"/>
      <c r="W296" s="84"/>
      <c r="X296" s="84"/>
      <c r="Y296" s="84"/>
      <c r="Z296" s="113"/>
      <c r="AA296" s="113"/>
      <c r="AB296" s="84"/>
      <c r="AC296" s="84"/>
      <c r="AD296" s="84"/>
      <c r="AE296" s="84"/>
      <c r="AF296" s="84"/>
      <c r="AG296" s="84"/>
      <c r="AH296" s="84"/>
      <c r="AI296" s="84"/>
    </row>
    <row r="297" spans="1:35" s="68" customFormat="1" x14ac:dyDescent="0.2">
      <c r="A297" s="86"/>
      <c r="B297" s="86"/>
      <c r="C297" s="84"/>
      <c r="D297" s="83"/>
      <c r="E297" s="84"/>
      <c r="F297" s="84"/>
      <c r="G297" s="84"/>
      <c r="H297" s="84"/>
      <c r="I297" s="83"/>
      <c r="J297" s="83"/>
      <c r="K297" s="84"/>
      <c r="L297" s="85" t="b">
        <v>0</v>
      </c>
      <c r="M297" s="85" t="b">
        <v>0</v>
      </c>
      <c r="N297" s="85" t="b">
        <v>0</v>
      </c>
      <c r="O297" s="85" t="b">
        <v>0</v>
      </c>
      <c r="P297" s="85" t="b">
        <v>0</v>
      </c>
      <c r="Q297" s="85" t="b">
        <v>0</v>
      </c>
      <c r="R297" s="85" t="b">
        <v>0</v>
      </c>
      <c r="S297" s="85" t="b">
        <v>0</v>
      </c>
      <c r="T297" s="84"/>
      <c r="U297" s="84"/>
      <c r="V297" s="84"/>
      <c r="W297" s="84"/>
      <c r="X297" s="84"/>
      <c r="Y297" s="84"/>
      <c r="Z297" s="113"/>
      <c r="AA297" s="113"/>
      <c r="AB297" s="84"/>
      <c r="AC297" s="84"/>
      <c r="AD297" s="84"/>
      <c r="AE297" s="84"/>
      <c r="AF297" s="84"/>
      <c r="AG297" s="84"/>
      <c r="AH297" s="84"/>
      <c r="AI297" s="84"/>
    </row>
    <row r="298" spans="1:35" s="68" customFormat="1" x14ac:dyDescent="0.2">
      <c r="A298" s="86"/>
      <c r="B298" s="86"/>
      <c r="C298" s="84"/>
      <c r="D298" s="83"/>
      <c r="E298" s="84"/>
      <c r="F298" s="84"/>
      <c r="G298" s="84"/>
      <c r="H298" s="84"/>
      <c r="I298" s="83"/>
      <c r="J298" s="83"/>
      <c r="K298" s="84"/>
      <c r="L298" s="85" t="b">
        <v>0</v>
      </c>
      <c r="M298" s="85" t="b">
        <v>0</v>
      </c>
      <c r="N298" s="85" t="b">
        <v>0</v>
      </c>
      <c r="O298" s="85" t="b">
        <v>0</v>
      </c>
      <c r="P298" s="85" t="b">
        <v>0</v>
      </c>
      <c r="Q298" s="85" t="b">
        <v>0</v>
      </c>
      <c r="R298" s="85" t="b">
        <v>0</v>
      </c>
      <c r="S298" s="85" t="b">
        <v>0</v>
      </c>
      <c r="T298" s="84"/>
      <c r="U298" s="84"/>
      <c r="V298" s="84"/>
      <c r="W298" s="84"/>
      <c r="X298" s="84"/>
      <c r="Y298" s="84"/>
      <c r="Z298" s="113"/>
      <c r="AA298" s="113"/>
      <c r="AB298" s="84"/>
      <c r="AC298" s="84"/>
      <c r="AD298" s="84"/>
      <c r="AE298" s="84"/>
      <c r="AF298" s="84"/>
      <c r="AG298" s="84"/>
      <c r="AH298" s="84"/>
      <c r="AI298" s="84"/>
    </row>
    <row r="299" spans="1:35" s="68" customFormat="1" x14ac:dyDescent="0.2">
      <c r="A299" s="86"/>
      <c r="B299" s="86"/>
      <c r="C299" s="84"/>
      <c r="D299" s="83"/>
      <c r="E299" s="84"/>
      <c r="F299" s="84"/>
      <c r="G299" s="84"/>
      <c r="H299" s="84"/>
      <c r="I299" s="83"/>
      <c r="J299" s="83"/>
      <c r="K299" s="84"/>
      <c r="L299" s="85" t="b">
        <v>0</v>
      </c>
      <c r="M299" s="85" t="b">
        <v>0</v>
      </c>
      <c r="N299" s="85" t="b">
        <v>0</v>
      </c>
      <c r="O299" s="85" t="b">
        <v>0</v>
      </c>
      <c r="P299" s="85" t="b">
        <v>0</v>
      </c>
      <c r="Q299" s="85" t="b">
        <v>0</v>
      </c>
      <c r="R299" s="85" t="b">
        <v>0</v>
      </c>
      <c r="S299" s="85" t="b">
        <v>0</v>
      </c>
      <c r="T299" s="84"/>
      <c r="U299" s="84"/>
      <c r="V299" s="84"/>
      <c r="W299" s="84"/>
      <c r="X299" s="84"/>
      <c r="Y299" s="84"/>
      <c r="Z299" s="113"/>
      <c r="AA299" s="113"/>
      <c r="AB299" s="84"/>
      <c r="AC299" s="84"/>
      <c r="AD299" s="84"/>
      <c r="AE299" s="84"/>
      <c r="AF299" s="84"/>
      <c r="AG299" s="84"/>
      <c r="AH299" s="84"/>
      <c r="AI299" s="84"/>
    </row>
    <row r="300" spans="1:35" s="68" customFormat="1" x14ac:dyDescent="0.2">
      <c r="A300" s="86"/>
      <c r="B300" s="86"/>
      <c r="C300" s="84"/>
      <c r="D300" s="83"/>
      <c r="E300" s="84"/>
      <c r="F300" s="84"/>
      <c r="G300" s="84"/>
      <c r="H300" s="84"/>
      <c r="I300" s="83"/>
      <c r="J300" s="83"/>
      <c r="K300" s="84"/>
      <c r="L300" s="85" t="b">
        <v>0</v>
      </c>
      <c r="M300" s="85" t="b">
        <v>0</v>
      </c>
      <c r="N300" s="85" t="b">
        <v>0</v>
      </c>
      <c r="O300" s="85" t="b">
        <v>0</v>
      </c>
      <c r="P300" s="85" t="b">
        <v>0</v>
      </c>
      <c r="Q300" s="85" t="b">
        <v>0</v>
      </c>
      <c r="R300" s="85" t="b">
        <v>0</v>
      </c>
      <c r="S300" s="85" t="b">
        <v>0</v>
      </c>
      <c r="T300" s="84"/>
      <c r="U300" s="84"/>
      <c r="V300" s="84"/>
      <c r="W300" s="84"/>
      <c r="X300" s="84"/>
      <c r="Y300" s="84"/>
      <c r="Z300" s="113"/>
      <c r="AA300" s="113"/>
      <c r="AB300" s="84"/>
      <c r="AC300" s="84"/>
      <c r="AD300" s="84"/>
      <c r="AE300" s="84"/>
      <c r="AF300" s="84"/>
      <c r="AG300" s="84"/>
      <c r="AH300" s="84"/>
      <c r="AI300" s="84"/>
    </row>
    <row r="301" spans="1:35" x14ac:dyDescent="0.2">
      <c r="A301" s="71"/>
      <c r="B301" s="71"/>
      <c r="C301" s="72"/>
      <c r="D301" s="71"/>
      <c r="E301" s="72"/>
      <c r="F301" s="72"/>
      <c r="G301" s="72"/>
      <c r="H301" s="72"/>
      <c r="I301" s="71"/>
      <c r="J301" s="71"/>
      <c r="K301" s="72"/>
      <c r="L301" s="73" t="b">
        <v>0</v>
      </c>
      <c r="M301" s="73" t="b">
        <v>0</v>
      </c>
      <c r="N301" s="73" t="b">
        <v>0</v>
      </c>
      <c r="O301" s="73" t="b">
        <v>0</v>
      </c>
      <c r="P301" s="73" t="b">
        <v>0</v>
      </c>
      <c r="Q301" s="73" t="b">
        <v>0</v>
      </c>
      <c r="R301" s="73" t="b">
        <v>0</v>
      </c>
      <c r="S301" s="73" t="b">
        <v>0</v>
      </c>
      <c r="T301" s="72"/>
      <c r="U301" s="72"/>
      <c r="V301" s="72"/>
      <c r="W301" s="72"/>
      <c r="X301" s="72"/>
      <c r="Y301" s="72"/>
      <c r="Z301" s="107"/>
      <c r="AA301" s="107"/>
      <c r="AB301" s="72"/>
      <c r="AC301" s="72"/>
      <c r="AD301" s="72"/>
      <c r="AE301" s="72"/>
      <c r="AF301" s="72"/>
      <c r="AG301" s="72"/>
      <c r="AH301" s="72"/>
      <c r="AI301" s="72"/>
    </row>
    <row r="302" spans="1:35" x14ac:dyDescent="0.2">
      <c r="A302" s="71"/>
      <c r="B302" s="71"/>
      <c r="C302" s="72"/>
      <c r="D302" s="71"/>
      <c r="E302" s="72"/>
      <c r="F302" s="72"/>
      <c r="G302" s="72"/>
      <c r="H302" s="72"/>
      <c r="I302" s="71"/>
      <c r="J302" s="71"/>
      <c r="K302" s="72"/>
      <c r="L302" s="73" t="b">
        <v>0</v>
      </c>
      <c r="M302" s="73" t="b">
        <v>0</v>
      </c>
      <c r="N302" s="73" t="b">
        <v>0</v>
      </c>
      <c r="O302" s="73" t="b">
        <v>0</v>
      </c>
      <c r="P302" s="73" t="b">
        <v>0</v>
      </c>
      <c r="Q302" s="73" t="b">
        <v>0</v>
      </c>
      <c r="R302" s="73" t="b">
        <v>0</v>
      </c>
      <c r="S302" s="73" t="b">
        <v>0</v>
      </c>
      <c r="T302" s="72"/>
      <c r="U302" s="72"/>
      <c r="V302" s="72"/>
      <c r="W302" s="72"/>
      <c r="X302" s="72"/>
      <c r="Y302" s="72"/>
      <c r="Z302" s="107"/>
      <c r="AA302" s="107"/>
      <c r="AB302" s="72"/>
      <c r="AC302" s="72"/>
      <c r="AD302" s="72"/>
      <c r="AE302" s="72"/>
      <c r="AF302" s="72"/>
      <c r="AG302" s="72"/>
      <c r="AH302" s="72"/>
      <c r="AI302" s="72"/>
    </row>
    <row r="303" spans="1:35" s="67" customFormat="1" x14ac:dyDescent="0.2">
      <c r="A303" s="77"/>
      <c r="B303" s="77"/>
      <c r="C303" s="72"/>
      <c r="D303" s="77"/>
      <c r="E303" s="79"/>
      <c r="F303" s="79"/>
      <c r="G303" s="79"/>
      <c r="H303" s="79"/>
      <c r="I303" s="77"/>
      <c r="J303" s="77"/>
      <c r="K303" s="79"/>
      <c r="L303" s="80" t="b">
        <v>0</v>
      </c>
      <c r="M303" s="80" t="b">
        <v>0</v>
      </c>
      <c r="N303" s="80" t="b">
        <v>0</v>
      </c>
      <c r="O303" s="80" t="b">
        <v>0</v>
      </c>
      <c r="P303" s="80" t="b">
        <v>0</v>
      </c>
      <c r="Q303" s="80" t="b">
        <v>0</v>
      </c>
      <c r="R303" s="80" t="b">
        <v>0</v>
      </c>
      <c r="S303" s="80" t="b">
        <v>0</v>
      </c>
      <c r="T303" s="79"/>
      <c r="U303" s="79"/>
      <c r="V303" s="79"/>
      <c r="W303" s="79"/>
      <c r="X303" s="79"/>
      <c r="Y303" s="79"/>
      <c r="Z303" s="111"/>
      <c r="AA303" s="111"/>
      <c r="AB303" s="79"/>
      <c r="AC303" s="79"/>
      <c r="AD303" s="79"/>
      <c r="AE303" s="79"/>
      <c r="AF303" s="79"/>
      <c r="AG303" s="79"/>
      <c r="AH303" s="79"/>
      <c r="AI303" s="79"/>
    </row>
    <row r="304" spans="1:35" x14ac:dyDescent="0.2">
      <c r="A304" s="71"/>
      <c r="B304" s="71"/>
      <c r="C304" s="72"/>
      <c r="D304" s="71"/>
      <c r="E304" s="72"/>
      <c r="F304" s="72"/>
      <c r="G304" s="72"/>
      <c r="H304" s="72"/>
      <c r="I304" s="71"/>
      <c r="J304" s="71"/>
      <c r="K304" s="72"/>
      <c r="L304" s="73" t="b">
        <v>0</v>
      </c>
      <c r="M304" s="73" t="b">
        <v>0</v>
      </c>
      <c r="N304" s="73" t="b">
        <v>0</v>
      </c>
      <c r="O304" s="73" t="b">
        <v>0</v>
      </c>
      <c r="P304" s="73" t="b">
        <v>0</v>
      </c>
      <c r="Q304" s="73" t="b">
        <v>0</v>
      </c>
      <c r="R304" s="73" t="b">
        <v>0</v>
      </c>
      <c r="S304" s="73" t="b">
        <v>0</v>
      </c>
      <c r="T304" s="72"/>
      <c r="U304" s="72"/>
      <c r="V304" s="72"/>
      <c r="W304" s="72"/>
      <c r="X304" s="72"/>
      <c r="Y304" s="72"/>
      <c r="Z304" s="107"/>
      <c r="AA304" s="107"/>
      <c r="AB304" s="72"/>
      <c r="AC304" s="72"/>
      <c r="AD304" s="72"/>
      <c r="AE304" s="72"/>
      <c r="AF304" s="72"/>
      <c r="AG304" s="72"/>
      <c r="AH304" s="72"/>
      <c r="AI304" s="72"/>
    </row>
    <row r="305" spans="1:35" x14ac:dyDescent="0.2">
      <c r="A305" s="71"/>
      <c r="B305" s="71"/>
      <c r="C305" s="72"/>
      <c r="D305" s="71"/>
      <c r="E305" s="72"/>
      <c r="F305" s="72"/>
      <c r="G305" s="72"/>
      <c r="H305" s="72"/>
      <c r="I305" s="71"/>
      <c r="J305" s="71"/>
      <c r="K305" s="72"/>
      <c r="L305" s="73" t="b">
        <v>0</v>
      </c>
      <c r="M305" s="73" t="b">
        <v>0</v>
      </c>
      <c r="N305" s="73" t="b">
        <v>0</v>
      </c>
      <c r="O305" s="73" t="b">
        <v>0</v>
      </c>
      <c r="P305" s="73" t="b">
        <v>0</v>
      </c>
      <c r="Q305" s="73" t="b">
        <v>0</v>
      </c>
      <c r="R305" s="73" t="b">
        <v>0</v>
      </c>
      <c r="S305" s="73" t="b">
        <v>0</v>
      </c>
      <c r="T305" s="72"/>
      <c r="U305" s="72"/>
      <c r="V305" s="72"/>
      <c r="W305" s="72"/>
      <c r="X305" s="72"/>
      <c r="Y305" s="72"/>
      <c r="Z305" s="107"/>
      <c r="AA305" s="107"/>
      <c r="AB305" s="72"/>
      <c r="AC305" s="72"/>
      <c r="AD305" s="72"/>
      <c r="AE305" s="72"/>
      <c r="AF305" s="72"/>
      <c r="AG305" s="72"/>
      <c r="AH305" s="72"/>
      <c r="AI305" s="72"/>
    </row>
    <row r="306" spans="1:35" x14ac:dyDescent="0.2">
      <c r="A306" s="71"/>
      <c r="B306" s="71"/>
      <c r="C306" s="72"/>
      <c r="D306" s="71"/>
      <c r="E306" s="72"/>
      <c r="F306" s="72"/>
      <c r="G306" s="72"/>
      <c r="H306" s="72"/>
      <c r="I306" s="71"/>
      <c r="J306" s="71"/>
      <c r="K306" s="72"/>
      <c r="L306" s="73" t="b">
        <v>0</v>
      </c>
      <c r="M306" s="73" t="b">
        <v>0</v>
      </c>
      <c r="N306" s="73" t="b">
        <v>0</v>
      </c>
      <c r="O306" s="73" t="b">
        <v>0</v>
      </c>
      <c r="P306" s="73" t="b">
        <v>0</v>
      </c>
      <c r="Q306" s="73" t="b">
        <v>0</v>
      </c>
      <c r="R306" s="73" t="b">
        <v>0</v>
      </c>
      <c r="S306" s="73" t="b">
        <v>0</v>
      </c>
      <c r="T306" s="72"/>
      <c r="U306" s="72"/>
      <c r="V306" s="72"/>
      <c r="W306" s="72"/>
      <c r="X306" s="72"/>
      <c r="Y306" s="72"/>
      <c r="Z306" s="107"/>
      <c r="AA306" s="107"/>
      <c r="AB306" s="72"/>
      <c r="AC306" s="72"/>
      <c r="AD306" s="72"/>
      <c r="AE306" s="72"/>
      <c r="AF306" s="72"/>
      <c r="AG306" s="72"/>
      <c r="AH306" s="72"/>
      <c r="AI306" s="72"/>
    </row>
    <row r="307" spans="1:35" s="67" customFormat="1" x14ac:dyDescent="0.2">
      <c r="A307" s="82"/>
      <c r="B307" s="82"/>
      <c r="C307" s="72"/>
      <c r="D307" s="71"/>
      <c r="E307" s="72"/>
      <c r="F307" s="72"/>
      <c r="G307" s="72"/>
      <c r="H307" s="72"/>
      <c r="I307" s="71"/>
      <c r="J307" s="71"/>
      <c r="K307" s="72"/>
      <c r="L307" s="73" t="b">
        <v>0</v>
      </c>
      <c r="M307" s="73" t="b">
        <v>0</v>
      </c>
      <c r="N307" s="73" t="b">
        <v>0</v>
      </c>
      <c r="O307" s="73" t="b">
        <v>0</v>
      </c>
      <c r="P307" s="73" t="b">
        <v>0</v>
      </c>
      <c r="Q307" s="73" t="b">
        <v>0</v>
      </c>
      <c r="R307" s="73" t="b">
        <v>0</v>
      </c>
      <c r="S307" s="73" t="b">
        <v>0</v>
      </c>
      <c r="T307" s="72"/>
      <c r="U307" s="72"/>
      <c r="V307" s="72"/>
      <c r="W307" s="72"/>
      <c r="X307" s="72"/>
      <c r="Y307" s="72"/>
      <c r="Z307" s="107"/>
      <c r="AA307" s="107"/>
      <c r="AB307" s="72"/>
      <c r="AC307" s="72"/>
      <c r="AD307" s="72"/>
      <c r="AE307" s="72"/>
      <c r="AF307" s="72"/>
      <c r="AG307" s="72"/>
      <c r="AH307" s="72"/>
      <c r="AI307" s="72"/>
    </row>
    <row r="308" spans="1:35" s="67" customFormat="1" x14ac:dyDescent="0.2">
      <c r="A308" s="82"/>
      <c r="B308" s="82"/>
      <c r="C308" s="72"/>
      <c r="D308" s="71"/>
      <c r="E308" s="72"/>
      <c r="F308" s="72"/>
      <c r="G308" s="72"/>
      <c r="H308" s="72"/>
      <c r="I308" s="71"/>
      <c r="J308" s="71"/>
      <c r="K308" s="72"/>
      <c r="L308" s="73" t="b">
        <v>0</v>
      </c>
      <c r="M308" s="73" t="b">
        <v>0</v>
      </c>
      <c r="N308" s="73" t="b">
        <v>0</v>
      </c>
      <c r="O308" s="73" t="b">
        <v>0</v>
      </c>
      <c r="P308" s="73" t="b">
        <v>0</v>
      </c>
      <c r="Q308" s="73" t="b">
        <v>0</v>
      </c>
      <c r="R308" s="73" t="b">
        <v>0</v>
      </c>
      <c r="S308" s="73" t="b">
        <v>0</v>
      </c>
      <c r="T308" s="72"/>
      <c r="U308" s="72"/>
      <c r="V308" s="72"/>
      <c r="W308" s="72"/>
      <c r="X308" s="72"/>
      <c r="Y308" s="72"/>
      <c r="Z308" s="107"/>
      <c r="AA308" s="107"/>
      <c r="AB308" s="72"/>
      <c r="AC308" s="72"/>
      <c r="AD308" s="72"/>
      <c r="AE308" s="72"/>
      <c r="AF308" s="72"/>
      <c r="AG308" s="72"/>
      <c r="AH308" s="72"/>
      <c r="AI308" s="72"/>
    </row>
    <row r="309" spans="1:35" s="67" customFormat="1" x14ac:dyDescent="0.2">
      <c r="A309" s="82"/>
      <c r="B309" s="82"/>
      <c r="C309" s="72"/>
      <c r="D309" s="71"/>
      <c r="E309" s="72"/>
      <c r="F309" s="72"/>
      <c r="G309" s="72"/>
      <c r="H309" s="72"/>
      <c r="I309" s="71"/>
      <c r="J309" s="71"/>
      <c r="K309" s="72"/>
      <c r="L309" s="73" t="b">
        <v>0</v>
      </c>
      <c r="M309" s="73" t="b">
        <v>0</v>
      </c>
      <c r="N309" s="73" t="b">
        <v>0</v>
      </c>
      <c r="O309" s="73" t="b">
        <v>0</v>
      </c>
      <c r="P309" s="73" t="b">
        <v>0</v>
      </c>
      <c r="Q309" s="73" t="b">
        <v>0</v>
      </c>
      <c r="R309" s="73" t="b">
        <v>0</v>
      </c>
      <c r="S309" s="73" t="b">
        <v>0</v>
      </c>
      <c r="T309" s="72"/>
      <c r="U309" s="72"/>
      <c r="V309" s="72"/>
      <c r="W309" s="72"/>
      <c r="X309" s="72"/>
      <c r="Y309" s="72"/>
      <c r="Z309" s="107"/>
      <c r="AA309" s="107"/>
      <c r="AB309" s="72"/>
      <c r="AC309" s="72"/>
      <c r="AD309" s="72"/>
      <c r="AE309" s="72"/>
      <c r="AF309" s="72"/>
      <c r="AG309" s="72"/>
      <c r="AH309" s="72"/>
      <c r="AI309" s="72"/>
    </row>
    <row r="310" spans="1:35" x14ac:dyDescent="0.2">
      <c r="A310" s="82"/>
      <c r="B310" s="82"/>
      <c r="C310" s="72"/>
      <c r="D310" s="71"/>
      <c r="E310" s="72"/>
      <c r="F310" s="72"/>
      <c r="G310" s="72"/>
      <c r="H310" s="72"/>
      <c r="I310" s="71"/>
      <c r="J310" s="71"/>
      <c r="K310" s="72"/>
      <c r="L310" s="73" t="b">
        <v>0</v>
      </c>
      <c r="M310" s="73" t="b">
        <v>0</v>
      </c>
      <c r="N310" s="73" t="b">
        <v>0</v>
      </c>
      <c r="O310" s="73" t="b">
        <v>0</v>
      </c>
      <c r="P310" s="73" t="b">
        <v>0</v>
      </c>
      <c r="Q310" s="73" t="b">
        <v>0</v>
      </c>
      <c r="R310" s="73" t="b">
        <v>0</v>
      </c>
      <c r="S310" s="73" t="b">
        <v>0</v>
      </c>
      <c r="T310" s="72"/>
      <c r="U310" s="72"/>
      <c r="V310" s="72"/>
      <c r="W310" s="72"/>
      <c r="X310" s="72"/>
      <c r="Y310" s="72"/>
      <c r="Z310" s="107"/>
      <c r="AA310" s="107"/>
      <c r="AB310" s="72"/>
      <c r="AC310" s="72"/>
      <c r="AD310" s="72"/>
      <c r="AE310" s="72"/>
      <c r="AF310" s="72"/>
      <c r="AG310" s="72"/>
      <c r="AH310" s="72"/>
      <c r="AI310" s="72"/>
    </row>
    <row r="311" spans="1:35" x14ac:dyDescent="0.2">
      <c r="A311" s="82"/>
      <c r="B311" s="82"/>
      <c r="C311" s="72"/>
      <c r="D311" s="71"/>
      <c r="E311" s="72"/>
      <c r="F311" s="72"/>
      <c r="G311" s="72"/>
      <c r="H311" s="72"/>
      <c r="I311" s="71"/>
      <c r="J311" s="71"/>
      <c r="K311" s="72"/>
      <c r="L311" s="73" t="b">
        <v>0</v>
      </c>
      <c r="M311" s="73" t="b">
        <v>0</v>
      </c>
      <c r="N311" s="73" t="b">
        <v>0</v>
      </c>
      <c r="O311" s="73" t="b">
        <v>0</v>
      </c>
      <c r="P311" s="73" t="b">
        <v>0</v>
      </c>
      <c r="Q311" s="73" t="b">
        <v>0</v>
      </c>
      <c r="R311" s="73" t="b">
        <v>0</v>
      </c>
      <c r="S311" s="73" t="b">
        <v>0</v>
      </c>
      <c r="T311" s="72"/>
      <c r="U311" s="72"/>
      <c r="V311" s="72"/>
      <c r="W311" s="72"/>
      <c r="X311" s="72"/>
      <c r="Y311" s="72"/>
      <c r="Z311" s="107"/>
      <c r="AA311" s="107"/>
      <c r="AB311" s="72"/>
      <c r="AC311" s="72"/>
      <c r="AD311" s="72"/>
      <c r="AE311" s="72"/>
      <c r="AF311" s="72"/>
      <c r="AG311" s="72"/>
      <c r="AH311" s="72"/>
      <c r="AI311" s="72"/>
    </row>
    <row r="312" spans="1:35" x14ac:dyDescent="0.2">
      <c r="A312" s="82"/>
      <c r="B312" s="82"/>
      <c r="C312" s="72"/>
      <c r="D312" s="71"/>
      <c r="E312" s="72"/>
      <c r="F312" s="72"/>
      <c r="G312" s="72"/>
      <c r="H312" s="72"/>
      <c r="I312" s="71"/>
      <c r="J312" s="71"/>
      <c r="K312" s="72"/>
      <c r="L312" s="73" t="b">
        <v>0</v>
      </c>
      <c r="M312" s="73" t="b">
        <v>0</v>
      </c>
      <c r="N312" s="73" t="b">
        <v>0</v>
      </c>
      <c r="O312" s="73" t="b">
        <v>0</v>
      </c>
      <c r="P312" s="73" t="b">
        <v>0</v>
      </c>
      <c r="Q312" s="73" t="b">
        <v>0</v>
      </c>
      <c r="R312" s="73" t="b">
        <v>0</v>
      </c>
      <c r="S312" s="73" t="b">
        <v>0</v>
      </c>
      <c r="T312" s="72"/>
      <c r="U312" s="72"/>
      <c r="V312" s="72"/>
      <c r="W312" s="72"/>
      <c r="X312" s="72"/>
      <c r="Y312" s="72"/>
      <c r="Z312" s="107"/>
      <c r="AA312" s="107"/>
      <c r="AB312" s="72"/>
      <c r="AC312" s="72"/>
      <c r="AD312" s="72"/>
      <c r="AE312" s="72"/>
      <c r="AF312" s="72"/>
      <c r="AG312" s="72"/>
      <c r="AH312" s="72"/>
      <c r="AI312" s="72"/>
    </row>
    <row r="313" spans="1:35" x14ac:dyDescent="0.2">
      <c r="A313" s="82"/>
      <c r="B313" s="82"/>
      <c r="C313" s="72"/>
      <c r="D313" s="71"/>
      <c r="E313" s="72"/>
      <c r="F313" s="72"/>
      <c r="G313" s="72"/>
      <c r="H313" s="72"/>
      <c r="I313" s="71"/>
      <c r="J313" s="71"/>
      <c r="K313" s="72"/>
      <c r="L313" s="73" t="b">
        <v>0</v>
      </c>
      <c r="M313" s="73" t="b">
        <v>0</v>
      </c>
      <c r="N313" s="73" t="b">
        <v>0</v>
      </c>
      <c r="O313" s="73" t="b">
        <v>0</v>
      </c>
      <c r="P313" s="73" t="b">
        <v>0</v>
      </c>
      <c r="Q313" s="73" t="b">
        <v>0</v>
      </c>
      <c r="R313" s="73" t="b">
        <v>0</v>
      </c>
      <c r="S313" s="73" t="b">
        <v>0</v>
      </c>
      <c r="T313" s="72"/>
      <c r="U313" s="72"/>
      <c r="V313" s="72"/>
      <c r="W313" s="72"/>
      <c r="X313" s="72"/>
      <c r="Y313" s="72"/>
      <c r="Z313" s="107"/>
      <c r="AA313" s="107"/>
      <c r="AB313" s="72"/>
      <c r="AC313" s="72"/>
      <c r="AD313" s="72"/>
      <c r="AE313" s="72"/>
      <c r="AF313" s="72"/>
      <c r="AG313" s="72"/>
      <c r="AH313" s="72"/>
      <c r="AI313" s="72"/>
    </row>
    <row r="314" spans="1:35" x14ac:dyDescent="0.2">
      <c r="A314" s="82"/>
      <c r="B314" s="82"/>
      <c r="C314" s="72"/>
      <c r="D314" s="71"/>
      <c r="E314" s="72"/>
      <c r="F314" s="72"/>
      <c r="G314" s="72"/>
      <c r="H314" s="72"/>
      <c r="I314" s="71"/>
      <c r="J314" s="71"/>
      <c r="K314" s="72"/>
      <c r="L314" s="73" t="b">
        <v>0</v>
      </c>
      <c r="M314" s="73" t="b">
        <v>0</v>
      </c>
      <c r="N314" s="73" t="b">
        <v>0</v>
      </c>
      <c r="O314" s="73" t="b">
        <v>0</v>
      </c>
      <c r="P314" s="73" t="b">
        <v>0</v>
      </c>
      <c r="Q314" s="73" t="b">
        <v>0</v>
      </c>
      <c r="R314" s="73" t="b">
        <v>0</v>
      </c>
      <c r="S314" s="73" t="b">
        <v>0</v>
      </c>
      <c r="T314" s="72"/>
      <c r="U314" s="72"/>
      <c r="V314" s="72"/>
      <c r="W314" s="72"/>
      <c r="X314" s="72"/>
      <c r="Y314" s="72"/>
      <c r="Z314" s="107"/>
      <c r="AA314" s="107"/>
      <c r="AB314" s="72"/>
      <c r="AC314" s="72"/>
      <c r="AD314" s="72"/>
      <c r="AE314" s="72"/>
      <c r="AF314" s="72"/>
      <c r="AG314" s="72"/>
      <c r="AH314" s="72"/>
      <c r="AI314" s="72"/>
    </row>
    <row r="315" spans="1:35" x14ac:dyDescent="0.2">
      <c r="A315" s="82"/>
      <c r="B315" s="82"/>
      <c r="C315" s="72"/>
      <c r="D315" s="71"/>
      <c r="E315" s="72"/>
      <c r="F315" s="72"/>
      <c r="G315" s="72"/>
      <c r="H315" s="72"/>
      <c r="I315" s="71"/>
      <c r="J315" s="71"/>
      <c r="K315" s="72"/>
      <c r="L315" s="73" t="b">
        <v>0</v>
      </c>
      <c r="M315" s="73" t="b">
        <v>0</v>
      </c>
      <c r="N315" s="73" t="b">
        <v>0</v>
      </c>
      <c r="O315" s="73" t="b">
        <v>0</v>
      </c>
      <c r="P315" s="73" t="b">
        <v>0</v>
      </c>
      <c r="Q315" s="73" t="b">
        <v>0</v>
      </c>
      <c r="R315" s="73" t="b">
        <v>0</v>
      </c>
      <c r="S315" s="73" t="b">
        <v>0</v>
      </c>
      <c r="T315" s="72"/>
      <c r="U315" s="72"/>
      <c r="V315" s="72"/>
      <c r="W315" s="72"/>
      <c r="X315" s="72"/>
      <c r="Y315" s="72"/>
      <c r="Z315" s="107"/>
      <c r="AA315" s="107"/>
      <c r="AB315" s="72"/>
      <c r="AC315" s="72"/>
      <c r="AD315" s="72"/>
      <c r="AE315" s="72"/>
      <c r="AF315" s="72"/>
      <c r="AG315" s="72"/>
      <c r="AH315" s="72"/>
      <c r="AI315" s="72"/>
    </row>
    <row r="316" spans="1:35" x14ac:dyDescent="0.2">
      <c r="A316" s="82"/>
      <c r="B316" s="82"/>
      <c r="C316" s="72"/>
      <c r="D316" s="71"/>
      <c r="E316" s="72"/>
      <c r="F316" s="72"/>
      <c r="G316" s="72"/>
      <c r="H316" s="72"/>
      <c r="I316" s="71"/>
      <c r="J316" s="71"/>
      <c r="K316" s="72"/>
      <c r="L316" s="73" t="b">
        <v>0</v>
      </c>
      <c r="M316" s="73" t="b">
        <v>0</v>
      </c>
      <c r="N316" s="73" t="b">
        <v>0</v>
      </c>
      <c r="O316" s="73" t="b">
        <v>0</v>
      </c>
      <c r="P316" s="73" t="b">
        <v>0</v>
      </c>
      <c r="Q316" s="73" t="b">
        <v>0</v>
      </c>
      <c r="R316" s="73" t="b">
        <v>0</v>
      </c>
      <c r="S316" s="73" t="b">
        <v>0</v>
      </c>
      <c r="T316" s="72"/>
      <c r="U316" s="72"/>
      <c r="V316" s="72"/>
      <c r="W316" s="72"/>
      <c r="X316" s="72"/>
      <c r="Y316" s="72"/>
      <c r="Z316" s="107"/>
      <c r="AA316" s="107"/>
      <c r="AB316" s="72"/>
      <c r="AC316" s="72"/>
      <c r="AD316" s="72"/>
      <c r="AE316" s="72"/>
      <c r="AF316" s="72"/>
      <c r="AG316" s="72"/>
      <c r="AH316" s="72"/>
      <c r="AI316" s="72"/>
    </row>
    <row r="317" spans="1:35" x14ac:dyDescent="0.2">
      <c r="A317" s="82"/>
      <c r="B317" s="82"/>
      <c r="C317" s="72"/>
      <c r="D317" s="71"/>
      <c r="E317" s="72"/>
      <c r="F317" s="72"/>
      <c r="G317" s="72"/>
      <c r="H317" s="72"/>
      <c r="I317" s="71"/>
      <c r="J317" s="71"/>
      <c r="K317" s="72"/>
      <c r="L317" s="73" t="b">
        <v>0</v>
      </c>
      <c r="M317" s="73" t="b">
        <v>0</v>
      </c>
      <c r="N317" s="73" t="b">
        <v>0</v>
      </c>
      <c r="O317" s="73" t="b">
        <v>0</v>
      </c>
      <c r="P317" s="73" t="b">
        <v>0</v>
      </c>
      <c r="Q317" s="73" t="b">
        <v>0</v>
      </c>
      <c r="R317" s="73" t="b">
        <v>0</v>
      </c>
      <c r="S317" s="73" t="b">
        <v>0</v>
      </c>
      <c r="T317" s="72"/>
      <c r="U317" s="72"/>
      <c r="V317" s="72"/>
      <c r="W317" s="72"/>
      <c r="X317" s="72"/>
      <c r="Y317" s="72"/>
      <c r="Z317" s="107"/>
      <c r="AA317" s="107"/>
      <c r="AB317" s="72"/>
      <c r="AC317" s="72"/>
      <c r="AD317" s="72"/>
      <c r="AE317" s="72"/>
      <c r="AF317" s="72"/>
      <c r="AG317" s="72"/>
      <c r="AH317" s="72"/>
      <c r="AI317" s="72"/>
    </row>
    <row r="318" spans="1:35" x14ac:dyDescent="0.2">
      <c r="A318" s="87"/>
      <c r="B318" s="87"/>
      <c r="C318" s="88"/>
      <c r="D318" s="87"/>
      <c r="E318" s="88"/>
      <c r="F318" s="88"/>
      <c r="G318" s="88"/>
      <c r="H318" s="88"/>
      <c r="I318" s="87"/>
      <c r="J318" s="87"/>
      <c r="K318" s="88"/>
      <c r="L318" s="87"/>
      <c r="M318" s="87"/>
      <c r="N318" s="87"/>
      <c r="O318" s="87"/>
      <c r="P318" s="87"/>
      <c r="Q318" s="87"/>
      <c r="R318" s="87"/>
      <c r="S318" s="87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</row>
    <row r="319" spans="1:35" x14ac:dyDescent="0.2">
      <c r="A319" s="87"/>
      <c r="B319" s="87"/>
      <c r="C319" s="88"/>
      <c r="D319" s="87"/>
      <c r="E319" s="88"/>
      <c r="F319" s="88"/>
      <c r="G319" s="88"/>
      <c r="H319" s="88"/>
      <c r="I319" s="87"/>
      <c r="J319" s="87"/>
      <c r="K319" s="88"/>
      <c r="L319" s="87"/>
      <c r="M319" s="87"/>
      <c r="N319" s="87"/>
      <c r="O319" s="87"/>
      <c r="P319" s="87"/>
      <c r="Q319" s="87"/>
      <c r="R319" s="87"/>
      <c r="S319" s="87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</row>
    <row r="320" spans="1:35" x14ac:dyDescent="0.2">
      <c r="A320" s="87"/>
      <c r="B320" s="87"/>
      <c r="C320" s="88"/>
      <c r="D320" s="87"/>
      <c r="E320" s="88"/>
      <c r="F320" s="88"/>
      <c r="G320" s="88"/>
      <c r="H320" s="88"/>
      <c r="I320" s="87"/>
      <c r="J320" s="87"/>
      <c r="K320" s="88"/>
      <c r="L320" s="87"/>
      <c r="M320" s="87"/>
      <c r="N320" s="87"/>
      <c r="O320" s="87"/>
      <c r="P320" s="87"/>
      <c r="Q320" s="87"/>
      <c r="R320" s="87"/>
      <c r="S320" s="87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</row>
    <row r="321" spans="1:35" x14ac:dyDescent="0.2">
      <c r="A321" s="87"/>
      <c r="B321" s="87"/>
      <c r="C321" s="88"/>
      <c r="D321" s="87"/>
      <c r="E321" s="88"/>
      <c r="F321" s="88"/>
      <c r="G321" s="88"/>
      <c r="H321" s="88"/>
      <c r="I321" s="87"/>
      <c r="J321" s="87"/>
      <c r="K321" s="88"/>
      <c r="L321" s="87"/>
      <c r="M321" s="87"/>
      <c r="N321" s="87"/>
      <c r="O321" s="87"/>
      <c r="P321" s="87"/>
      <c r="Q321" s="87"/>
      <c r="R321" s="87"/>
      <c r="S321" s="87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</row>
    <row r="322" spans="1:35" x14ac:dyDescent="0.2">
      <c r="A322" s="87"/>
      <c r="B322" s="87"/>
      <c r="C322" s="88"/>
      <c r="D322" s="87"/>
      <c r="E322" s="88"/>
      <c r="F322" s="88"/>
      <c r="G322" s="88"/>
      <c r="H322" s="88"/>
      <c r="I322" s="87"/>
      <c r="J322" s="87"/>
      <c r="K322" s="88"/>
      <c r="L322" s="87"/>
      <c r="M322" s="87"/>
      <c r="N322" s="87"/>
      <c r="O322" s="87"/>
      <c r="P322" s="87"/>
      <c r="Q322" s="87"/>
      <c r="R322" s="87"/>
      <c r="S322" s="87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</row>
    <row r="323" spans="1:35" x14ac:dyDescent="0.2">
      <c r="A323" s="87"/>
      <c r="B323" s="87"/>
      <c r="C323" s="88"/>
      <c r="D323" s="87"/>
      <c r="E323" s="88"/>
      <c r="F323" s="88"/>
      <c r="G323" s="88"/>
      <c r="H323" s="88"/>
      <c r="I323" s="87"/>
      <c r="J323" s="87"/>
      <c r="K323" s="88"/>
      <c r="L323" s="87"/>
      <c r="M323" s="87"/>
      <c r="N323" s="87"/>
      <c r="O323" s="87"/>
      <c r="P323" s="87"/>
      <c r="Q323" s="87"/>
      <c r="R323" s="87"/>
      <c r="S323" s="87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</row>
    <row r="324" spans="1:35" x14ac:dyDescent="0.2">
      <c r="A324" s="87"/>
      <c r="B324" s="87"/>
      <c r="C324" s="88"/>
      <c r="D324" s="87"/>
      <c r="E324" s="88"/>
      <c r="F324" s="88"/>
      <c r="G324" s="88"/>
      <c r="H324" s="88"/>
      <c r="I324" s="87"/>
      <c r="J324" s="87"/>
      <c r="K324" s="88"/>
      <c r="L324" s="87"/>
      <c r="M324" s="87"/>
      <c r="N324" s="87"/>
      <c r="O324" s="87"/>
      <c r="P324" s="87"/>
      <c r="Q324" s="87"/>
      <c r="R324" s="87"/>
      <c r="S324" s="87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</row>
    <row r="325" spans="1:35" x14ac:dyDescent="0.2">
      <c r="A325" s="87"/>
      <c r="B325" s="87"/>
      <c r="C325" s="88"/>
      <c r="D325" s="87"/>
      <c r="E325" s="88"/>
      <c r="F325" s="88"/>
      <c r="G325" s="88"/>
      <c r="H325" s="88"/>
      <c r="I325" s="87"/>
      <c r="J325" s="87"/>
      <c r="K325" s="88"/>
      <c r="L325" s="87"/>
      <c r="M325" s="87"/>
      <c r="N325" s="87"/>
      <c r="O325" s="87"/>
      <c r="P325" s="87"/>
      <c r="Q325" s="87"/>
      <c r="R325" s="87"/>
      <c r="S325" s="87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</row>
    <row r="326" spans="1:35" x14ac:dyDescent="0.2">
      <c r="A326" s="87"/>
      <c r="B326" s="87"/>
      <c r="C326" s="88"/>
      <c r="D326" s="87"/>
      <c r="E326" s="88"/>
      <c r="F326" s="88"/>
      <c r="G326" s="88"/>
      <c r="H326" s="88"/>
      <c r="I326" s="87"/>
      <c r="J326" s="87"/>
      <c r="K326" s="88"/>
      <c r="L326" s="87"/>
      <c r="M326" s="87"/>
      <c r="N326" s="87"/>
      <c r="O326" s="87"/>
      <c r="P326" s="87"/>
      <c r="Q326" s="87"/>
      <c r="R326" s="87"/>
      <c r="S326" s="87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</row>
    <row r="327" spans="1:35" x14ac:dyDescent="0.2">
      <c r="A327" s="87"/>
      <c r="B327" s="87"/>
      <c r="C327" s="88"/>
      <c r="D327" s="87"/>
      <c r="E327" s="88"/>
      <c r="F327" s="88"/>
      <c r="G327" s="88"/>
      <c r="H327" s="88"/>
      <c r="I327" s="87"/>
      <c r="J327" s="87"/>
      <c r="K327" s="88"/>
      <c r="L327" s="87"/>
      <c r="M327" s="87"/>
      <c r="N327" s="87"/>
      <c r="O327" s="87"/>
      <c r="P327" s="87"/>
      <c r="Q327" s="87"/>
      <c r="R327" s="87"/>
      <c r="S327" s="87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</row>
    <row r="328" spans="1:35" x14ac:dyDescent="0.2">
      <c r="A328" s="87"/>
      <c r="B328" s="87"/>
      <c r="C328" s="88"/>
      <c r="D328" s="87"/>
      <c r="E328" s="88"/>
      <c r="F328" s="88"/>
      <c r="G328" s="88"/>
      <c r="H328" s="88"/>
      <c r="I328" s="87"/>
      <c r="J328" s="87"/>
      <c r="K328" s="88"/>
      <c r="L328" s="87"/>
      <c r="M328" s="87"/>
      <c r="N328" s="87"/>
      <c r="O328" s="87"/>
      <c r="P328" s="87"/>
      <c r="Q328" s="87"/>
      <c r="R328" s="87"/>
      <c r="S328" s="87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</row>
    <row r="329" spans="1:35" x14ac:dyDescent="0.2">
      <c r="A329" s="87"/>
      <c r="B329" s="87"/>
      <c r="C329" s="88"/>
      <c r="D329" s="87"/>
      <c r="E329" s="88"/>
      <c r="F329" s="88"/>
      <c r="G329" s="88"/>
      <c r="H329" s="88"/>
      <c r="I329" s="87"/>
      <c r="J329" s="87"/>
      <c r="K329" s="88"/>
      <c r="L329" s="87"/>
      <c r="M329" s="87"/>
      <c r="N329" s="87"/>
      <c r="O329" s="87"/>
      <c r="P329" s="87"/>
      <c r="Q329" s="87"/>
      <c r="R329" s="87"/>
      <c r="S329" s="87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</row>
    <row r="330" spans="1:35" x14ac:dyDescent="0.2">
      <c r="A330" s="87"/>
      <c r="B330" s="87"/>
      <c r="C330" s="88"/>
      <c r="D330" s="87"/>
      <c r="E330" s="88"/>
      <c r="F330" s="88"/>
      <c r="G330" s="88"/>
      <c r="H330" s="88"/>
      <c r="I330" s="87"/>
      <c r="J330" s="87"/>
      <c r="K330" s="88"/>
      <c r="L330" s="87"/>
      <c r="M330" s="87"/>
      <c r="N330" s="87"/>
      <c r="O330" s="87"/>
      <c r="P330" s="87"/>
      <c r="Q330" s="87"/>
      <c r="R330" s="87"/>
      <c r="S330" s="87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</row>
    <row r="331" spans="1:35" x14ac:dyDescent="0.2">
      <c r="A331" s="87"/>
      <c r="B331" s="87"/>
      <c r="C331" s="88"/>
      <c r="D331" s="87"/>
      <c r="E331" s="88"/>
      <c r="F331" s="88"/>
      <c r="G331" s="88"/>
      <c r="H331" s="88"/>
      <c r="I331" s="87"/>
      <c r="J331" s="87"/>
      <c r="K331" s="88"/>
      <c r="L331" s="87"/>
      <c r="M331" s="87"/>
      <c r="N331" s="87"/>
      <c r="O331" s="87"/>
      <c r="P331" s="87"/>
      <c r="Q331" s="87"/>
      <c r="R331" s="87"/>
      <c r="S331" s="87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</row>
    <row r="332" spans="1:35" x14ac:dyDescent="0.2">
      <c r="A332" s="87"/>
      <c r="B332" s="87"/>
      <c r="C332" s="88"/>
      <c r="D332" s="87"/>
      <c r="E332" s="88"/>
      <c r="F332" s="88"/>
      <c r="G332" s="88"/>
      <c r="H332" s="88"/>
      <c r="I332" s="87"/>
      <c r="J332" s="87"/>
      <c r="K332" s="88"/>
      <c r="L332" s="87"/>
      <c r="M332" s="87"/>
      <c r="N332" s="87"/>
      <c r="O332" s="87"/>
      <c r="P332" s="87"/>
      <c r="Q332" s="87"/>
      <c r="R332" s="87"/>
      <c r="S332" s="87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</row>
    <row r="333" spans="1:35" x14ac:dyDescent="0.2">
      <c r="A333" s="87"/>
      <c r="B333" s="87"/>
      <c r="C333" s="88"/>
      <c r="D333" s="87"/>
      <c r="E333" s="88"/>
      <c r="F333" s="88"/>
      <c r="G333" s="88"/>
      <c r="H333" s="88"/>
      <c r="I333" s="87"/>
      <c r="J333" s="87"/>
      <c r="K333" s="88"/>
      <c r="L333" s="87"/>
      <c r="M333" s="87"/>
      <c r="N333" s="87"/>
      <c r="O333" s="87"/>
      <c r="P333" s="87"/>
      <c r="Q333" s="87"/>
      <c r="R333" s="87"/>
      <c r="S333" s="87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</row>
    <row r="334" spans="1:35" x14ac:dyDescent="0.2">
      <c r="A334" s="87"/>
      <c r="B334" s="87"/>
      <c r="C334" s="88"/>
      <c r="D334" s="87"/>
      <c r="E334" s="88"/>
      <c r="F334" s="88"/>
      <c r="G334" s="88"/>
      <c r="H334" s="88"/>
      <c r="I334" s="87"/>
      <c r="J334" s="87"/>
      <c r="K334" s="88"/>
      <c r="L334" s="87"/>
      <c r="M334" s="87"/>
      <c r="N334" s="87"/>
      <c r="O334" s="87"/>
      <c r="P334" s="87"/>
      <c r="Q334" s="87"/>
      <c r="R334" s="87"/>
      <c r="S334" s="87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</row>
    <row r="335" spans="1:35" x14ac:dyDescent="0.2">
      <c r="A335" s="87"/>
      <c r="B335" s="87"/>
      <c r="C335" s="88"/>
      <c r="D335" s="87"/>
      <c r="E335" s="88"/>
      <c r="F335" s="88"/>
      <c r="G335" s="88"/>
      <c r="H335" s="88"/>
      <c r="I335" s="87"/>
      <c r="J335" s="87"/>
      <c r="K335" s="88"/>
      <c r="L335" s="87"/>
      <c r="M335" s="87"/>
      <c r="N335" s="87"/>
      <c r="O335" s="87"/>
      <c r="P335" s="87"/>
      <c r="Q335" s="87"/>
      <c r="R335" s="87"/>
      <c r="S335" s="87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</row>
    <row r="336" spans="1:35" x14ac:dyDescent="0.2">
      <c r="A336" s="87"/>
      <c r="B336" s="87"/>
      <c r="C336" s="88"/>
      <c r="D336" s="87"/>
      <c r="E336" s="88"/>
      <c r="F336" s="88"/>
      <c r="G336" s="88"/>
      <c r="H336" s="88"/>
      <c r="I336" s="87"/>
      <c r="J336" s="87"/>
      <c r="K336" s="88"/>
      <c r="L336" s="87"/>
      <c r="M336" s="87"/>
      <c r="N336" s="87"/>
      <c r="O336" s="87"/>
      <c r="P336" s="87"/>
      <c r="Q336" s="87"/>
      <c r="R336" s="87"/>
      <c r="S336" s="87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</row>
    <row r="337" spans="1:35" x14ac:dyDescent="0.2">
      <c r="A337" s="87"/>
      <c r="B337" s="87"/>
      <c r="C337" s="88"/>
      <c r="D337" s="87"/>
      <c r="E337" s="88"/>
      <c r="F337" s="88"/>
      <c r="G337" s="88"/>
      <c r="H337" s="88"/>
      <c r="I337" s="87"/>
      <c r="J337" s="87"/>
      <c r="K337" s="88"/>
      <c r="L337" s="87"/>
      <c r="M337" s="87"/>
      <c r="N337" s="87"/>
      <c r="O337" s="87"/>
      <c r="P337" s="87"/>
      <c r="Q337" s="87"/>
      <c r="R337" s="87"/>
      <c r="S337" s="87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</row>
    <row r="338" spans="1:35" x14ac:dyDescent="0.2">
      <c r="A338" s="87"/>
      <c r="B338" s="87"/>
      <c r="C338" s="88"/>
      <c r="D338" s="87"/>
      <c r="E338" s="88"/>
      <c r="F338" s="88"/>
      <c r="G338" s="88"/>
      <c r="H338" s="88"/>
      <c r="I338" s="87"/>
      <c r="J338" s="87"/>
      <c r="K338" s="88"/>
      <c r="L338" s="87"/>
      <c r="M338" s="87"/>
      <c r="N338" s="87"/>
      <c r="O338" s="87"/>
      <c r="P338" s="87"/>
      <c r="Q338" s="87"/>
      <c r="R338" s="87"/>
      <c r="S338" s="87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</row>
    <row r="339" spans="1:35" x14ac:dyDescent="0.2">
      <c r="A339" s="87"/>
      <c r="B339" s="87"/>
      <c r="C339" s="88"/>
      <c r="D339" s="87"/>
      <c r="E339" s="88"/>
      <c r="F339" s="88"/>
      <c r="G339" s="88"/>
      <c r="H339" s="88"/>
      <c r="I339" s="87"/>
      <c r="J339" s="87"/>
      <c r="K339" s="88"/>
      <c r="L339" s="87"/>
      <c r="M339" s="87"/>
      <c r="N339" s="87"/>
      <c r="O339" s="87"/>
      <c r="P339" s="87"/>
      <c r="Q339" s="87"/>
      <c r="R339" s="87"/>
      <c r="S339" s="87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</row>
    <row r="340" spans="1:35" x14ac:dyDescent="0.2">
      <c r="A340" s="87"/>
      <c r="B340" s="87"/>
      <c r="C340" s="88"/>
      <c r="D340" s="87"/>
      <c r="E340" s="88"/>
      <c r="F340" s="88"/>
      <c r="G340" s="88"/>
      <c r="H340" s="88"/>
      <c r="I340" s="87"/>
      <c r="J340" s="87"/>
      <c r="K340" s="88"/>
      <c r="L340" s="87"/>
      <c r="M340" s="87"/>
      <c r="N340" s="87"/>
      <c r="O340" s="87"/>
      <c r="P340" s="87"/>
      <c r="Q340" s="87"/>
      <c r="R340" s="87"/>
      <c r="S340" s="87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</row>
    <row r="341" spans="1:35" x14ac:dyDescent="0.2">
      <c r="A341" s="87"/>
      <c r="B341" s="87"/>
      <c r="C341" s="88"/>
      <c r="D341" s="87"/>
      <c r="E341" s="88"/>
      <c r="F341" s="88"/>
      <c r="G341" s="88"/>
      <c r="H341" s="88"/>
      <c r="I341" s="87"/>
      <c r="J341" s="87"/>
      <c r="K341" s="88"/>
      <c r="L341" s="87"/>
      <c r="M341" s="87"/>
      <c r="N341" s="87"/>
      <c r="O341" s="87"/>
      <c r="P341" s="87"/>
      <c r="Q341" s="87"/>
      <c r="R341" s="87"/>
      <c r="S341" s="87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</row>
    <row r="342" spans="1:35" x14ac:dyDescent="0.2">
      <c r="A342" s="87"/>
      <c r="B342" s="87"/>
      <c r="C342" s="88"/>
      <c r="D342" s="87"/>
      <c r="E342" s="88"/>
      <c r="F342" s="88"/>
      <c r="G342" s="88"/>
      <c r="H342" s="88"/>
      <c r="I342" s="87"/>
      <c r="J342" s="87"/>
      <c r="K342" s="88"/>
      <c r="L342" s="87"/>
      <c r="M342" s="87"/>
      <c r="N342" s="87"/>
      <c r="O342" s="87"/>
      <c r="P342" s="87"/>
      <c r="Q342" s="87"/>
      <c r="R342" s="87"/>
      <c r="S342" s="87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</row>
    <row r="343" spans="1:35" x14ac:dyDescent="0.2">
      <c r="A343" s="87"/>
      <c r="B343" s="87"/>
      <c r="C343" s="88"/>
      <c r="D343" s="87"/>
      <c r="E343" s="88"/>
      <c r="F343" s="88"/>
      <c r="G343" s="88"/>
      <c r="H343" s="88"/>
      <c r="I343" s="87"/>
      <c r="J343" s="87"/>
      <c r="K343" s="88"/>
      <c r="L343" s="87"/>
      <c r="M343" s="87"/>
      <c r="N343" s="87"/>
      <c r="O343" s="87"/>
      <c r="P343" s="87"/>
      <c r="Q343" s="87"/>
      <c r="R343" s="87"/>
      <c r="S343" s="87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</row>
    <row r="344" spans="1:35" x14ac:dyDescent="0.2">
      <c r="A344" s="87"/>
      <c r="B344" s="87"/>
      <c r="C344" s="88"/>
      <c r="D344" s="87"/>
      <c r="E344" s="88"/>
      <c r="F344" s="88"/>
      <c r="G344" s="88"/>
      <c r="H344" s="88"/>
      <c r="I344" s="87"/>
      <c r="J344" s="87"/>
      <c r="K344" s="88"/>
      <c r="L344" s="87"/>
      <c r="M344" s="87"/>
      <c r="N344" s="87"/>
      <c r="O344" s="87"/>
      <c r="P344" s="87"/>
      <c r="Q344" s="87"/>
      <c r="R344" s="87"/>
      <c r="S344" s="87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</row>
    <row r="345" spans="1:35" x14ac:dyDescent="0.2">
      <c r="A345" s="87"/>
      <c r="B345" s="87"/>
      <c r="C345" s="88"/>
      <c r="D345" s="87"/>
      <c r="E345" s="88"/>
      <c r="F345" s="88"/>
      <c r="G345" s="88"/>
      <c r="H345" s="88"/>
      <c r="I345" s="87"/>
      <c r="J345" s="87"/>
      <c r="K345" s="88"/>
      <c r="L345" s="87"/>
      <c r="M345" s="87"/>
      <c r="N345" s="87"/>
      <c r="O345" s="87"/>
      <c r="P345" s="87"/>
      <c r="Q345" s="87"/>
      <c r="R345" s="87"/>
      <c r="S345" s="87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</row>
    <row r="346" spans="1:35" x14ac:dyDescent="0.2">
      <c r="A346" s="87"/>
      <c r="B346" s="87"/>
      <c r="C346" s="88"/>
      <c r="D346" s="87"/>
      <c r="E346" s="88"/>
      <c r="F346" s="88"/>
      <c r="G346" s="88"/>
      <c r="H346" s="88"/>
      <c r="I346" s="87"/>
      <c r="J346" s="87"/>
      <c r="K346" s="88"/>
      <c r="L346" s="87"/>
      <c r="M346" s="87"/>
      <c r="N346" s="87"/>
      <c r="O346" s="87"/>
      <c r="P346" s="87"/>
      <c r="Q346" s="87"/>
      <c r="R346" s="87"/>
      <c r="S346" s="87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</row>
    <row r="347" spans="1:35" x14ac:dyDescent="0.2">
      <c r="A347" s="87"/>
      <c r="B347" s="87"/>
      <c r="C347" s="88"/>
      <c r="D347" s="87"/>
      <c r="E347" s="88"/>
      <c r="F347" s="88"/>
      <c r="G347" s="88"/>
      <c r="H347" s="88"/>
      <c r="I347" s="87"/>
      <c r="J347" s="87"/>
      <c r="K347" s="88"/>
      <c r="L347" s="87"/>
      <c r="M347" s="87"/>
      <c r="N347" s="87"/>
      <c r="O347" s="87"/>
      <c r="P347" s="87"/>
      <c r="Q347" s="87"/>
      <c r="R347" s="87"/>
      <c r="S347" s="87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</row>
    <row r="348" spans="1:35" x14ac:dyDescent="0.2">
      <c r="A348" s="87"/>
      <c r="B348" s="87"/>
      <c r="C348" s="88"/>
      <c r="D348" s="87"/>
      <c r="E348" s="88"/>
      <c r="F348" s="88"/>
      <c r="G348" s="88"/>
      <c r="H348" s="88"/>
      <c r="I348" s="87"/>
      <c r="J348" s="87"/>
      <c r="K348" s="88"/>
      <c r="L348" s="87"/>
      <c r="M348" s="87"/>
      <c r="N348" s="87"/>
      <c r="O348" s="87"/>
      <c r="P348" s="87"/>
      <c r="Q348" s="87"/>
      <c r="R348" s="87"/>
      <c r="S348" s="87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</row>
    <row r="349" spans="1:35" x14ac:dyDescent="0.2">
      <c r="A349" s="87"/>
      <c r="B349" s="87"/>
      <c r="C349" s="88"/>
      <c r="D349" s="87"/>
      <c r="E349" s="88"/>
      <c r="F349" s="88"/>
      <c r="G349" s="88"/>
      <c r="H349" s="88"/>
      <c r="I349" s="87"/>
      <c r="J349" s="87"/>
      <c r="K349" s="88"/>
      <c r="L349" s="87"/>
      <c r="M349" s="87"/>
      <c r="N349" s="87"/>
      <c r="O349" s="87"/>
      <c r="P349" s="87"/>
      <c r="Q349" s="87"/>
      <c r="R349" s="87"/>
      <c r="S349" s="87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</row>
    <row r="350" spans="1:35" x14ac:dyDescent="0.2">
      <c r="A350" s="87"/>
      <c r="B350" s="87"/>
      <c r="C350" s="88"/>
      <c r="D350" s="87"/>
      <c r="E350" s="88"/>
      <c r="F350" s="88"/>
      <c r="G350" s="88"/>
      <c r="H350" s="88"/>
      <c r="I350" s="87"/>
      <c r="J350" s="87"/>
      <c r="K350" s="88"/>
      <c r="L350" s="87"/>
      <c r="M350" s="87"/>
      <c r="N350" s="87"/>
      <c r="O350" s="87"/>
      <c r="P350" s="87"/>
      <c r="Q350" s="87"/>
      <c r="R350" s="87"/>
      <c r="S350" s="87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</row>
    <row r="351" spans="1:35" x14ac:dyDescent="0.2">
      <c r="A351" s="87"/>
      <c r="B351" s="87"/>
      <c r="C351" s="88"/>
      <c r="D351" s="87"/>
      <c r="E351" s="88"/>
      <c r="F351" s="88"/>
      <c r="G351" s="88"/>
      <c r="H351" s="88"/>
      <c r="I351" s="87"/>
      <c r="J351" s="87"/>
      <c r="K351" s="88"/>
      <c r="L351" s="87"/>
      <c r="M351" s="87"/>
      <c r="N351" s="87"/>
      <c r="O351" s="87"/>
      <c r="P351" s="87"/>
      <c r="Q351" s="87"/>
      <c r="R351" s="87"/>
      <c r="S351" s="87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</row>
    <row r="352" spans="1:35" x14ac:dyDescent="0.2">
      <c r="A352" s="87"/>
      <c r="B352" s="87"/>
      <c r="C352" s="88"/>
      <c r="D352" s="87"/>
      <c r="E352" s="88"/>
      <c r="F352" s="88"/>
      <c r="G352" s="88"/>
      <c r="H352" s="88"/>
      <c r="I352" s="87"/>
      <c r="J352" s="87"/>
      <c r="K352" s="88"/>
      <c r="L352" s="87"/>
      <c r="M352" s="87"/>
      <c r="N352" s="87"/>
      <c r="O352" s="87"/>
      <c r="P352" s="87"/>
      <c r="Q352" s="87"/>
      <c r="R352" s="87"/>
      <c r="S352" s="87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</row>
    <row r="353" spans="1:35" x14ac:dyDescent="0.2">
      <c r="A353" s="87"/>
      <c r="B353" s="87"/>
      <c r="C353" s="88"/>
      <c r="D353" s="87"/>
      <c r="E353" s="88"/>
      <c r="F353" s="88"/>
      <c r="G353" s="88"/>
      <c r="H353" s="88"/>
      <c r="I353" s="87"/>
      <c r="J353" s="87"/>
      <c r="K353" s="88"/>
      <c r="L353" s="87"/>
      <c r="M353" s="87"/>
      <c r="N353" s="87"/>
      <c r="O353" s="87"/>
      <c r="P353" s="87"/>
      <c r="Q353" s="87"/>
      <c r="R353" s="87"/>
      <c r="S353" s="87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</row>
    <row r="354" spans="1:35" x14ac:dyDescent="0.2">
      <c r="A354" s="87"/>
      <c r="B354" s="87"/>
      <c r="C354" s="88"/>
      <c r="D354" s="87"/>
      <c r="E354" s="88"/>
      <c r="F354" s="88"/>
      <c r="G354" s="88"/>
      <c r="H354" s="88"/>
      <c r="I354" s="87"/>
      <c r="J354" s="87"/>
      <c r="K354" s="88"/>
      <c r="L354" s="87"/>
      <c r="M354" s="87"/>
      <c r="N354" s="87"/>
      <c r="O354" s="87"/>
      <c r="P354" s="87"/>
      <c r="Q354" s="87"/>
      <c r="R354" s="87"/>
      <c r="S354" s="87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</row>
    <row r="355" spans="1:35" x14ac:dyDescent="0.2">
      <c r="A355" s="87"/>
      <c r="B355" s="87"/>
      <c r="C355" s="88"/>
      <c r="D355" s="87"/>
      <c r="E355" s="88"/>
      <c r="F355" s="88"/>
      <c r="G355" s="88"/>
      <c r="H355" s="88"/>
      <c r="I355" s="87"/>
      <c r="J355" s="87"/>
      <c r="K355" s="88"/>
      <c r="L355" s="87"/>
      <c r="M355" s="87"/>
      <c r="N355" s="87"/>
      <c r="O355" s="87"/>
      <c r="P355" s="87"/>
      <c r="Q355" s="87"/>
      <c r="R355" s="87"/>
      <c r="S355" s="87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</row>
    <row r="356" spans="1:35" x14ac:dyDescent="0.2">
      <c r="A356" s="87"/>
      <c r="B356" s="87"/>
      <c r="C356" s="88"/>
      <c r="D356" s="87"/>
      <c r="E356" s="88"/>
      <c r="F356" s="88"/>
      <c r="G356" s="88"/>
      <c r="H356" s="88"/>
      <c r="I356" s="87"/>
      <c r="J356" s="87"/>
      <c r="K356" s="88"/>
      <c r="L356" s="87"/>
      <c r="M356" s="87"/>
      <c r="N356" s="87"/>
      <c r="O356" s="87"/>
      <c r="P356" s="87"/>
      <c r="Q356" s="87"/>
      <c r="R356" s="87"/>
      <c r="S356" s="87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</row>
    <row r="357" spans="1:35" x14ac:dyDescent="0.2">
      <c r="A357" s="87"/>
      <c r="B357" s="87"/>
      <c r="C357" s="88"/>
      <c r="D357" s="87"/>
      <c r="E357" s="88"/>
      <c r="F357" s="88"/>
      <c r="G357" s="88"/>
      <c r="H357" s="88"/>
      <c r="I357" s="87"/>
      <c r="J357" s="87"/>
      <c r="K357" s="88"/>
      <c r="L357" s="87"/>
      <c r="M357" s="87"/>
      <c r="N357" s="87"/>
      <c r="O357" s="87"/>
      <c r="P357" s="87"/>
      <c r="Q357" s="87"/>
      <c r="R357" s="87"/>
      <c r="S357" s="87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</row>
    <row r="358" spans="1:35" x14ac:dyDescent="0.2">
      <c r="A358" s="87"/>
      <c r="B358" s="87"/>
      <c r="C358" s="88"/>
      <c r="D358" s="87"/>
      <c r="E358" s="88"/>
      <c r="F358" s="88"/>
      <c r="G358" s="88"/>
      <c r="H358" s="88"/>
      <c r="I358" s="87"/>
      <c r="J358" s="87"/>
      <c r="K358" s="88"/>
      <c r="L358" s="87"/>
      <c r="M358" s="87"/>
      <c r="N358" s="87"/>
      <c r="O358" s="87"/>
      <c r="P358" s="87"/>
      <c r="Q358" s="87"/>
      <c r="R358" s="87"/>
      <c r="S358" s="87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</row>
    <row r="359" spans="1:35" x14ac:dyDescent="0.2">
      <c r="A359" s="87"/>
      <c r="B359" s="87"/>
      <c r="C359" s="88"/>
      <c r="D359" s="87"/>
      <c r="E359" s="88"/>
      <c r="F359" s="88"/>
      <c r="G359" s="88"/>
      <c r="H359" s="88"/>
      <c r="I359" s="87"/>
      <c r="J359" s="87"/>
      <c r="K359" s="88"/>
      <c r="L359" s="87"/>
      <c r="M359" s="87"/>
      <c r="N359" s="87"/>
      <c r="O359" s="87"/>
      <c r="P359" s="87"/>
      <c r="Q359" s="87"/>
      <c r="R359" s="87"/>
      <c r="S359" s="87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</row>
    <row r="360" spans="1:35" x14ac:dyDescent="0.2">
      <c r="A360" s="87"/>
      <c r="B360" s="87"/>
      <c r="C360" s="88"/>
      <c r="D360" s="87"/>
      <c r="E360" s="88"/>
      <c r="F360" s="88"/>
      <c r="G360" s="88"/>
      <c r="H360" s="88"/>
      <c r="I360" s="87"/>
      <c r="J360" s="87"/>
      <c r="K360" s="88"/>
      <c r="L360" s="87"/>
      <c r="M360" s="87"/>
      <c r="N360" s="87"/>
      <c r="O360" s="87"/>
      <c r="P360" s="87"/>
      <c r="Q360" s="87"/>
      <c r="R360" s="87"/>
      <c r="S360" s="87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</row>
    <row r="361" spans="1:35" x14ac:dyDescent="0.2">
      <c r="A361" s="87"/>
      <c r="B361" s="87"/>
      <c r="C361" s="88"/>
      <c r="D361" s="87"/>
      <c r="E361" s="88"/>
      <c r="F361" s="88"/>
      <c r="G361" s="88"/>
      <c r="H361" s="88"/>
      <c r="I361" s="87"/>
      <c r="J361" s="87"/>
      <c r="K361" s="88"/>
      <c r="L361" s="87"/>
      <c r="M361" s="87"/>
      <c r="N361" s="87"/>
      <c r="O361" s="87"/>
      <c r="P361" s="87"/>
      <c r="Q361" s="87"/>
      <c r="R361" s="87"/>
      <c r="S361" s="87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</row>
    <row r="362" spans="1:35" x14ac:dyDescent="0.2">
      <c r="A362" s="87"/>
      <c r="B362" s="87"/>
      <c r="C362" s="88"/>
      <c r="D362" s="87"/>
      <c r="E362" s="88"/>
      <c r="F362" s="88"/>
      <c r="G362" s="88"/>
      <c r="H362" s="88"/>
      <c r="I362" s="87"/>
      <c r="J362" s="87"/>
      <c r="K362" s="88"/>
      <c r="L362" s="87"/>
      <c r="M362" s="87"/>
      <c r="N362" s="87"/>
      <c r="O362" s="87"/>
      <c r="P362" s="87"/>
      <c r="Q362" s="87"/>
      <c r="R362" s="87"/>
      <c r="S362" s="87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</row>
    <row r="363" spans="1:35" x14ac:dyDescent="0.2">
      <c r="A363" s="87"/>
      <c r="B363" s="87"/>
      <c r="C363" s="88"/>
      <c r="D363" s="87"/>
      <c r="E363" s="88"/>
      <c r="F363" s="88"/>
      <c r="G363" s="88"/>
      <c r="H363" s="88"/>
      <c r="I363" s="87"/>
      <c r="J363" s="87"/>
      <c r="K363" s="88"/>
      <c r="L363" s="87"/>
      <c r="M363" s="87"/>
      <c r="N363" s="87"/>
      <c r="O363" s="87"/>
      <c r="P363" s="87"/>
      <c r="Q363" s="87"/>
      <c r="R363" s="87"/>
      <c r="S363" s="87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</row>
    <row r="364" spans="1:35" x14ac:dyDescent="0.2">
      <c r="A364" s="87"/>
      <c r="B364" s="87"/>
      <c r="C364" s="88"/>
      <c r="D364" s="87"/>
      <c r="E364" s="88"/>
      <c r="F364" s="88"/>
      <c r="G364" s="88"/>
      <c r="H364" s="88"/>
      <c r="I364" s="87"/>
      <c r="J364" s="87"/>
      <c r="K364" s="88"/>
      <c r="L364" s="87"/>
      <c r="M364" s="87"/>
      <c r="N364" s="87"/>
      <c r="O364" s="87"/>
      <c r="P364" s="87"/>
      <c r="Q364" s="87"/>
      <c r="R364" s="87"/>
      <c r="S364" s="87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</row>
    <row r="365" spans="1:35" x14ac:dyDescent="0.2">
      <c r="A365" s="87"/>
      <c r="B365" s="87"/>
      <c r="C365" s="88"/>
      <c r="D365" s="87"/>
      <c r="E365" s="88"/>
      <c r="F365" s="88"/>
      <c r="G365" s="88"/>
      <c r="H365" s="88"/>
      <c r="I365" s="87"/>
      <c r="J365" s="87"/>
      <c r="K365" s="88"/>
      <c r="L365" s="87"/>
      <c r="M365" s="87"/>
      <c r="N365" s="87"/>
      <c r="O365" s="87"/>
      <c r="P365" s="87"/>
      <c r="Q365" s="87"/>
      <c r="R365" s="87"/>
      <c r="S365" s="87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</row>
    <row r="366" spans="1:35" x14ac:dyDescent="0.2">
      <c r="A366" s="87"/>
      <c r="B366" s="87"/>
      <c r="C366" s="88"/>
      <c r="D366" s="87"/>
      <c r="E366" s="88"/>
      <c r="F366" s="88"/>
      <c r="G366" s="88"/>
      <c r="H366" s="88"/>
      <c r="I366" s="87"/>
      <c r="J366" s="87"/>
      <c r="K366" s="88"/>
      <c r="L366" s="87"/>
      <c r="M366" s="87"/>
      <c r="N366" s="87"/>
      <c r="O366" s="87"/>
      <c r="P366" s="87"/>
      <c r="Q366" s="87"/>
      <c r="R366" s="87"/>
      <c r="S366" s="87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</row>
    <row r="367" spans="1:35" x14ac:dyDescent="0.2">
      <c r="A367" s="87"/>
      <c r="B367" s="87"/>
      <c r="C367" s="88"/>
      <c r="D367" s="87"/>
      <c r="E367" s="88"/>
      <c r="F367" s="88"/>
      <c r="G367" s="88"/>
      <c r="H367" s="88"/>
      <c r="I367" s="87"/>
      <c r="J367" s="87"/>
      <c r="K367" s="88"/>
      <c r="L367" s="87"/>
      <c r="M367" s="87"/>
      <c r="N367" s="87"/>
      <c r="O367" s="87"/>
      <c r="P367" s="87"/>
      <c r="Q367" s="87"/>
      <c r="R367" s="87"/>
      <c r="S367" s="87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</row>
    <row r="368" spans="1:35" x14ac:dyDescent="0.2">
      <c r="A368" s="87"/>
      <c r="B368" s="87"/>
      <c r="C368" s="88"/>
      <c r="D368" s="87"/>
      <c r="E368" s="88"/>
      <c r="F368" s="88"/>
      <c r="G368" s="88"/>
      <c r="H368" s="88"/>
      <c r="I368" s="87"/>
      <c r="J368" s="87"/>
      <c r="K368" s="88"/>
      <c r="L368" s="87"/>
      <c r="M368" s="87"/>
      <c r="N368" s="87"/>
      <c r="O368" s="87"/>
      <c r="P368" s="87"/>
      <c r="Q368" s="87"/>
      <c r="R368" s="87"/>
      <c r="S368" s="87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</row>
    <row r="369" spans="1:35" x14ac:dyDescent="0.2">
      <c r="A369" s="87"/>
      <c r="B369" s="87"/>
      <c r="C369" s="88"/>
      <c r="D369" s="87"/>
      <c r="E369" s="88"/>
      <c r="F369" s="88"/>
      <c r="G369" s="88"/>
      <c r="H369" s="88"/>
      <c r="I369" s="87"/>
      <c r="J369" s="87"/>
      <c r="K369" s="88"/>
      <c r="L369" s="87"/>
      <c r="M369" s="87"/>
      <c r="N369" s="87"/>
      <c r="O369" s="87"/>
      <c r="P369" s="87"/>
      <c r="Q369" s="87"/>
      <c r="R369" s="87"/>
      <c r="S369" s="87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</row>
    <row r="370" spans="1:35" x14ac:dyDescent="0.2">
      <c r="A370" s="87"/>
      <c r="B370" s="87"/>
      <c r="C370" s="88"/>
      <c r="D370" s="87"/>
      <c r="E370" s="88"/>
      <c r="F370" s="88"/>
      <c r="G370" s="88"/>
      <c r="H370" s="88"/>
      <c r="I370" s="87"/>
      <c r="J370" s="87"/>
      <c r="K370" s="88"/>
      <c r="L370" s="87"/>
      <c r="M370" s="87"/>
      <c r="N370" s="87"/>
      <c r="O370" s="87"/>
      <c r="P370" s="87"/>
      <c r="Q370" s="87"/>
      <c r="R370" s="87"/>
      <c r="S370" s="87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</row>
    <row r="371" spans="1:35" x14ac:dyDescent="0.2">
      <c r="A371" s="87"/>
      <c r="B371" s="87"/>
      <c r="C371" s="88"/>
      <c r="D371" s="87"/>
      <c r="E371" s="88"/>
      <c r="F371" s="88"/>
      <c r="G371" s="88"/>
      <c r="H371" s="88"/>
      <c r="I371" s="87"/>
      <c r="J371" s="87"/>
      <c r="K371" s="88"/>
      <c r="L371" s="87"/>
      <c r="M371" s="87"/>
      <c r="N371" s="87"/>
      <c r="O371" s="87"/>
      <c r="P371" s="87"/>
      <c r="Q371" s="87"/>
      <c r="R371" s="87"/>
      <c r="S371" s="87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</row>
    <row r="372" spans="1:35" x14ac:dyDescent="0.2">
      <c r="A372" s="87"/>
      <c r="B372" s="87"/>
      <c r="C372" s="88"/>
      <c r="D372" s="87"/>
      <c r="E372" s="88"/>
      <c r="F372" s="88"/>
      <c r="G372" s="88"/>
      <c r="H372" s="88"/>
      <c r="I372" s="87"/>
      <c r="J372" s="87"/>
      <c r="K372" s="88"/>
      <c r="L372" s="87"/>
      <c r="M372" s="87"/>
      <c r="N372" s="87"/>
      <c r="O372" s="87"/>
      <c r="P372" s="87"/>
      <c r="Q372" s="87"/>
      <c r="R372" s="87"/>
      <c r="S372" s="87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</row>
    <row r="373" spans="1:35" x14ac:dyDescent="0.2">
      <c r="A373" s="87"/>
      <c r="B373" s="87"/>
      <c r="C373" s="88"/>
      <c r="D373" s="87"/>
      <c r="E373" s="88"/>
      <c r="F373" s="88"/>
      <c r="G373" s="88"/>
      <c r="H373" s="88"/>
      <c r="I373" s="87"/>
      <c r="J373" s="87"/>
      <c r="K373" s="88"/>
      <c r="L373" s="87"/>
      <c r="M373" s="87"/>
      <c r="N373" s="87"/>
      <c r="O373" s="87"/>
      <c r="P373" s="87"/>
      <c r="Q373" s="87"/>
      <c r="R373" s="87"/>
      <c r="S373" s="87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</row>
    <row r="374" spans="1:35" x14ac:dyDescent="0.2">
      <c r="A374" s="87"/>
      <c r="B374" s="87"/>
      <c r="C374" s="88"/>
      <c r="D374" s="87"/>
      <c r="E374" s="88"/>
      <c r="F374" s="88"/>
      <c r="G374" s="88"/>
      <c r="H374" s="88"/>
      <c r="I374" s="87"/>
      <c r="J374" s="87"/>
      <c r="K374" s="88"/>
      <c r="L374" s="87"/>
      <c r="M374" s="87"/>
      <c r="N374" s="87"/>
      <c r="O374" s="87"/>
      <c r="P374" s="87"/>
      <c r="Q374" s="87"/>
      <c r="R374" s="87"/>
      <c r="S374" s="87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</row>
    <row r="375" spans="1:35" x14ac:dyDescent="0.2">
      <c r="A375" s="87"/>
      <c r="B375" s="87"/>
      <c r="C375" s="88"/>
      <c r="D375" s="87"/>
      <c r="E375" s="88"/>
      <c r="F375" s="88"/>
      <c r="G375" s="88"/>
      <c r="H375" s="88"/>
      <c r="I375" s="87"/>
      <c r="J375" s="87"/>
      <c r="K375" s="88"/>
      <c r="L375" s="87"/>
      <c r="M375" s="87"/>
      <c r="N375" s="87"/>
      <c r="O375" s="87"/>
      <c r="P375" s="87"/>
      <c r="Q375" s="87"/>
      <c r="R375" s="87"/>
      <c r="S375" s="87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</row>
    <row r="376" spans="1:35" x14ac:dyDescent="0.2">
      <c r="A376" s="87"/>
      <c r="B376" s="87"/>
      <c r="C376" s="88"/>
      <c r="D376" s="87"/>
      <c r="E376" s="88"/>
      <c r="F376" s="88"/>
      <c r="G376" s="88"/>
      <c r="H376" s="88"/>
      <c r="I376" s="87"/>
      <c r="J376" s="87"/>
      <c r="K376" s="88"/>
      <c r="L376" s="87"/>
      <c r="M376" s="87"/>
      <c r="N376" s="87"/>
      <c r="O376" s="87"/>
      <c r="P376" s="87"/>
      <c r="Q376" s="87"/>
      <c r="R376" s="87"/>
      <c r="S376" s="87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</row>
    <row r="377" spans="1:35" x14ac:dyDescent="0.2">
      <c r="C377" s="64"/>
      <c r="D377" s="63"/>
      <c r="E377" s="64"/>
      <c r="F377" s="64"/>
      <c r="G377" s="64"/>
      <c r="H377" s="64"/>
      <c r="I377" s="63"/>
      <c r="J377" s="63"/>
      <c r="K377" s="64"/>
      <c r="L377" s="63"/>
      <c r="M377" s="63"/>
      <c r="N377" s="63"/>
      <c r="O377" s="63"/>
      <c r="P377" s="63"/>
      <c r="Q377" s="63"/>
      <c r="R377" s="63"/>
      <c r="S377" s="63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  <c r="AG377" s="64"/>
      <c r="AH377" s="64"/>
      <c r="AI377" s="64"/>
    </row>
    <row r="378" spans="1:35" x14ac:dyDescent="0.2">
      <c r="C378" s="64"/>
      <c r="D378" s="63"/>
      <c r="E378" s="64"/>
      <c r="F378" s="64"/>
      <c r="G378" s="64"/>
      <c r="H378" s="64"/>
      <c r="I378" s="63"/>
      <c r="J378" s="63"/>
      <c r="K378" s="64"/>
      <c r="L378" s="63"/>
      <c r="M378" s="63"/>
      <c r="N378" s="63"/>
      <c r="O378" s="63"/>
      <c r="P378" s="63"/>
      <c r="Q378" s="63"/>
      <c r="R378" s="63"/>
      <c r="S378" s="63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</row>
    <row r="379" spans="1:35" x14ac:dyDescent="0.2">
      <c r="C379" s="64"/>
      <c r="D379" s="63"/>
      <c r="E379" s="64"/>
      <c r="F379" s="64"/>
      <c r="G379" s="64"/>
      <c r="H379" s="64"/>
      <c r="I379" s="63"/>
      <c r="J379" s="63"/>
      <c r="K379" s="64"/>
      <c r="L379" s="63"/>
      <c r="M379" s="63"/>
      <c r="N379" s="63"/>
      <c r="O379" s="63"/>
      <c r="P379" s="63"/>
      <c r="Q379" s="63"/>
      <c r="R379" s="63"/>
      <c r="S379" s="63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  <c r="AI379" s="64"/>
    </row>
    <row r="380" spans="1:35" x14ac:dyDescent="0.2">
      <c r="C380" s="64"/>
      <c r="D380" s="63"/>
      <c r="E380" s="64"/>
      <c r="F380" s="64"/>
      <c r="G380" s="64"/>
      <c r="H380" s="64"/>
      <c r="I380" s="63"/>
      <c r="J380" s="63"/>
      <c r="K380" s="64"/>
      <c r="L380" s="63"/>
      <c r="M380" s="63"/>
      <c r="N380" s="63"/>
      <c r="O380" s="63"/>
      <c r="P380" s="63"/>
      <c r="Q380" s="63"/>
      <c r="R380" s="63"/>
      <c r="S380" s="63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</row>
    <row r="381" spans="1:35" x14ac:dyDescent="0.2">
      <c r="C381" s="64"/>
      <c r="D381" s="63"/>
      <c r="E381" s="64"/>
      <c r="F381" s="64"/>
      <c r="G381" s="64"/>
      <c r="H381" s="64"/>
      <c r="I381" s="63"/>
      <c r="J381" s="63"/>
      <c r="K381" s="64"/>
      <c r="L381" s="63"/>
      <c r="M381" s="63"/>
      <c r="N381" s="63"/>
      <c r="O381" s="63"/>
      <c r="P381" s="63"/>
      <c r="Q381" s="63"/>
      <c r="R381" s="63"/>
      <c r="S381" s="63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</row>
    <row r="382" spans="1:35" x14ac:dyDescent="0.2">
      <c r="C382" s="64"/>
      <c r="D382" s="63"/>
      <c r="E382" s="64"/>
      <c r="F382" s="64"/>
      <c r="G382" s="64"/>
      <c r="H382" s="64"/>
      <c r="I382" s="63"/>
      <c r="J382" s="63"/>
      <c r="K382" s="64"/>
      <c r="L382" s="63"/>
      <c r="M382" s="63"/>
      <c r="N382" s="63"/>
      <c r="O382" s="63"/>
      <c r="P382" s="63"/>
      <c r="Q382" s="63"/>
      <c r="R382" s="63"/>
      <c r="S382" s="63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4"/>
    </row>
  </sheetData>
  <mergeCells count="6">
    <mergeCell ref="A1:AI1"/>
    <mergeCell ref="A2:G2"/>
    <mergeCell ref="H2:K2"/>
    <mergeCell ref="L2:S2"/>
    <mergeCell ref="T2:W2"/>
    <mergeCell ref="X2:AD2"/>
  </mergeCells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500D-BD4D-A148-8E1A-5F77031BD566}">
  <dimension ref="A1:W295"/>
  <sheetViews>
    <sheetView workbookViewId="0">
      <selection sqref="A1:W1"/>
    </sheetView>
  </sheetViews>
  <sheetFormatPr baseColWidth="10" defaultColWidth="10.83203125" defaultRowHeight="16" x14ac:dyDescent="0.2"/>
  <cols>
    <col min="1" max="1" width="49" style="1" bestFit="1" customWidth="1"/>
    <col min="2" max="2" width="19" style="1" bestFit="1" customWidth="1"/>
    <col min="3" max="3" width="17" style="1" bestFit="1" customWidth="1"/>
    <col min="4" max="4" width="9.1640625" style="52" customWidth="1"/>
    <col min="5" max="5" width="13.6640625" style="52" customWidth="1"/>
    <col min="6" max="6" width="37.1640625" style="1" bestFit="1" customWidth="1"/>
    <col min="7" max="7" width="12.5" style="52" customWidth="1"/>
    <col min="8" max="8" width="10.5" style="52" customWidth="1"/>
    <col min="9" max="9" width="7.5" style="52" customWidth="1"/>
    <col min="10" max="10" width="15.1640625" style="1" customWidth="1"/>
    <col min="11" max="11" width="36.6640625" style="1" bestFit="1" customWidth="1"/>
    <col min="12" max="12" width="6.83203125" style="52" customWidth="1"/>
    <col min="13" max="16" width="12.33203125" style="1" customWidth="1"/>
    <col min="17" max="23" width="8.83203125" style="52" customWidth="1"/>
    <col min="24" max="16384" width="10.83203125" style="1"/>
  </cols>
  <sheetData>
    <row r="1" spans="1:23" ht="53.25" customHeight="1" thickBot="1" x14ac:dyDescent="0.25">
      <c r="A1" s="302" t="s">
        <v>1310</v>
      </c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303"/>
      <c r="N1" s="303"/>
      <c r="O1" s="303"/>
      <c r="P1" s="303"/>
      <c r="Q1" s="303"/>
      <c r="R1" s="303"/>
      <c r="S1" s="303"/>
      <c r="T1" s="303"/>
      <c r="U1" s="303"/>
      <c r="V1" s="303"/>
      <c r="W1" s="304"/>
    </row>
    <row r="2" spans="1:23" ht="32.25" customHeight="1" thickBot="1" x14ac:dyDescent="0.25">
      <c r="A2" s="2" t="s">
        <v>1311</v>
      </c>
      <c r="B2" s="3" t="s">
        <v>827</v>
      </c>
      <c r="C2" s="3" t="s">
        <v>828</v>
      </c>
      <c r="D2" s="4" t="s">
        <v>829</v>
      </c>
      <c r="E2" s="5" t="s">
        <v>835</v>
      </c>
      <c r="F2" s="6" t="s">
        <v>830</v>
      </c>
      <c r="G2" s="7" t="s">
        <v>832</v>
      </c>
      <c r="H2" s="8" t="s">
        <v>1312</v>
      </c>
      <c r="I2" s="9" t="s">
        <v>834</v>
      </c>
      <c r="J2" s="10" t="s">
        <v>835</v>
      </c>
      <c r="K2" s="10" t="s">
        <v>836</v>
      </c>
      <c r="L2" s="11" t="s">
        <v>837</v>
      </c>
      <c r="M2" s="12" t="s">
        <v>1313</v>
      </c>
      <c r="N2" s="13" t="s">
        <v>1314</v>
      </c>
      <c r="O2" s="13" t="s">
        <v>1315</v>
      </c>
      <c r="P2" s="14">
        <v>2026</v>
      </c>
      <c r="Q2" s="15" t="s">
        <v>1316</v>
      </c>
      <c r="R2" s="16" t="s">
        <v>1317</v>
      </c>
      <c r="S2" s="16" t="s">
        <v>1318</v>
      </c>
      <c r="T2" s="17" t="s">
        <v>854</v>
      </c>
      <c r="U2" s="16" t="s">
        <v>1319</v>
      </c>
      <c r="V2" s="16"/>
      <c r="W2" s="18"/>
    </row>
    <row r="3" spans="1:23" ht="17.25" customHeight="1" x14ac:dyDescent="0.2">
      <c r="A3" s="19" t="s">
        <v>857</v>
      </c>
      <c r="B3" s="19" t="s">
        <v>1139</v>
      </c>
      <c r="C3" s="19" t="s">
        <v>1140</v>
      </c>
      <c r="D3" s="20" t="s">
        <v>858</v>
      </c>
      <c r="E3" s="21" t="s">
        <v>878</v>
      </c>
      <c r="F3" s="22" t="s">
        <v>859</v>
      </c>
      <c r="G3" s="23" t="s">
        <v>888</v>
      </c>
      <c r="H3" s="24" t="s">
        <v>860</v>
      </c>
      <c r="I3" s="20" t="s">
        <v>861</v>
      </c>
      <c r="J3" s="25" t="s">
        <v>862</v>
      </c>
      <c r="K3" s="25" t="s">
        <v>863</v>
      </c>
      <c r="L3" s="24" t="s">
        <v>864</v>
      </c>
      <c r="M3" s="26" t="s">
        <v>865</v>
      </c>
      <c r="N3" s="27" t="s">
        <v>866</v>
      </c>
      <c r="O3" s="27" t="s">
        <v>867</v>
      </c>
      <c r="P3" s="28" t="s">
        <v>868</v>
      </c>
      <c r="Q3" s="29" t="s">
        <v>869</v>
      </c>
      <c r="R3" s="30" t="s">
        <v>870</v>
      </c>
      <c r="S3" s="30" t="s">
        <v>871</v>
      </c>
      <c r="T3" s="30" t="s">
        <v>872</v>
      </c>
      <c r="U3" s="30" t="s">
        <v>873</v>
      </c>
      <c r="V3" s="30" t="s">
        <v>874</v>
      </c>
      <c r="W3" s="31" t="s">
        <v>875</v>
      </c>
    </row>
    <row r="4" spans="1:23" x14ac:dyDescent="0.2">
      <c r="A4" s="32"/>
      <c r="B4" s="33"/>
      <c r="C4" s="33"/>
      <c r="D4" s="34" t="s">
        <v>98</v>
      </c>
      <c r="E4" s="34"/>
      <c r="F4" s="33" t="s">
        <v>895</v>
      </c>
      <c r="G4" s="35" t="s">
        <v>98</v>
      </c>
      <c r="H4" s="36" t="s">
        <v>897</v>
      </c>
      <c r="I4" s="37">
        <v>0</v>
      </c>
      <c r="J4" s="38" t="s">
        <v>98</v>
      </c>
      <c r="K4" s="38" t="s">
        <v>98</v>
      </c>
      <c r="L4" s="36" t="s">
        <v>98</v>
      </c>
      <c r="M4" s="39" t="b">
        <v>0</v>
      </c>
      <c r="N4" s="40" t="b">
        <v>0</v>
      </c>
      <c r="O4" s="40" t="b">
        <v>0</v>
      </c>
      <c r="P4" s="41" t="b">
        <v>0</v>
      </c>
      <c r="Q4" s="37" t="s">
        <v>425</v>
      </c>
      <c r="R4" s="42"/>
      <c r="S4" s="42"/>
      <c r="T4" s="42" t="s">
        <v>98</v>
      </c>
      <c r="U4" s="42">
        <v>0</v>
      </c>
      <c r="V4" s="42"/>
      <c r="W4" s="36"/>
    </row>
    <row r="5" spans="1:23" x14ac:dyDescent="0.2">
      <c r="A5" s="32"/>
      <c r="B5" s="33" t="s">
        <v>89</v>
      </c>
      <c r="C5" s="33" t="s">
        <v>196</v>
      </c>
      <c r="D5" s="43" t="s">
        <v>1156</v>
      </c>
      <c r="E5" s="43"/>
      <c r="F5" s="44" t="s">
        <v>196</v>
      </c>
      <c r="G5" s="45" t="s">
        <v>979</v>
      </c>
      <c r="H5" s="46"/>
      <c r="I5" s="47"/>
      <c r="J5" s="38"/>
      <c r="K5" s="38"/>
      <c r="L5" s="36"/>
      <c r="M5" s="39" t="b">
        <v>0</v>
      </c>
      <c r="N5" s="40" t="b">
        <v>0</v>
      </c>
      <c r="O5" s="40" t="b">
        <v>0</v>
      </c>
      <c r="P5" s="41" t="b">
        <v>0</v>
      </c>
      <c r="Q5" s="37" t="s">
        <v>98</v>
      </c>
      <c r="R5" s="42" t="s">
        <v>98</v>
      </c>
      <c r="S5" s="42" t="s">
        <v>98</v>
      </c>
      <c r="T5" s="42" t="s">
        <v>98</v>
      </c>
      <c r="U5" s="42" t="s">
        <v>98</v>
      </c>
      <c r="V5" s="42" t="s">
        <v>98</v>
      </c>
      <c r="W5" s="36" t="s">
        <v>98</v>
      </c>
    </row>
    <row r="6" spans="1:23" x14ac:dyDescent="0.2">
      <c r="A6" s="32"/>
      <c r="B6" s="33" t="s">
        <v>89</v>
      </c>
      <c r="C6" s="33" t="s">
        <v>196</v>
      </c>
      <c r="D6" s="34" t="s">
        <v>900</v>
      </c>
      <c r="E6" s="34"/>
      <c r="F6" s="33" t="s">
        <v>195</v>
      </c>
      <c r="G6" s="35"/>
      <c r="H6" s="36"/>
      <c r="I6" s="37"/>
      <c r="J6" s="38"/>
      <c r="K6" s="38"/>
      <c r="L6" s="36"/>
      <c r="M6" s="39" t="b">
        <v>0</v>
      </c>
      <c r="N6" s="40" t="b">
        <v>0</v>
      </c>
      <c r="O6" s="40" t="b">
        <v>0</v>
      </c>
      <c r="P6" s="41" t="b">
        <v>0</v>
      </c>
      <c r="Q6" s="37"/>
      <c r="R6" s="42"/>
      <c r="S6" s="42"/>
      <c r="T6" s="42"/>
      <c r="U6" s="42"/>
      <c r="V6" s="42"/>
      <c r="W6" s="36"/>
    </row>
    <row r="7" spans="1:23" x14ac:dyDescent="0.2">
      <c r="A7" s="32" t="str">
        <f>C17</f>
        <v>BODYWORK</v>
      </c>
      <c r="B7" s="33" t="s">
        <v>89</v>
      </c>
      <c r="C7" s="33" t="s">
        <v>196</v>
      </c>
      <c r="D7" s="34" t="s">
        <v>903</v>
      </c>
      <c r="E7" s="34"/>
      <c r="F7" s="33" t="s">
        <v>275</v>
      </c>
      <c r="G7" s="35"/>
      <c r="H7" s="36"/>
      <c r="I7" s="37"/>
      <c r="J7" s="38"/>
      <c r="K7" s="38"/>
      <c r="L7" s="36"/>
      <c r="M7" s="39" t="b">
        <v>0</v>
      </c>
      <c r="N7" s="40" t="b">
        <v>0</v>
      </c>
      <c r="O7" s="40" t="b">
        <v>0</v>
      </c>
      <c r="P7" s="41" t="b">
        <v>0</v>
      </c>
      <c r="Q7" s="37"/>
      <c r="R7" s="42"/>
      <c r="S7" s="42"/>
      <c r="T7" s="42"/>
      <c r="U7" s="42"/>
      <c r="V7" s="42"/>
      <c r="W7" s="36"/>
    </row>
    <row r="8" spans="1:23" x14ac:dyDescent="0.2">
      <c r="A8" s="32"/>
      <c r="B8" s="33" t="s">
        <v>89</v>
      </c>
      <c r="C8" s="33" t="s">
        <v>196</v>
      </c>
      <c r="D8" s="34" t="s">
        <v>904</v>
      </c>
      <c r="E8" s="34"/>
      <c r="F8" s="33" t="s">
        <v>777</v>
      </c>
      <c r="G8" s="35" t="s">
        <v>896</v>
      </c>
      <c r="H8" s="36"/>
      <c r="I8" s="37"/>
      <c r="J8" s="38"/>
      <c r="K8" s="38"/>
      <c r="L8" s="36"/>
      <c r="M8" s="39" t="b">
        <v>0</v>
      </c>
      <c r="N8" s="40" t="b">
        <v>0</v>
      </c>
      <c r="O8" s="40" t="b">
        <v>0</v>
      </c>
      <c r="P8" s="41" t="b">
        <v>0</v>
      </c>
      <c r="Q8" s="37" t="s">
        <v>425</v>
      </c>
      <c r="R8" s="42"/>
      <c r="S8" s="42"/>
      <c r="T8" s="42"/>
      <c r="U8" s="42"/>
      <c r="V8" s="42"/>
      <c r="W8" s="36"/>
    </row>
    <row r="9" spans="1:23" x14ac:dyDescent="0.2">
      <c r="A9" s="32" t="s">
        <v>1320</v>
      </c>
      <c r="B9" s="33" t="s">
        <v>89</v>
      </c>
      <c r="C9" s="33" t="s">
        <v>196</v>
      </c>
      <c r="D9" s="34" t="s">
        <v>905</v>
      </c>
      <c r="E9" s="34"/>
      <c r="F9" s="33" t="s">
        <v>779</v>
      </c>
      <c r="G9" s="35"/>
      <c r="H9" s="36"/>
      <c r="I9" s="37"/>
      <c r="J9" s="38"/>
      <c r="K9" s="38"/>
      <c r="L9" s="36"/>
      <c r="M9" s="39" t="b">
        <v>0</v>
      </c>
      <c r="N9" s="40" t="b">
        <v>0</v>
      </c>
      <c r="O9" s="40" t="b">
        <v>0</v>
      </c>
      <c r="P9" s="41" t="b">
        <v>0</v>
      </c>
      <c r="Q9" s="37"/>
      <c r="R9" s="42"/>
      <c r="S9" s="42"/>
      <c r="T9" s="42"/>
      <c r="U9" s="42"/>
      <c r="V9" s="42"/>
      <c r="W9" s="36"/>
    </row>
    <row r="10" spans="1:23" x14ac:dyDescent="0.2">
      <c r="A10" s="32" t="s">
        <v>1321</v>
      </c>
      <c r="B10" s="33" t="s">
        <v>89</v>
      </c>
      <c r="C10" s="33" t="s">
        <v>238</v>
      </c>
      <c r="D10" s="34" t="s">
        <v>910</v>
      </c>
      <c r="E10" s="34"/>
      <c r="F10" s="33" t="s">
        <v>1322</v>
      </c>
      <c r="G10" s="35"/>
      <c r="H10" s="36"/>
      <c r="I10" s="37"/>
      <c r="J10" s="38"/>
      <c r="K10" s="38"/>
      <c r="L10" s="36"/>
      <c r="M10" s="39" t="b">
        <v>0</v>
      </c>
      <c r="N10" s="40" t="b">
        <v>0</v>
      </c>
      <c r="O10" s="40" t="b">
        <v>0</v>
      </c>
      <c r="P10" s="41" t="b">
        <v>0</v>
      </c>
      <c r="Q10" s="37"/>
      <c r="R10" s="42"/>
      <c r="S10" s="42"/>
      <c r="T10" s="42"/>
      <c r="U10" s="42"/>
      <c r="V10" s="42"/>
      <c r="W10" s="36"/>
    </row>
    <row r="11" spans="1:23" ht="17.25" customHeight="1" x14ac:dyDescent="0.2">
      <c r="A11" s="32"/>
      <c r="B11" s="33" t="s">
        <v>89</v>
      </c>
      <c r="C11" s="33" t="s">
        <v>238</v>
      </c>
      <c r="D11" s="34" t="s">
        <v>914</v>
      </c>
      <c r="E11" s="34"/>
      <c r="F11" s="33" t="s">
        <v>357</v>
      </c>
      <c r="G11" s="35" t="s">
        <v>896</v>
      </c>
      <c r="H11" s="36"/>
      <c r="I11" s="37"/>
      <c r="J11" s="38"/>
      <c r="K11" s="38"/>
      <c r="L11" s="36"/>
      <c r="M11" s="39" t="b">
        <v>1</v>
      </c>
      <c r="N11" s="40" t="b">
        <v>0</v>
      </c>
      <c r="O11" s="40" t="b">
        <v>0</v>
      </c>
      <c r="P11" s="41" t="b">
        <v>0</v>
      </c>
      <c r="Q11" s="37" t="s">
        <v>425</v>
      </c>
      <c r="R11" s="42"/>
      <c r="S11" s="42"/>
      <c r="T11" s="42"/>
      <c r="U11" s="42"/>
      <c r="V11" s="42"/>
      <c r="W11" s="36"/>
    </row>
    <row r="12" spans="1:23" x14ac:dyDescent="0.2">
      <c r="A12" s="32"/>
      <c r="B12" s="33" t="s">
        <v>89</v>
      </c>
      <c r="C12" s="33" t="s">
        <v>238</v>
      </c>
      <c r="D12" s="34" t="s">
        <v>917</v>
      </c>
      <c r="E12" s="34"/>
      <c r="F12" s="33" t="s">
        <v>284</v>
      </c>
      <c r="G12" s="35" t="s">
        <v>896</v>
      </c>
      <c r="H12" s="36"/>
      <c r="I12" s="37"/>
      <c r="J12" s="38"/>
      <c r="K12" s="38"/>
      <c r="L12" s="36"/>
      <c r="M12" s="39" t="b">
        <v>1</v>
      </c>
      <c r="N12" s="40" t="b">
        <v>0</v>
      </c>
      <c r="O12" s="40" t="b">
        <v>0</v>
      </c>
      <c r="P12" s="41" t="b">
        <v>0</v>
      </c>
      <c r="Q12" s="37" t="s">
        <v>425</v>
      </c>
      <c r="R12" s="42"/>
      <c r="S12" s="42"/>
      <c r="T12" s="42"/>
      <c r="U12" s="42"/>
      <c r="V12" s="42"/>
      <c r="W12" s="36"/>
    </row>
    <row r="13" spans="1:23" x14ac:dyDescent="0.2">
      <c r="A13" s="32"/>
      <c r="B13" s="33" t="s">
        <v>89</v>
      </c>
      <c r="C13" s="33" t="s">
        <v>238</v>
      </c>
      <c r="D13" s="34" t="s">
        <v>1025</v>
      </c>
      <c r="E13" s="34"/>
      <c r="F13" s="33" t="s">
        <v>1026</v>
      </c>
      <c r="G13" s="35"/>
      <c r="H13" s="36"/>
      <c r="I13" s="37"/>
      <c r="J13" s="38"/>
      <c r="K13" s="38"/>
      <c r="L13" s="36"/>
      <c r="M13" s="39" t="b">
        <v>0</v>
      </c>
      <c r="N13" s="40" t="b">
        <v>0</v>
      </c>
      <c r="O13" s="40" t="b">
        <v>0</v>
      </c>
      <c r="P13" s="41" t="b">
        <v>0</v>
      </c>
      <c r="Q13" s="37"/>
      <c r="R13" s="42"/>
      <c r="S13" s="42"/>
      <c r="T13" s="42"/>
      <c r="U13" s="42"/>
      <c r="V13" s="42"/>
      <c r="W13" s="36"/>
    </row>
    <row r="14" spans="1:23" ht="17.25" customHeight="1" x14ac:dyDescent="0.2">
      <c r="A14" s="32"/>
      <c r="B14" s="33" t="s">
        <v>89</v>
      </c>
      <c r="C14" s="33" t="s">
        <v>238</v>
      </c>
      <c r="D14" s="34" t="s">
        <v>919</v>
      </c>
      <c r="E14" s="34"/>
      <c r="F14" s="33" t="s">
        <v>630</v>
      </c>
      <c r="G14" s="35"/>
      <c r="H14" s="36"/>
      <c r="I14" s="37"/>
      <c r="J14" s="38"/>
      <c r="K14" s="38"/>
      <c r="L14" s="36"/>
      <c r="M14" s="39" t="b">
        <v>1</v>
      </c>
      <c r="N14" s="40" t="b">
        <v>0</v>
      </c>
      <c r="O14" s="40" t="b">
        <v>0</v>
      </c>
      <c r="P14" s="41" t="b">
        <v>0</v>
      </c>
      <c r="Q14" s="37"/>
      <c r="R14" s="42"/>
      <c r="S14" s="42"/>
      <c r="T14" s="42"/>
      <c r="U14" s="42"/>
      <c r="V14" s="42"/>
      <c r="W14" s="36"/>
    </row>
    <row r="15" spans="1:23" x14ac:dyDescent="0.2">
      <c r="A15" s="32"/>
      <c r="B15" s="33" t="s">
        <v>89</v>
      </c>
      <c r="C15" s="33" t="s">
        <v>238</v>
      </c>
      <c r="D15" s="34" t="s">
        <v>1159</v>
      </c>
      <c r="E15" s="34"/>
      <c r="F15" s="44" t="s">
        <v>1160</v>
      </c>
      <c r="G15" s="45" t="s">
        <v>1323</v>
      </c>
      <c r="H15" s="36"/>
      <c r="I15" s="37"/>
      <c r="J15" s="38"/>
      <c r="K15" s="38"/>
      <c r="L15" s="36"/>
      <c r="M15" s="39" t="b">
        <v>0</v>
      </c>
      <c r="N15" s="40" t="b">
        <v>0</v>
      </c>
      <c r="O15" s="40" t="b">
        <v>0</v>
      </c>
      <c r="P15" s="41" t="b">
        <v>0</v>
      </c>
      <c r="Q15" s="37"/>
      <c r="R15" s="42"/>
      <c r="S15" s="42"/>
      <c r="T15" s="42"/>
      <c r="U15" s="42"/>
      <c r="V15" s="42"/>
      <c r="W15" s="36"/>
    </row>
    <row r="16" spans="1:23" x14ac:dyDescent="0.2">
      <c r="A16" s="32"/>
      <c r="B16" s="33" t="s">
        <v>89</v>
      </c>
      <c r="C16" s="33" t="s">
        <v>238</v>
      </c>
      <c r="D16" s="34" t="s">
        <v>1161</v>
      </c>
      <c r="E16" s="34"/>
      <c r="F16" s="44" t="s">
        <v>1162</v>
      </c>
      <c r="G16" s="45"/>
      <c r="H16" s="36"/>
      <c r="I16" s="37"/>
      <c r="J16" s="38"/>
      <c r="K16" s="38"/>
      <c r="L16" s="36"/>
      <c r="M16" s="39" t="b">
        <v>0</v>
      </c>
      <c r="N16" s="40" t="b">
        <v>0</v>
      </c>
      <c r="O16" s="40" t="b">
        <v>0</v>
      </c>
      <c r="P16" s="41" t="b">
        <v>0</v>
      </c>
      <c r="Q16" s="37"/>
      <c r="R16" s="42"/>
      <c r="S16" s="42"/>
      <c r="T16" s="42"/>
      <c r="U16" s="42"/>
      <c r="V16" s="42"/>
      <c r="W16" s="36"/>
    </row>
    <row r="17" spans="1:23" x14ac:dyDescent="0.2">
      <c r="A17" s="32"/>
      <c r="B17" s="33" t="s">
        <v>89</v>
      </c>
      <c r="C17" s="33" t="s">
        <v>238</v>
      </c>
      <c r="D17" s="34" t="s">
        <v>912</v>
      </c>
      <c r="E17" s="34"/>
      <c r="F17" s="33" t="s">
        <v>707</v>
      </c>
      <c r="G17" s="35" t="s">
        <v>896</v>
      </c>
      <c r="H17" s="36"/>
      <c r="I17" s="37"/>
      <c r="J17" s="38"/>
      <c r="K17" s="38"/>
      <c r="L17" s="36"/>
      <c r="M17" s="39" t="b">
        <v>1</v>
      </c>
      <c r="N17" s="40" t="b">
        <v>0</v>
      </c>
      <c r="O17" s="40" t="b">
        <v>0</v>
      </c>
      <c r="P17" s="41" t="b">
        <v>0</v>
      </c>
      <c r="Q17" s="37" t="s">
        <v>425</v>
      </c>
      <c r="R17" s="42"/>
      <c r="S17" s="42"/>
      <c r="T17" s="42"/>
      <c r="U17" s="42"/>
      <c r="V17" s="42"/>
      <c r="W17" s="36"/>
    </row>
    <row r="18" spans="1:23" x14ac:dyDescent="0.2">
      <c r="A18" s="32"/>
      <c r="B18" s="33" t="s">
        <v>89</v>
      </c>
      <c r="C18" s="33" t="s">
        <v>238</v>
      </c>
      <c r="D18" s="34" t="s">
        <v>913</v>
      </c>
      <c r="E18" s="34"/>
      <c r="F18" s="33" t="s">
        <v>708</v>
      </c>
      <c r="G18" s="35" t="s">
        <v>896</v>
      </c>
      <c r="H18" s="36"/>
      <c r="I18" s="37"/>
      <c r="J18" s="38"/>
      <c r="K18" s="38"/>
      <c r="L18" s="36"/>
      <c r="M18" s="39" t="b">
        <v>1</v>
      </c>
      <c r="N18" s="40" t="b">
        <v>0</v>
      </c>
      <c r="O18" s="40" t="b">
        <v>0</v>
      </c>
      <c r="P18" s="41" t="b">
        <v>0</v>
      </c>
      <c r="Q18" s="37" t="s">
        <v>425</v>
      </c>
      <c r="R18" s="42"/>
      <c r="S18" s="42"/>
      <c r="T18" s="42"/>
      <c r="U18" s="42"/>
      <c r="V18" s="42"/>
      <c r="W18" s="36"/>
    </row>
    <row r="19" spans="1:23" x14ac:dyDescent="0.2">
      <c r="A19" s="32" t="s">
        <v>1324</v>
      </c>
      <c r="B19" s="33" t="s">
        <v>89</v>
      </c>
      <c r="C19" s="33" t="s">
        <v>238</v>
      </c>
      <c r="D19" s="34" t="s">
        <v>1163</v>
      </c>
      <c r="E19" s="34"/>
      <c r="F19" s="33" t="s">
        <v>1164</v>
      </c>
      <c r="G19" s="35" t="s">
        <v>1325</v>
      </c>
      <c r="H19" s="36" t="s">
        <v>98</v>
      </c>
      <c r="I19" s="37" t="s">
        <v>98</v>
      </c>
      <c r="J19" s="38" t="s">
        <v>98</v>
      </c>
      <c r="K19" s="38" t="s">
        <v>98</v>
      </c>
      <c r="L19" s="36" t="s">
        <v>98</v>
      </c>
      <c r="M19" s="39" t="b">
        <v>0</v>
      </c>
      <c r="N19" s="40" t="b">
        <v>0</v>
      </c>
      <c r="O19" s="40" t="b">
        <v>0</v>
      </c>
      <c r="P19" s="41" t="b">
        <v>0</v>
      </c>
      <c r="Q19" s="37" t="s">
        <v>425</v>
      </c>
      <c r="R19" s="42"/>
      <c r="S19" s="42"/>
      <c r="T19" s="42"/>
      <c r="U19" s="42"/>
      <c r="V19" s="42"/>
      <c r="W19" s="36"/>
    </row>
    <row r="20" spans="1:23" x14ac:dyDescent="0.2">
      <c r="A20" s="32"/>
      <c r="B20" s="33" t="s">
        <v>89</v>
      </c>
      <c r="C20" s="33" t="s">
        <v>238</v>
      </c>
      <c r="D20" s="43" t="s">
        <v>1165</v>
      </c>
      <c r="E20" s="43"/>
      <c r="F20" s="44" t="s">
        <v>1166</v>
      </c>
      <c r="G20" s="45" t="s">
        <v>979</v>
      </c>
      <c r="H20" s="46"/>
      <c r="I20" s="47"/>
      <c r="J20" s="38"/>
      <c r="K20" s="38"/>
      <c r="L20" s="36"/>
      <c r="M20" s="39" t="b">
        <v>0</v>
      </c>
      <c r="N20" s="40" t="b">
        <v>0</v>
      </c>
      <c r="O20" s="40" t="b">
        <v>0</v>
      </c>
      <c r="P20" s="41" t="b">
        <v>0</v>
      </c>
      <c r="Q20" s="37" t="s">
        <v>98</v>
      </c>
      <c r="R20" s="42" t="s">
        <v>98</v>
      </c>
      <c r="S20" s="42" t="s">
        <v>98</v>
      </c>
      <c r="T20" s="42" t="s">
        <v>98</v>
      </c>
      <c r="U20" s="42" t="s">
        <v>98</v>
      </c>
      <c r="V20" s="42" t="s">
        <v>98</v>
      </c>
      <c r="W20" s="36" t="s">
        <v>98</v>
      </c>
    </row>
    <row r="21" spans="1:23" x14ac:dyDescent="0.2">
      <c r="A21" s="32"/>
      <c r="B21" s="33" t="s">
        <v>89</v>
      </c>
      <c r="C21" s="33" t="s">
        <v>238</v>
      </c>
      <c r="D21" s="43" t="s">
        <v>1167</v>
      </c>
      <c r="E21" s="43"/>
      <c r="F21" s="44" t="s">
        <v>1168</v>
      </c>
      <c r="G21" s="45" t="s">
        <v>979</v>
      </c>
      <c r="H21" s="46"/>
      <c r="I21" s="47"/>
      <c r="J21" s="38"/>
      <c r="K21" s="38"/>
      <c r="L21" s="36"/>
      <c r="M21" s="39" t="b">
        <v>0</v>
      </c>
      <c r="N21" s="40" t="b">
        <v>0</v>
      </c>
      <c r="O21" s="40" t="b">
        <v>0</v>
      </c>
      <c r="P21" s="41" t="b">
        <v>0</v>
      </c>
      <c r="Q21" s="37" t="s">
        <v>98</v>
      </c>
      <c r="R21" s="42" t="s">
        <v>98</v>
      </c>
      <c r="S21" s="42" t="s">
        <v>98</v>
      </c>
      <c r="T21" s="42" t="s">
        <v>98</v>
      </c>
      <c r="U21" s="42" t="s">
        <v>98</v>
      </c>
      <c r="V21" s="42" t="s">
        <v>98</v>
      </c>
      <c r="W21" s="36" t="s">
        <v>98</v>
      </c>
    </row>
    <row r="22" spans="1:23" x14ac:dyDescent="0.2">
      <c r="A22" s="32"/>
      <c r="B22" s="33" t="s">
        <v>89</v>
      </c>
      <c r="C22" s="33" t="s">
        <v>238</v>
      </c>
      <c r="D22" s="34" t="s">
        <v>920</v>
      </c>
      <c r="E22" s="34"/>
      <c r="F22" s="33" t="s">
        <v>921</v>
      </c>
      <c r="G22" s="35"/>
      <c r="H22" s="36"/>
      <c r="I22" s="37"/>
      <c r="J22" s="38"/>
      <c r="K22" s="38"/>
      <c r="L22" s="36"/>
      <c r="M22" s="39" t="b">
        <v>0</v>
      </c>
      <c r="N22" s="40" t="b">
        <v>0</v>
      </c>
      <c r="O22" s="40" t="b">
        <v>0</v>
      </c>
      <c r="P22" s="41" t="b">
        <v>0</v>
      </c>
      <c r="Q22" s="37"/>
      <c r="R22" s="42"/>
      <c r="S22" s="42"/>
      <c r="T22" s="42"/>
      <c r="U22" s="42"/>
      <c r="V22" s="42"/>
      <c r="W22" s="36"/>
    </row>
    <row r="23" spans="1:23" x14ac:dyDescent="0.2">
      <c r="A23" s="32"/>
      <c r="B23" s="33" t="s">
        <v>89</v>
      </c>
      <c r="C23" s="33" t="s">
        <v>238</v>
      </c>
      <c r="D23" s="34" t="s">
        <v>923</v>
      </c>
      <c r="E23" s="34"/>
      <c r="F23" s="33" t="s">
        <v>751</v>
      </c>
      <c r="G23" s="35"/>
      <c r="H23" s="36"/>
      <c r="I23" s="37"/>
      <c r="J23" s="38"/>
      <c r="K23" s="38"/>
      <c r="L23" s="36"/>
      <c r="M23" s="39" t="b">
        <v>0</v>
      </c>
      <c r="N23" s="40" t="b">
        <v>0</v>
      </c>
      <c r="O23" s="40" t="b">
        <v>0</v>
      </c>
      <c r="P23" s="41" t="b">
        <v>0</v>
      </c>
      <c r="Q23" s="37"/>
      <c r="R23" s="42"/>
      <c r="S23" s="42"/>
      <c r="T23" s="42"/>
      <c r="U23" s="42"/>
      <c r="V23" s="42"/>
      <c r="W23" s="36"/>
    </row>
    <row r="24" spans="1:23" x14ac:dyDescent="0.2">
      <c r="A24" s="32"/>
      <c r="B24" s="33" t="s">
        <v>89</v>
      </c>
      <c r="C24" s="33" t="s">
        <v>88</v>
      </c>
      <c r="D24" s="34" t="s">
        <v>926</v>
      </c>
      <c r="E24" s="34"/>
      <c r="F24" s="33" t="s">
        <v>88</v>
      </c>
      <c r="G24" s="35" t="s">
        <v>896</v>
      </c>
      <c r="H24" s="36"/>
      <c r="I24" s="37"/>
      <c r="J24" s="38"/>
      <c r="K24" s="38"/>
      <c r="L24" s="36"/>
      <c r="M24" s="39" t="b">
        <v>1</v>
      </c>
      <c r="N24" s="40" t="b">
        <v>0</v>
      </c>
      <c r="O24" s="40" t="b">
        <v>0</v>
      </c>
      <c r="P24" s="41" t="b">
        <v>0</v>
      </c>
      <c r="Q24" s="37" t="s">
        <v>425</v>
      </c>
      <c r="R24" s="42"/>
      <c r="S24" s="42"/>
      <c r="T24" s="42"/>
      <c r="U24" s="42"/>
      <c r="V24" s="42"/>
      <c r="W24" s="36"/>
    </row>
    <row r="25" spans="1:23" x14ac:dyDescent="0.2">
      <c r="A25" s="32"/>
      <c r="B25" s="33" t="s">
        <v>89</v>
      </c>
      <c r="C25" s="33" t="s">
        <v>88</v>
      </c>
      <c r="D25" s="34" t="s">
        <v>928</v>
      </c>
      <c r="E25" s="34"/>
      <c r="F25" s="33" t="s">
        <v>87</v>
      </c>
      <c r="G25" s="35"/>
      <c r="H25" s="36"/>
      <c r="I25" s="37"/>
      <c r="J25" s="38"/>
      <c r="K25" s="38"/>
      <c r="L25" s="36"/>
      <c r="M25" s="39" t="b">
        <v>0</v>
      </c>
      <c r="N25" s="40" t="b">
        <v>0</v>
      </c>
      <c r="O25" s="40" t="b">
        <v>0</v>
      </c>
      <c r="P25" s="41" t="b">
        <v>0</v>
      </c>
      <c r="Q25" s="37"/>
      <c r="R25" s="42"/>
      <c r="S25" s="42"/>
      <c r="T25" s="42"/>
      <c r="U25" s="42"/>
      <c r="V25" s="42"/>
      <c r="W25" s="36"/>
    </row>
    <row r="26" spans="1:23" x14ac:dyDescent="0.2">
      <c r="A26" s="48"/>
      <c r="B26" s="38"/>
      <c r="C26" s="33"/>
      <c r="D26" s="34"/>
      <c r="E26" s="34"/>
      <c r="F26" s="33"/>
      <c r="G26" s="35"/>
      <c r="H26" s="36"/>
      <c r="I26" s="37"/>
      <c r="J26" s="38"/>
      <c r="K26" s="38"/>
      <c r="L26" s="36"/>
      <c r="M26" s="39" t="b">
        <v>0</v>
      </c>
      <c r="N26" s="40" t="b">
        <v>0</v>
      </c>
      <c r="O26" s="40" t="b">
        <v>0</v>
      </c>
      <c r="P26" s="41" t="b">
        <v>0</v>
      </c>
      <c r="Q26" s="37"/>
      <c r="R26" s="42"/>
      <c r="S26" s="42"/>
      <c r="T26" s="42"/>
      <c r="U26" s="42"/>
      <c r="V26" s="42"/>
      <c r="W26" s="36"/>
    </row>
    <row r="27" spans="1:23" x14ac:dyDescent="0.2">
      <c r="A27" s="32"/>
      <c r="B27" s="33"/>
      <c r="C27" s="33" t="s">
        <v>139</v>
      </c>
      <c r="D27" s="34" t="s">
        <v>1001</v>
      </c>
      <c r="E27" s="34"/>
      <c r="F27" s="33" t="s">
        <v>142</v>
      </c>
      <c r="G27" s="35" t="s">
        <v>896</v>
      </c>
      <c r="H27" s="36"/>
      <c r="I27" s="37"/>
      <c r="J27" s="38"/>
      <c r="K27" s="38"/>
      <c r="L27" s="36"/>
      <c r="M27" s="39" t="b">
        <v>0</v>
      </c>
      <c r="N27" s="40" t="b">
        <v>0</v>
      </c>
      <c r="O27" s="40" t="b">
        <v>0</v>
      </c>
      <c r="P27" s="41" t="b">
        <v>0</v>
      </c>
      <c r="Q27" s="37" t="s">
        <v>425</v>
      </c>
      <c r="R27" s="42"/>
      <c r="S27" s="42"/>
      <c r="T27" s="42"/>
      <c r="U27" s="42"/>
      <c r="V27" s="42"/>
      <c r="W27" s="36"/>
    </row>
    <row r="28" spans="1:23" x14ac:dyDescent="0.2">
      <c r="A28" s="32" t="s">
        <v>1326</v>
      </c>
      <c r="B28" s="33"/>
      <c r="C28" s="33" t="s">
        <v>139</v>
      </c>
      <c r="D28" s="34" t="s">
        <v>1003</v>
      </c>
      <c r="E28" s="34"/>
      <c r="F28" s="33" t="s">
        <v>642</v>
      </c>
      <c r="G28" s="35"/>
      <c r="H28" s="36"/>
      <c r="I28" s="37"/>
      <c r="J28" s="38"/>
      <c r="K28" s="38"/>
      <c r="L28" s="36"/>
      <c r="M28" s="39" t="b">
        <v>0</v>
      </c>
      <c r="N28" s="40" t="b">
        <v>0</v>
      </c>
      <c r="O28" s="40" t="b">
        <v>0</v>
      </c>
      <c r="P28" s="41" t="b">
        <v>0</v>
      </c>
      <c r="Q28" s="37"/>
      <c r="R28" s="42"/>
      <c r="S28" s="42"/>
      <c r="T28" s="42"/>
      <c r="U28" s="42"/>
      <c r="V28" s="42"/>
      <c r="W28" s="36"/>
    </row>
    <row r="29" spans="1:23" x14ac:dyDescent="0.2">
      <c r="A29" s="32"/>
      <c r="B29" s="33"/>
      <c r="C29" s="33" t="s">
        <v>139</v>
      </c>
      <c r="D29" s="34" t="s">
        <v>1004</v>
      </c>
      <c r="E29" s="34"/>
      <c r="F29" s="33" t="s">
        <v>366</v>
      </c>
      <c r="G29" s="35" t="s">
        <v>896</v>
      </c>
      <c r="H29" s="36"/>
      <c r="I29" s="37"/>
      <c r="J29" s="38"/>
      <c r="K29" s="38"/>
      <c r="L29" s="36"/>
      <c r="M29" s="39" t="b">
        <v>0</v>
      </c>
      <c r="N29" s="40" t="b">
        <v>0</v>
      </c>
      <c r="O29" s="40" t="b">
        <v>0</v>
      </c>
      <c r="P29" s="41" t="b">
        <v>0</v>
      </c>
      <c r="Q29" s="37" t="s">
        <v>425</v>
      </c>
      <c r="R29" s="42"/>
      <c r="S29" s="42"/>
      <c r="T29" s="42"/>
      <c r="U29" s="42"/>
      <c r="V29" s="42"/>
      <c r="W29" s="36"/>
    </row>
    <row r="30" spans="1:23" x14ac:dyDescent="0.2">
      <c r="A30" s="32"/>
      <c r="B30" s="33"/>
      <c r="C30" s="33" t="s">
        <v>139</v>
      </c>
      <c r="D30" s="34" t="s">
        <v>1007</v>
      </c>
      <c r="E30" s="34"/>
      <c r="F30" s="33" t="s">
        <v>202</v>
      </c>
      <c r="G30" s="35" t="s">
        <v>896</v>
      </c>
      <c r="H30" s="36"/>
      <c r="I30" s="37"/>
      <c r="J30" s="38"/>
      <c r="K30" s="38"/>
      <c r="L30" s="36"/>
      <c r="M30" s="39" t="b">
        <v>0</v>
      </c>
      <c r="N30" s="40" t="b">
        <v>0</v>
      </c>
      <c r="O30" s="40" t="b">
        <v>0</v>
      </c>
      <c r="P30" s="41" t="b">
        <v>0</v>
      </c>
      <c r="Q30" s="37" t="s">
        <v>425</v>
      </c>
      <c r="R30" s="42"/>
      <c r="S30" s="42"/>
      <c r="T30" s="42"/>
      <c r="U30" s="42"/>
      <c r="V30" s="42"/>
      <c r="W30" s="36"/>
    </row>
    <row r="31" spans="1:23" x14ac:dyDescent="0.2">
      <c r="A31" s="32"/>
      <c r="B31" s="33"/>
      <c r="C31" s="33" t="s">
        <v>451</v>
      </c>
      <c r="D31" s="34" t="s">
        <v>1008</v>
      </c>
      <c r="E31" s="34"/>
      <c r="F31" s="33" t="s">
        <v>1009</v>
      </c>
      <c r="G31" s="35" t="s">
        <v>896</v>
      </c>
      <c r="H31" s="36"/>
      <c r="I31" s="37"/>
      <c r="J31" s="38"/>
      <c r="K31" s="38"/>
      <c r="L31" s="36"/>
      <c r="M31" s="39" t="b">
        <v>0</v>
      </c>
      <c r="N31" s="40" t="b">
        <v>0</v>
      </c>
      <c r="O31" s="40" t="b">
        <v>0</v>
      </c>
      <c r="P31" s="41" t="b">
        <v>0</v>
      </c>
      <c r="Q31" s="37" t="s">
        <v>425</v>
      </c>
      <c r="R31" s="42"/>
      <c r="S31" s="42"/>
      <c r="T31" s="42"/>
      <c r="U31" s="42"/>
      <c r="V31" s="42"/>
      <c r="W31" s="36"/>
    </row>
    <row r="32" spans="1:23" x14ac:dyDescent="0.2">
      <c r="A32" s="32"/>
      <c r="B32" s="33"/>
      <c r="C32" s="33" t="s">
        <v>451</v>
      </c>
      <c r="D32" s="34" t="s">
        <v>1011</v>
      </c>
      <c r="E32" s="34"/>
      <c r="F32" s="33" t="s">
        <v>1012</v>
      </c>
      <c r="G32" s="35" t="s">
        <v>896</v>
      </c>
      <c r="H32" s="36"/>
      <c r="I32" s="37"/>
      <c r="J32" s="38"/>
      <c r="K32" s="38"/>
      <c r="L32" s="36"/>
      <c r="M32" s="39" t="b">
        <v>0</v>
      </c>
      <c r="N32" s="40" t="b">
        <v>0</v>
      </c>
      <c r="O32" s="40" t="b">
        <v>0</v>
      </c>
      <c r="P32" s="41" t="b">
        <v>0</v>
      </c>
      <c r="Q32" s="37" t="s">
        <v>425</v>
      </c>
      <c r="R32" s="42"/>
      <c r="S32" s="42"/>
      <c r="T32" s="42"/>
      <c r="U32" s="42"/>
      <c r="V32" s="42"/>
      <c r="W32" s="36"/>
    </row>
    <row r="33" spans="1:23" x14ac:dyDescent="0.2">
      <c r="A33" s="32"/>
      <c r="B33" s="33"/>
      <c r="C33" s="33" t="s">
        <v>162</v>
      </c>
      <c r="D33" s="34" t="s">
        <v>984</v>
      </c>
      <c r="E33" s="34"/>
      <c r="F33" s="33" t="s">
        <v>162</v>
      </c>
      <c r="G33" s="35" t="s">
        <v>896</v>
      </c>
      <c r="H33" s="36"/>
      <c r="I33" s="37"/>
      <c r="J33" s="38"/>
      <c r="K33" s="38"/>
      <c r="L33" s="36"/>
      <c r="M33" s="39" t="b">
        <v>0</v>
      </c>
      <c r="N33" s="40" t="b">
        <v>0</v>
      </c>
      <c r="O33" s="40" t="b">
        <v>0</v>
      </c>
      <c r="P33" s="41" t="b">
        <v>0</v>
      </c>
      <c r="Q33" s="37" t="s">
        <v>425</v>
      </c>
      <c r="R33" s="42"/>
      <c r="S33" s="42"/>
      <c r="T33" s="42"/>
      <c r="U33" s="42"/>
      <c r="V33" s="42"/>
      <c r="W33" s="36"/>
    </row>
    <row r="34" spans="1:23" x14ac:dyDescent="0.2">
      <c r="A34" s="48"/>
      <c r="B34" s="38"/>
      <c r="C34" s="33"/>
      <c r="D34" s="34"/>
      <c r="E34" s="34"/>
      <c r="F34" s="33"/>
      <c r="G34" s="35"/>
      <c r="H34" s="36"/>
      <c r="I34" s="37"/>
      <c r="J34" s="38"/>
      <c r="K34" s="38"/>
      <c r="L34" s="36"/>
      <c r="M34" s="39" t="b">
        <v>0</v>
      </c>
      <c r="N34" s="40" t="b">
        <v>0</v>
      </c>
      <c r="O34" s="40" t="b">
        <v>0</v>
      </c>
      <c r="P34" s="41" t="b">
        <v>0</v>
      </c>
      <c r="Q34" s="37"/>
      <c r="R34" s="42"/>
      <c r="S34" s="42"/>
      <c r="T34" s="42"/>
      <c r="U34" s="42"/>
      <c r="V34" s="42"/>
      <c r="W34" s="36"/>
    </row>
    <row r="35" spans="1:23" x14ac:dyDescent="0.2">
      <c r="A35" s="48"/>
      <c r="B35" s="38"/>
      <c r="C35" s="33"/>
      <c r="D35" s="34"/>
      <c r="E35" s="34"/>
      <c r="F35" s="33"/>
      <c r="G35" s="35"/>
      <c r="H35" s="36"/>
      <c r="I35" s="37"/>
      <c r="J35" s="38"/>
      <c r="K35" s="38"/>
      <c r="L35" s="36"/>
      <c r="M35" s="39" t="b">
        <v>0</v>
      </c>
      <c r="N35" s="40" t="b">
        <v>0</v>
      </c>
      <c r="O35" s="40" t="b">
        <v>0</v>
      </c>
      <c r="P35" s="41" t="b">
        <v>0</v>
      </c>
      <c r="Q35" s="37"/>
      <c r="R35" s="42"/>
      <c r="S35" s="42"/>
      <c r="T35" s="42"/>
      <c r="U35" s="42"/>
      <c r="V35" s="42"/>
      <c r="W35" s="36"/>
    </row>
    <row r="36" spans="1:23" x14ac:dyDescent="0.2">
      <c r="A36" s="32"/>
      <c r="B36" s="33"/>
      <c r="C36" s="33"/>
      <c r="D36" s="34" t="s">
        <v>987</v>
      </c>
      <c r="E36" s="34"/>
      <c r="F36" s="33" t="s">
        <v>151</v>
      </c>
      <c r="G36" s="35" t="s">
        <v>896</v>
      </c>
      <c r="H36" s="36"/>
      <c r="I36" s="37"/>
      <c r="J36" s="38"/>
      <c r="K36" s="38"/>
      <c r="L36" s="36"/>
      <c r="M36" s="39" t="b">
        <v>0</v>
      </c>
      <c r="N36" s="40" t="b">
        <v>0</v>
      </c>
      <c r="O36" s="40" t="b">
        <v>0</v>
      </c>
      <c r="P36" s="41" t="b">
        <v>0</v>
      </c>
      <c r="Q36" s="37" t="s">
        <v>425</v>
      </c>
      <c r="R36" s="42"/>
      <c r="S36" s="42"/>
      <c r="T36" s="42"/>
      <c r="U36" s="42"/>
      <c r="V36" s="42"/>
      <c r="W36" s="36"/>
    </row>
    <row r="37" spans="1:23" ht="17.25" customHeight="1" x14ac:dyDescent="0.2">
      <c r="A37" s="32"/>
      <c r="B37" s="33"/>
      <c r="C37" s="33"/>
      <c r="D37" s="34" t="s">
        <v>989</v>
      </c>
      <c r="E37" s="34"/>
      <c r="F37" s="33" t="s">
        <v>990</v>
      </c>
      <c r="G37" s="35" t="s">
        <v>896</v>
      </c>
      <c r="H37" s="36"/>
      <c r="I37" s="37"/>
      <c r="J37" s="38"/>
      <c r="K37" s="38"/>
      <c r="L37" s="36"/>
      <c r="M37" s="39" t="b">
        <v>0</v>
      </c>
      <c r="N37" s="40" t="b">
        <v>0</v>
      </c>
      <c r="O37" s="40" t="b">
        <v>0</v>
      </c>
      <c r="P37" s="41" t="b">
        <v>0</v>
      </c>
      <c r="Q37" s="37" t="s">
        <v>425</v>
      </c>
      <c r="R37" s="42"/>
      <c r="S37" s="42"/>
      <c r="T37" s="42"/>
      <c r="U37" s="42"/>
      <c r="V37" s="42"/>
      <c r="W37" s="36"/>
    </row>
    <row r="38" spans="1:23" x14ac:dyDescent="0.2">
      <c r="A38" s="32" t="s">
        <v>1327</v>
      </c>
      <c r="B38" s="33"/>
      <c r="C38" s="33" t="s">
        <v>635</v>
      </c>
      <c r="D38" s="34" t="s">
        <v>992</v>
      </c>
      <c r="E38" s="34"/>
      <c r="F38" s="33" t="s">
        <v>635</v>
      </c>
      <c r="G38" s="35"/>
      <c r="H38" s="36"/>
      <c r="I38" s="37"/>
      <c r="J38" s="38"/>
      <c r="K38" s="38"/>
      <c r="L38" s="36"/>
      <c r="M38" s="39" t="b">
        <v>0</v>
      </c>
      <c r="N38" s="40" t="b">
        <v>0</v>
      </c>
      <c r="O38" s="40" t="b">
        <v>0</v>
      </c>
      <c r="P38" s="41" t="b">
        <v>0</v>
      </c>
      <c r="Q38" s="37" t="s">
        <v>425</v>
      </c>
      <c r="R38" s="42"/>
      <c r="S38" s="42"/>
      <c r="T38" s="42"/>
      <c r="U38" s="42"/>
      <c r="V38" s="42"/>
      <c r="W38" s="36"/>
    </row>
    <row r="39" spans="1:23" x14ac:dyDescent="0.2">
      <c r="A39" s="32"/>
      <c r="B39" s="33"/>
      <c r="C39" s="33" t="s">
        <v>635</v>
      </c>
      <c r="D39" s="34" t="s">
        <v>1286</v>
      </c>
      <c r="E39" s="34"/>
      <c r="F39" s="33" t="s">
        <v>1287</v>
      </c>
      <c r="G39" s="35"/>
      <c r="H39" s="36"/>
      <c r="I39" s="37"/>
      <c r="J39" s="38"/>
      <c r="K39" s="38"/>
      <c r="L39" s="36"/>
      <c r="M39" s="39" t="b">
        <v>0</v>
      </c>
      <c r="N39" s="40" t="b">
        <v>0</v>
      </c>
      <c r="O39" s="40" t="b">
        <v>0</v>
      </c>
      <c r="P39" s="41" t="b">
        <v>0</v>
      </c>
      <c r="Q39" s="37"/>
      <c r="R39" s="42"/>
      <c r="S39" s="42"/>
      <c r="T39" s="42"/>
      <c r="U39" s="42"/>
      <c r="V39" s="42"/>
      <c r="W39" s="36"/>
    </row>
    <row r="40" spans="1:23" x14ac:dyDescent="0.2">
      <c r="A40" s="32"/>
      <c r="B40" s="33"/>
      <c r="C40" s="33" t="s">
        <v>635</v>
      </c>
      <c r="D40" s="34" t="s">
        <v>1328</v>
      </c>
      <c r="E40" s="34"/>
      <c r="F40" s="44" t="s">
        <v>1329</v>
      </c>
      <c r="G40" s="45"/>
      <c r="H40" s="46"/>
      <c r="I40" s="47"/>
      <c r="J40" s="38"/>
      <c r="K40" s="38"/>
      <c r="L40" s="36"/>
      <c r="M40" s="39" t="b">
        <v>0</v>
      </c>
      <c r="N40" s="40" t="b">
        <v>0</v>
      </c>
      <c r="O40" s="40" t="b">
        <v>0</v>
      </c>
      <c r="P40" s="41" t="b">
        <v>0</v>
      </c>
      <c r="Q40" s="37"/>
      <c r="R40" s="42"/>
      <c r="S40" s="42"/>
      <c r="T40" s="42"/>
      <c r="U40" s="42"/>
      <c r="V40" s="42"/>
      <c r="W40" s="36"/>
    </row>
    <row r="41" spans="1:23" x14ac:dyDescent="0.2">
      <c r="A41" s="32"/>
      <c r="B41" s="33"/>
      <c r="C41" s="33" t="s">
        <v>635</v>
      </c>
      <c r="D41" s="34" t="s">
        <v>1191</v>
      </c>
      <c r="E41" s="34"/>
      <c r="F41" s="33" t="s">
        <v>1192</v>
      </c>
      <c r="G41" s="35"/>
      <c r="H41" s="36"/>
      <c r="I41" s="37"/>
      <c r="J41" s="38"/>
      <c r="K41" s="38"/>
      <c r="L41" s="36"/>
      <c r="M41" s="39" t="b">
        <v>0</v>
      </c>
      <c r="N41" s="40" t="b">
        <v>0</v>
      </c>
      <c r="O41" s="40" t="b">
        <v>0</v>
      </c>
      <c r="P41" s="41" t="b">
        <v>0</v>
      </c>
      <c r="Q41" s="37"/>
      <c r="R41" s="42"/>
      <c r="S41" s="42"/>
      <c r="T41" s="42"/>
      <c r="U41" s="42"/>
      <c r="V41" s="42"/>
      <c r="W41" s="36"/>
    </row>
    <row r="42" spans="1:23" x14ac:dyDescent="0.2">
      <c r="A42" s="48"/>
      <c r="B42" s="38"/>
      <c r="C42" s="38"/>
      <c r="D42" s="34"/>
      <c r="E42" s="34"/>
      <c r="F42" s="33"/>
      <c r="G42" s="35"/>
      <c r="H42" s="36"/>
      <c r="I42" s="37"/>
      <c r="J42" s="38"/>
      <c r="K42" s="38"/>
      <c r="L42" s="36"/>
      <c r="M42" s="39" t="b">
        <v>0</v>
      </c>
      <c r="N42" s="40" t="b">
        <v>0</v>
      </c>
      <c r="O42" s="40" t="b">
        <v>0</v>
      </c>
      <c r="P42" s="41" t="b">
        <v>0</v>
      </c>
      <c r="Q42" s="37"/>
      <c r="R42" s="42"/>
      <c r="S42" s="42"/>
      <c r="T42" s="42"/>
      <c r="U42" s="42"/>
      <c r="V42" s="42"/>
      <c r="W42" s="36"/>
    </row>
    <row r="43" spans="1:23" x14ac:dyDescent="0.2">
      <c r="A43" s="32"/>
      <c r="B43" s="33"/>
      <c r="C43" s="33" t="s">
        <v>176</v>
      </c>
      <c r="D43" s="34" t="s">
        <v>955</v>
      </c>
      <c r="E43" s="34"/>
      <c r="F43" s="33" t="s">
        <v>171</v>
      </c>
      <c r="G43" s="35" t="s">
        <v>896</v>
      </c>
      <c r="H43" s="36"/>
      <c r="I43" s="37"/>
      <c r="J43" s="38"/>
      <c r="K43" s="38"/>
      <c r="L43" s="36"/>
      <c r="M43" s="39" t="b">
        <v>0</v>
      </c>
      <c r="N43" s="40" t="b">
        <v>0</v>
      </c>
      <c r="O43" s="40" t="b">
        <v>0</v>
      </c>
      <c r="P43" s="41" t="b">
        <v>0</v>
      </c>
      <c r="Q43" s="37" t="s">
        <v>425</v>
      </c>
      <c r="R43" s="42"/>
      <c r="S43" s="42"/>
      <c r="T43" s="42"/>
      <c r="U43" s="42"/>
      <c r="V43" s="42"/>
      <c r="W43" s="36"/>
    </row>
    <row r="44" spans="1:23" x14ac:dyDescent="0.2">
      <c r="A44" s="32"/>
      <c r="B44" s="33"/>
      <c r="C44" s="33" t="s">
        <v>176</v>
      </c>
      <c r="D44" s="34" t="s">
        <v>956</v>
      </c>
      <c r="E44" s="34"/>
      <c r="F44" s="33" t="s">
        <v>303</v>
      </c>
      <c r="G44" s="35" t="s">
        <v>896</v>
      </c>
      <c r="H44" s="36"/>
      <c r="I44" s="37"/>
      <c r="J44" s="38"/>
      <c r="K44" s="38"/>
      <c r="L44" s="36"/>
      <c r="M44" s="39" t="b">
        <v>0</v>
      </c>
      <c r="N44" s="40" t="b">
        <v>0</v>
      </c>
      <c r="O44" s="40" t="b">
        <v>0</v>
      </c>
      <c r="P44" s="41" t="b">
        <v>0</v>
      </c>
      <c r="Q44" s="37"/>
      <c r="R44" s="42"/>
      <c r="S44" s="42"/>
      <c r="T44" s="42"/>
      <c r="U44" s="42"/>
      <c r="V44" s="42"/>
      <c r="W44" s="36"/>
    </row>
    <row r="45" spans="1:23" x14ac:dyDescent="0.2">
      <c r="A45" s="32"/>
      <c r="B45" s="33"/>
      <c r="C45" s="33" t="s">
        <v>294</v>
      </c>
      <c r="D45" s="34" t="s">
        <v>957</v>
      </c>
      <c r="E45" s="34"/>
      <c r="F45" s="33" t="s">
        <v>256</v>
      </c>
      <c r="G45" s="35" t="s">
        <v>896</v>
      </c>
      <c r="H45" s="36"/>
      <c r="I45" s="37"/>
      <c r="J45" s="38"/>
      <c r="K45" s="38"/>
      <c r="L45" s="36"/>
      <c r="M45" s="39" t="b">
        <v>0</v>
      </c>
      <c r="N45" s="40" t="b">
        <v>0</v>
      </c>
      <c r="O45" s="40" t="b">
        <v>0</v>
      </c>
      <c r="P45" s="41" t="b">
        <v>0</v>
      </c>
      <c r="Q45" s="37"/>
      <c r="R45" s="42"/>
      <c r="S45" s="42"/>
      <c r="T45" s="42"/>
      <c r="U45" s="42"/>
      <c r="V45" s="42"/>
      <c r="W45" s="36"/>
    </row>
    <row r="46" spans="1:23" x14ac:dyDescent="0.2">
      <c r="A46" s="32"/>
      <c r="B46" s="33"/>
      <c r="C46" s="33" t="s">
        <v>294</v>
      </c>
      <c r="D46" s="34" t="s">
        <v>958</v>
      </c>
      <c r="E46" s="34"/>
      <c r="F46" s="33" t="s">
        <v>226</v>
      </c>
      <c r="G46" s="35" t="s">
        <v>896</v>
      </c>
      <c r="H46" s="36"/>
      <c r="I46" s="37"/>
      <c r="J46" s="38"/>
      <c r="K46" s="38"/>
      <c r="L46" s="36"/>
      <c r="M46" s="39" t="b">
        <v>0</v>
      </c>
      <c r="N46" s="40" t="b">
        <v>0</v>
      </c>
      <c r="O46" s="40" t="b">
        <v>0</v>
      </c>
      <c r="P46" s="41" t="b">
        <v>0</v>
      </c>
      <c r="Q46" s="37"/>
      <c r="R46" s="42"/>
      <c r="S46" s="42"/>
      <c r="T46" s="42"/>
      <c r="U46" s="42"/>
      <c r="V46" s="42"/>
      <c r="W46" s="36"/>
    </row>
    <row r="47" spans="1:23" x14ac:dyDescent="0.2">
      <c r="A47" s="32"/>
      <c r="B47" s="33"/>
      <c r="C47" s="33" t="s">
        <v>176</v>
      </c>
      <c r="D47" s="34" t="s">
        <v>959</v>
      </c>
      <c r="E47" s="34"/>
      <c r="F47" s="33" t="s">
        <v>259</v>
      </c>
      <c r="G47" s="35" t="s">
        <v>896</v>
      </c>
      <c r="H47" s="36"/>
      <c r="I47" s="37">
        <v>1</v>
      </c>
      <c r="J47" s="38"/>
      <c r="K47" s="38" t="s">
        <v>960</v>
      </c>
      <c r="L47" s="36"/>
      <c r="M47" s="39" t="b">
        <v>0</v>
      </c>
      <c r="N47" s="40" t="b">
        <v>0</v>
      </c>
      <c r="O47" s="40" t="b">
        <v>0</v>
      </c>
      <c r="P47" s="41" t="b">
        <v>0</v>
      </c>
      <c r="Q47" s="37"/>
      <c r="R47" s="42"/>
      <c r="S47" s="42"/>
      <c r="T47" s="42"/>
      <c r="U47" s="42"/>
      <c r="V47" s="42"/>
      <c r="W47" s="36"/>
    </row>
    <row r="48" spans="1:23" x14ac:dyDescent="0.2">
      <c r="A48" s="32"/>
      <c r="B48" s="33"/>
      <c r="C48" s="33" t="s">
        <v>176</v>
      </c>
      <c r="D48" s="34" t="s">
        <v>959</v>
      </c>
      <c r="E48" s="34"/>
      <c r="F48" s="33"/>
      <c r="G48" s="35" t="s">
        <v>896</v>
      </c>
      <c r="H48" s="36"/>
      <c r="I48" s="37">
        <v>2</v>
      </c>
      <c r="J48" s="38"/>
      <c r="K48" s="38" t="s">
        <v>1330</v>
      </c>
      <c r="L48" s="36"/>
      <c r="M48" s="39" t="b">
        <v>0</v>
      </c>
      <c r="N48" s="40" t="b">
        <v>0</v>
      </c>
      <c r="O48" s="40" t="b">
        <v>0</v>
      </c>
      <c r="P48" s="41" t="b">
        <v>0</v>
      </c>
      <c r="Q48" s="37"/>
      <c r="R48" s="42"/>
      <c r="S48" s="42"/>
      <c r="T48" s="42"/>
      <c r="U48" s="42"/>
      <c r="V48" s="42"/>
      <c r="W48" s="36"/>
    </row>
    <row r="49" spans="1:23" x14ac:dyDescent="0.2">
      <c r="A49" s="32"/>
      <c r="B49" s="33"/>
      <c r="C49" s="33" t="s">
        <v>176</v>
      </c>
      <c r="D49" s="34" t="s">
        <v>959</v>
      </c>
      <c r="E49" s="34"/>
      <c r="F49" s="33"/>
      <c r="G49" s="35" t="s">
        <v>896</v>
      </c>
      <c r="H49" s="36"/>
      <c r="I49" s="37">
        <v>2</v>
      </c>
      <c r="J49" s="38"/>
      <c r="K49" s="38" t="s">
        <v>1331</v>
      </c>
      <c r="L49" s="36"/>
      <c r="M49" s="39" t="b">
        <v>0</v>
      </c>
      <c r="N49" s="40" t="b">
        <v>0</v>
      </c>
      <c r="O49" s="40" t="b">
        <v>0</v>
      </c>
      <c r="P49" s="41" t="b">
        <v>0</v>
      </c>
      <c r="Q49" s="37"/>
      <c r="R49" s="42"/>
      <c r="S49" s="42"/>
      <c r="T49" s="42"/>
      <c r="U49" s="42"/>
      <c r="V49" s="42"/>
      <c r="W49" s="36"/>
    </row>
    <row r="50" spans="1:23" x14ac:dyDescent="0.2">
      <c r="A50" s="32"/>
      <c r="B50" s="33"/>
      <c r="C50" s="33" t="s">
        <v>176</v>
      </c>
      <c r="D50" s="34" t="s">
        <v>959</v>
      </c>
      <c r="E50" s="34"/>
      <c r="F50" s="33"/>
      <c r="G50" s="35" t="s">
        <v>896</v>
      </c>
      <c r="H50" s="36"/>
      <c r="I50" s="37">
        <v>2</v>
      </c>
      <c r="J50" s="38"/>
      <c r="K50" s="38" t="s">
        <v>330</v>
      </c>
      <c r="L50" s="36"/>
      <c r="M50" s="39" t="b">
        <v>0</v>
      </c>
      <c r="N50" s="40" t="b">
        <v>0</v>
      </c>
      <c r="O50" s="40" t="b">
        <v>0</v>
      </c>
      <c r="P50" s="41" t="b">
        <v>0</v>
      </c>
      <c r="Q50" s="37"/>
      <c r="R50" s="42"/>
      <c r="S50" s="42"/>
      <c r="T50" s="42"/>
      <c r="U50" s="42"/>
      <c r="V50" s="42"/>
      <c r="W50" s="36"/>
    </row>
    <row r="51" spans="1:23" x14ac:dyDescent="0.2">
      <c r="A51" s="32"/>
      <c r="B51" s="33"/>
      <c r="C51" s="33" t="s">
        <v>176</v>
      </c>
      <c r="D51" s="34" t="s">
        <v>962</v>
      </c>
      <c r="E51" s="34"/>
      <c r="F51" s="33" t="s">
        <v>213</v>
      </c>
      <c r="G51" s="35"/>
      <c r="H51" s="36"/>
      <c r="I51" s="37"/>
      <c r="J51" s="38"/>
      <c r="K51" s="38"/>
      <c r="L51" s="36"/>
      <c r="M51" s="39" t="b">
        <v>0</v>
      </c>
      <c r="N51" s="40" t="b">
        <v>0</v>
      </c>
      <c r="O51" s="40" t="b">
        <v>0</v>
      </c>
      <c r="P51" s="41" t="b">
        <v>0</v>
      </c>
      <c r="Q51" s="37"/>
      <c r="R51" s="42"/>
      <c r="S51" s="42"/>
      <c r="T51" s="42"/>
      <c r="U51" s="42"/>
      <c r="V51" s="42"/>
      <c r="W51" s="36"/>
    </row>
    <row r="52" spans="1:23" x14ac:dyDescent="0.2">
      <c r="A52" s="32"/>
      <c r="B52" s="33"/>
      <c r="C52" s="33" t="s">
        <v>176</v>
      </c>
      <c r="D52" s="34" t="s">
        <v>963</v>
      </c>
      <c r="E52" s="34"/>
      <c r="F52" s="33" t="s">
        <v>220</v>
      </c>
      <c r="G52" s="35"/>
      <c r="H52" s="36"/>
      <c r="I52" s="37"/>
      <c r="J52" s="38"/>
      <c r="K52" s="38"/>
      <c r="L52" s="36"/>
      <c r="M52" s="39" t="b">
        <v>0</v>
      </c>
      <c r="N52" s="40" t="b">
        <v>0</v>
      </c>
      <c r="O52" s="40" t="b">
        <v>0</v>
      </c>
      <c r="P52" s="41" t="b">
        <v>0</v>
      </c>
      <c r="Q52" s="37"/>
      <c r="R52" s="42"/>
      <c r="S52" s="42"/>
      <c r="T52" s="42"/>
      <c r="U52" s="42"/>
      <c r="V52" s="42"/>
      <c r="W52" s="36"/>
    </row>
    <row r="53" spans="1:23" x14ac:dyDescent="0.2">
      <c r="A53" s="32"/>
      <c r="B53" s="33"/>
      <c r="C53" s="33" t="s">
        <v>176</v>
      </c>
      <c r="D53" s="34" t="s">
        <v>965</v>
      </c>
      <c r="E53" s="34"/>
      <c r="F53" s="33" t="s">
        <v>219</v>
      </c>
      <c r="G53" s="35"/>
      <c r="H53" s="36"/>
      <c r="I53" s="37"/>
      <c r="J53" s="38"/>
      <c r="K53" s="38"/>
      <c r="L53" s="36"/>
      <c r="M53" s="39" t="b">
        <v>0</v>
      </c>
      <c r="N53" s="40" t="b">
        <v>0</v>
      </c>
      <c r="O53" s="40" t="b">
        <v>0</v>
      </c>
      <c r="P53" s="41" t="b">
        <v>0</v>
      </c>
      <c r="Q53" s="37"/>
      <c r="R53" s="42"/>
      <c r="S53" s="42"/>
      <c r="T53" s="42"/>
      <c r="U53" s="42"/>
      <c r="V53" s="42"/>
      <c r="W53" s="36"/>
    </row>
    <row r="54" spans="1:23" x14ac:dyDescent="0.2">
      <c r="A54" s="32"/>
      <c r="B54" s="33"/>
      <c r="C54" s="33" t="s">
        <v>176</v>
      </c>
      <c r="D54" s="34" t="s">
        <v>966</v>
      </c>
      <c r="E54" s="34"/>
      <c r="F54" s="33" t="s">
        <v>370</v>
      </c>
      <c r="G54" s="35"/>
      <c r="H54" s="36"/>
      <c r="I54" s="37"/>
      <c r="J54" s="38"/>
      <c r="K54" s="38"/>
      <c r="L54" s="36"/>
      <c r="M54" s="39" t="b">
        <v>0</v>
      </c>
      <c r="N54" s="40" t="b">
        <v>0</v>
      </c>
      <c r="O54" s="40" t="b">
        <v>0</v>
      </c>
      <c r="P54" s="41" t="b">
        <v>0</v>
      </c>
      <c r="Q54" s="37"/>
      <c r="R54" s="42"/>
      <c r="S54" s="42"/>
      <c r="T54" s="42"/>
      <c r="U54" s="42"/>
      <c r="V54" s="42"/>
      <c r="W54" s="36"/>
    </row>
    <row r="55" spans="1:23" x14ac:dyDescent="0.2">
      <c r="A55" s="32"/>
      <c r="B55" s="33"/>
      <c r="C55" s="33" t="s">
        <v>176</v>
      </c>
      <c r="D55" s="34" t="s">
        <v>967</v>
      </c>
      <c r="E55" s="34"/>
      <c r="F55" s="44" t="s">
        <v>1061</v>
      </c>
      <c r="G55" s="45"/>
      <c r="H55" s="46"/>
      <c r="I55" s="47"/>
      <c r="J55" s="38"/>
      <c r="K55" s="38"/>
      <c r="L55" s="36"/>
      <c r="M55" s="39" t="b">
        <v>0</v>
      </c>
      <c r="N55" s="40" t="b">
        <v>0</v>
      </c>
      <c r="O55" s="40" t="b">
        <v>1</v>
      </c>
      <c r="P55" s="41" t="b">
        <v>0</v>
      </c>
      <c r="Q55" s="37"/>
      <c r="R55" s="42"/>
      <c r="S55" s="42"/>
      <c r="T55" s="42"/>
      <c r="U55" s="42"/>
      <c r="V55" s="42"/>
      <c r="W55" s="36"/>
    </row>
    <row r="56" spans="1:23" x14ac:dyDescent="0.2">
      <c r="A56" s="32"/>
      <c r="B56" s="33"/>
      <c r="C56" s="33" t="s">
        <v>176</v>
      </c>
      <c r="D56" s="34" t="s">
        <v>1075</v>
      </c>
      <c r="E56" s="34"/>
      <c r="F56" s="33" t="s">
        <v>589</v>
      </c>
      <c r="G56" s="35"/>
      <c r="H56" s="36"/>
      <c r="I56" s="37"/>
      <c r="J56" s="38"/>
      <c r="K56" s="38"/>
      <c r="L56" s="36"/>
      <c r="M56" s="39" t="b">
        <v>0</v>
      </c>
      <c r="N56" s="40" t="b">
        <v>0</v>
      </c>
      <c r="O56" s="40" t="b">
        <v>0</v>
      </c>
      <c r="P56" s="41" t="b">
        <v>0</v>
      </c>
      <c r="Q56" s="37"/>
      <c r="R56" s="42"/>
      <c r="S56" s="42"/>
      <c r="T56" s="42"/>
      <c r="U56" s="42"/>
      <c r="V56" s="42"/>
      <c r="W56" s="36"/>
    </row>
    <row r="57" spans="1:23" ht="17.25" customHeight="1" x14ac:dyDescent="0.2">
      <c r="A57" s="32"/>
      <c r="B57" s="33"/>
      <c r="C57" s="33" t="s">
        <v>176</v>
      </c>
      <c r="D57" s="34" t="s">
        <v>1178</v>
      </c>
      <c r="E57" s="34"/>
      <c r="F57" s="44" t="s">
        <v>1179</v>
      </c>
      <c r="G57" s="45"/>
      <c r="H57" s="36"/>
      <c r="I57" s="37"/>
      <c r="J57" s="38"/>
      <c r="K57" s="38"/>
      <c r="L57" s="36"/>
      <c r="M57" s="39" t="b">
        <v>0</v>
      </c>
      <c r="N57" s="40" t="b">
        <v>0</v>
      </c>
      <c r="O57" s="40" t="b">
        <v>0</v>
      </c>
      <c r="P57" s="41" t="b">
        <v>0</v>
      </c>
      <c r="Q57" s="37"/>
      <c r="R57" s="42"/>
      <c r="S57" s="42"/>
      <c r="T57" s="42"/>
      <c r="U57" s="42"/>
      <c r="V57" s="42"/>
      <c r="W57" s="36"/>
    </row>
    <row r="58" spans="1:23" x14ac:dyDescent="0.2">
      <c r="A58" s="32"/>
      <c r="B58" s="33"/>
      <c r="C58" s="33" t="s">
        <v>176</v>
      </c>
      <c r="D58" s="34" t="s">
        <v>1180</v>
      </c>
      <c r="E58" s="34"/>
      <c r="F58" s="44" t="s">
        <v>1181</v>
      </c>
      <c r="G58" s="45"/>
      <c r="H58" s="36"/>
      <c r="I58" s="37"/>
      <c r="J58" s="38"/>
      <c r="K58" s="38"/>
      <c r="L58" s="36"/>
      <c r="M58" s="39" t="b">
        <v>0</v>
      </c>
      <c r="N58" s="40" t="b">
        <v>0</v>
      </c>
      <c r="O58" s="40" t="b">
        <v>0</v>
      </c>
      <c r="P58" s="41" t="b">
        <v>0</v>
      </c>
      <c r="Q58" s="37"/>
      <c r="R58" s="42"/>
      <c r="S58" s="42"/>
      <c r="T58" s="42"/>
      <c r="U58" s="42"/>
      <c r="V58" s="42"/>
      <c r="W58" s="36"/>
    </row>
    <row r="59" spans="1:23" x14ac:dyDescent="0.2">
      <c r="A59" s="32"/>
      <c r="B59" s="33"/>
      <c r="C59" s="33" t="s">
        <v>176</v>
      </c>
      <c r="D59" s="34" t="s">
        <v>970</v>
      </c>
      <c r="E59" s="34"/>
      <c r="F59" s="33" t="s">
        <v>423</v>
      </c>
      <c r="G59" s="35"/>
      <c r="H59" s="36"/>
      <c r="I59" s="37"/>
      <c r="J59" s="38"/>
      <c r="K59" s="38"/>
      <c r="L59" s="36"/>
      <c r="M59" s="39" t="b">
        <v>0</v>
      </c>
      <c r="N59" s="40" t="b">
        <v>0</v>
      </c>
      <c r="O59" s="40" t="b">
        <v>0</v>
      </c>
      <c r="P59" s="41" t="b">
        <v>0</v>
      </c>
      <c r="Q59" s="37"/>
      <c r="R59" s="42"/>
      <c r="S59" s="42"/>
      <c r="T59" s="42"/>
      <c r="U59" s="42"/>
      <c r="V59" s="42"/>
      <c r="W59" s="36"/>
    </row>
    <row r="60" spans="1:23" x14ac:dyDescent="0.2">
      <c r="A60" s="32"/>
      <c r="B60" s="33"/>
      <c r="C60" s="33" t="s">
        <v>176</v>
      </c>
      <c r="D60" s="34" t="s">
        <v>1182</v>
      </c>
      <c r="E60" s="34"/>
      <c r="F60" s="44" t="s">
        <v>1183</v>
      </c>
      <c r="G60" s="45"/>
      <c r="H60" s="46"/>
      <c r="I60" s="47"/>
      <c r="J60" s="38"/>
      <c r="K60" s="38"/>
      <c r="L60" s="36"/>
      <c r="M60" s="39" t="b">
        <v>0</v>
      </c>
      <c r="N60" s="40" t="b">
        <v>0</v>
      </c>
      <c r="O60" s="40" t="b">
        <v>0</v>
      </c>
      <c r="P60" s="41" t="b">
        <v>0</v>
      </c>
      <c r="Q60" s="37"/>
      <c r="R60" s="42"/>
      <c r="S60" s="42"/>
      <c r="T60" s="42"/>
      <c r="U60" s="42"/>
      <c r="V60" s="42"/>
      <c r="W60" s="36"/>
    </row>
    <row r="61" spans="1:23" x14ac:dyDescent="0.2">
      <c r="A61" s="32"/>
      <c r="B61" s="33"/>
      <c r="C61" s="33" t="s">
        <v>176</v>
      </c>
      <c r="D61" s="34" t="s">
        <v>972</v>
      </c>
      <c r="E61" s="34"/>
      <c r="F61" s="33" t="s">
        <v>421</v>
      </c>
      <c r="G61" s="35"/>
      <c r="H61" s="36"/>
      <c r="I61" s="37"/>
      <c r="J61" s="38"/>
      <c r="K61" s="38"/>
      <c r="L61" s="36"/>
      <c r="M61" s="39" t="b">
        <v>0</v>
      </c>
      <c r="N61" s="40" t="b">
        <v>0</v>
      </c>
      <c r="O61" s="40" t="b">
        <v>0</v>
      </c>
      <c r="P61" s="41" t="b">
        <v>0</v>
      </c>
      <c r="Q61" s="37"/>
      <c r="R61" s="42"/>
      <c r="S61" s="42"/>
      <c r="T61" s="42"/>
      <c r="U61" s="42"/>
      <c r="V61" s="42"/>
      <c r="W61" s="36"/>
    </row>
    <row r="62" spans="1:23" x14ac:dyDescent="0.2">
      <c r="A62" s="32"/>
      <c r="B62" s="33"/>
      <c r="C62" s="33" t="s">
        <v>176</v>
      </c>
      <c r="D62" s="34" t="s">
        <v>1184</v>
      </c>
      <c r="E62" s="34"/>
      <c r="F62" s="44" t="s">
        <v>1185</v>
      </c>
      <c r="G62" s="45"/>
      <c r="H62" s="46"/>
      <c r="I62" s="47"/>
      <c r="J62" s="38"/>
      <c r="K62" s="38"/>
      <c r="L62" s="36"/>
      <c r="M62" s="39" t="b">
        <v>0</v>
      </c>
      <c r="N62" s="40" t="b">
        <v>0</v>
      </c>
      <c r="O62" s="40" t="b">
        <v>0</v>
      </c>
      <c r="P62" s="41" t="b">
        <v>0</v>
      </c>
      <c r="Q62" s="37"/>
      <c r="R62" s="42"/>
      <c r="S62" s="42"/>
      <c r="T62" s="42"/>
      <c r="U62" s="42"/>
      <c r="V62" s="42"/>
      <c r="W62" s="36"/>
    </row>
    <row r="63" spans="1:23" x14ac:dyDescent="0.2">
      <c r="A63" s="32"/>
      <c r="B63" s="33"/>
      <c r="C63" s="33" t="s">
        <v>176</v>
      </c>
      <c r="D63" s="34" t="s">
        <v>973</v>
      </c>
      <c r="E63" s="34"/>
      <c r="F63" s="33" t="s">
        <v>407</v>
      </c>
      <c r="G63" s="35"/>
      <c r="H63" s="36"/>
      <c r="I63" s="37"/>
      <c r="J63" s="38"/>
      <c r="K63" s="38"/>
      <c r="L63" s="36"/>
      <c r="M63" s="39" t="b">
        <v>0</v>
      </c>
      <c r="N63" s="40" t="b">
        <v>0</v>
      </c>
      <c r="O63" s="40" t="b">
        <v>0</v>
      </c>
      <c r="P63" s="41" t="b">
        <v>0</v>
      </c>
      <c r="Q63" s="37"/>
      <c r="R63" s="42"/>
      <c r="S63" s="42"/>
      <c r="T63" s="42"/>
      <c r="U63" s="42"/>
      <c r="V63" s="42"/>
      <c r="W63" s="36"/>
    </row>
    <row r="64" spans="1:23" x14ac:dyDescent="0.2">
      <c r="A64" s="32"/>
      <c r="B64" s="33"/>
      <c r="C64" s="33" t="s">
        <v>176</v>
      </c>
      <c r="D64" s="34" t="s">
        <v>1239</v>
      </c>
      <c r="E64" s="34"/>
      <c r="F64" s="33" t="s">
        <v>1240</v>
      </c>
      <c r="G64" s="35"/>
      <c r="H64" s="36"/>
      <c r="I64" s="37"/>
      <c r="J64" s="38"/>
      <c r="K64" s="38"/>
      <c r="L64" s="36"/>
      <c r="M64" s="39" t="b">
        <v>0</v>
      </c>
      <c r="N64" s="40" t="b">
        <v>0</v>
      </c>
      <c r="O64" s="40" t="b">
        <v>0</v>
      </c>
      <c r="P64" s="41" t="b">
        <v>0</v>
      </c>
      <c r="Q64" s="37"/>
      <c r="R64" s="42"/>
      <c r="S64" s="42"/>
      <c r="T64" s="42"/>
      <c r="U64" s="42"/>
      <c r="V64" s="42"/>
      <c r="W64" s="36"/>
    </row>
    <row r="65" spans="1:23" x14ac:dyDescent="0.2">
      <c r="A65" s="32"/>
      <c r="B65" s="33"/>
      <c r="C65" s="33" t="s">
        <v>176</v>
      </c>
      <c r="D65" s="34" t="s">
        <v>1303</v>
      </c>
      <c r="E65" s="34"/>
      <c r="F65" s="33" t="s">
        <v>1304</v>
      </c>
      <c r="G65" s="35"/>
      <c r="H65" s="36"/>
      <c r="I65" s="37"/>
      <c r="J65" s="38"/>
      <c r="K65" s="38"/>
      <c r="L65" s="36"/>
      <c r="M65" s="39" t="b">
        <v>0</v>
      </c>
      <c r="N65" s="40" t="b">
        <v>0</v>
      </c>
      <c r="O65" s="40" t="b">
        <v>0</v>
      </c>
      <c r="P65" s="41" t="b">
        <v>1</v>
      </c>
      <c r="Q65" s="37"/>
      <c r="R65" s="42"/>
      <c r="S65" s="42"/>
      <c r="T65" s="42"/>
      <c r="U65" s="42"/>
      <c r="V65" s="42"/>
      <c r="W65" s="36"/>
    </row>
    <row r="66" spans="1:23" x14ac:dyDescent="0.2">
      <c r="A66" s="32"/>
      <c r="B66" s="33"/>
      <c r="C66" s="33" t="s">
        <v>176</v>
      </c>
      <c r="D66" s="34" t="s">
        <v>906</v>
      </c>
      <c r="E66" s="34"/>
      <c r="F66" s="33" t="s">
        <v>372</v>
      </c>
      <c r="G66" s="35"/>
      <c r="H66" s="36"/>
      <c r="I66" s="37"/>
      <c r="J66" s="38"/>
      <c r="K66" s="38"/>
      <c r="L66" s="36"/>
      <c r="M66" s="39" t="b">
        <v>0</v>
      </c>
      <c r="N66" s="40" t="b">
        <v>0</v>
      </c>
      <c r="O66" s="40" t="b">
        <v>0</v>
      </c>
      <c r="P66" s="41" t="b">
        <v>0</v>
      </c>
      <c r="Q66" s="37"/>
      <c r="R66" s="42"/>
      <c r="S66" s="42"/>
      <c r="T66" s="42"/>
      <c r="U66" s="42"/>
      <c r="V66" s="42"/>
      <c r="W66" s="36"/>
    </row>
    <row r="67" spans="1:23" x14ac:dyDescent="0.2">
      <c r="A67" s="32"/>
      <c r="B67" s="33"/>
      <c r="C67" s="33" t="s">
        <v>176</v>
      </c>
      <c r="D67" s="34" t="s">
        <v>1186</v>
      </c>
      <c r="E67" s="34"/>
      <c r="F67" s="44" t="s">
        <v>1187</v>
      </c>
      <c r="G67" s="45" t="s">
        <v>979</v>
      </c>
      <c r="H67" s="36"/>
      <c r="I67" s="37"/>
      <c r="J67" s="38"/>
      <c r="K67" s="38"/>
      <c r="L67" s="36"/>
      <c r="M67" s="39" t="b">
        <v>0</v>
      </c>
      <c r="N67" s="40" t="b">
        <v>0</v>
      </c>
      <c r="O67" s="40" t="b">
        <v>0</v>
      </c>
      <c r="P67" s="41" t="b">
        <v>0</v>
      </c>
      <c r="Q67" s="37"/>
      <c r="R67" s="42"/>
      <c r="S67" s="42"/>
      <c r="T67" s="42"/>
      <c r="U67" s="42"/>
      <c r="V67" s="42"/>
      <c r="W67" s="36"/>
    </row>
    <row r="68" spans="1:23" x14ac:dyDescent="0.2">
      <c r="A68" s="32"/>
      <c r="B68" s="33"/>
      <c r="C68" s="33" t="s">
        <v>176</v>
      </c>
      <c r="D68" s="34" t="s">
        <v>1188</v>
      </c>
      <c r="E68" s="34"/>
      <c r="F68" s="44" t="s">
        <v>1189</v>
      </c>
      <c r="G68" s="45"/>
      <c r="H68" s="36"/>
      <c r="I68" s="37"/>
      <c r="J68" s="38"/>
      <c r="K68" s="38"/>
      <c r="L68" s="36"/>
      <c r="M68" s="39" t="b">
        <v>0</v>
      </c>
      <c r="N68" s="40" t="b">
        <v>0</v>
      </c>
      <c r="O68" s="40" t="b">
        <v>0</v>
      </c>
      <c r="P68" s="41" t="b">
        <v>0</v>
      </c>
      <c r="Q68" s="37"/>
      <c r="R68" s="42"/>
      <c r="S68" s="42"/>
      <c r="T68" s="42"/>
      <c r="U68" s="42"/>
      <c r="V68" s="42"/>
      <c r="W68" s="36"/>
    </row>
    <row r="69" spans="1:23" x14ac:dyDescent="0.2">
      <c r="A69" s="48"/>
      <c r="B69" s="38"/>
      <c r="C69" s="33"/>
      <c r="D69" s="34"/>
      <c r="E69" s="34"/>
      <c r="F69" s="33"/>
      <c r="G69" s="35"/>
      <c r="H69" s="36"/>
      <c r="I69" s="37"/>
      <c r="J69" s="38"/>
      <c r="K69" s="38"/>
      <c r="L69" s="36"/>
      <c r="M69" s="39" t="b">
        <v>0</v>
      </c>
      <c r="N69" s="40" t="b">
        <v>0</v>
      </c>
      <c r="O69" s="40" t="b">
        <v>0</v>
      </c>
      <c r="P69" s="41" t="b">
        <v>0</v>
      </c>
      <c r="Q69" s="37"/>
      <c r="R69" s="42"/>
      <c r="S69" s="42"/>
      <c r="T69" s="42"/>
      <c r="U69" s="42"/>
      <c r="V69" s="42"/>
      <c r="W69" s="36"/>
    </row>
    <row r="70" spans="1:23" x14ac:dyDescent="0.2">
      <c r="A70" s="48"/>
      <c r="B70" s="38"/>
      <c r="C70" s="33"/>
      <c r="D70" s="34"/>
      <c r="E70" s="34"/>
      <c r="F70" s="33"/>
      <c r="G70" s="35"/>
      <c r="H70" s="36"/>
      <c r="I70" s="37"/>
      <c r="J70" s="38"/>
      <c r="K70" s="38"/>
      <c r="L70" s="36"/>
      <c r="M70" s="39" t="b">
        <v>0</v>
      </c>
      <c r="N70" s="40" t="b">
        <v>0</v>
      </c>
      <c r="O70" s="40" t="b">
        <v>0</v>
      </c>
      <c r="P70" s="41" t="b">
        <v>0</v>
      </c>
      <c r="Q70" s="37"/>
      <c r="R70" s="42"/>
      <c r="S70" s="42"/>
      <c r="T70" s="42"/>
      <c r="U70" s="42"/>
      <c r="V70" s="42"/>
      <c r="W70" s="36"/>
    </row>
    <row r="71" spans="1:23" x14ac:dyDescent="0.2">
      <c r="A71" s="32"/>
      <c r="B71" s="33"/>
      <c r="C71" s="33" t="s">
        <v>600</v>
      </c>
      <c r="D71" s="34" t="s">
        <v>974</v>
      </c>
      <c r="E71" s="34"/>
      <c r="F71" s="33" t="s">
        <v>600</v>
      </c>
      <c r="G71" s="35"/>
      <c r="H71" s="36"/>
      <c r="I71" s="37"/>
      <c r="J71" s="38"/>
      <c r="K71" s="38"/>
      <c r="L71" s="36"/>
      <c r="M71" s="39" t="b">
        <v>0</v>
      </c>
      <c r="N71" s="40" t="b">
        <v>0</v>
      </c>
      <c r="O71" s="40" t="b">
        <v>0</v>
      </c>
      <c r="P71" s="41" t="b">
        <v>0</v>
      </c>
      <c r="Q71" s="37"/>
      <c r="R71" s="42"/>
      <c r="S71" s="42"/>
      <c r="T71" s="42"/>
      <c r="U71" s="42"/>
      <c r="V71" s="42"/>
      <c r="W71" s="36"/>
    </row>
    <row r="72" spans="1:23" x14ac:dyDescent="0.2">
      <c r="A72" s="32" t="s">
        <v>1332</v>
      </c>
      <c r="B72" s="33"/>
      <c r="C72" s="33" t="s">
        <v>600</v>
      </c>
      <c r="D72" s="34" t="s">
        <v>1281</v>
      </c>
      <c r="E72" s="34"/>
      <c r="F72" s="33" t="s">
        <v>1282</v>
      </c>
      <c r="G72" s="35"/>
      <c r="H72" s="36"/>
      <c r="I72" s="37"/>
      <c r="J72" s="38"/>
      <c r="K72" s="38"/>
      <c r="L72" s="36"/>
      <c r="M72" s="39" t="b">
        <v>0</v>
      </c>
      <c r="N72" s="40" t="b">
        <v>0</v>
      </c>
      <c r="O72" s="40" t="b">
        <v>0</v>
      </c>
      <c r="P72" s="41" t="b">
        <v>1</v>
      </c>
      <c r="Q72" s="37"/>
      <c r="R72" s="42"/>
      <c r="S72" s="42"/>
      <c r="T72" s="42"/>
      <c r="U72" s="42"/>
      <c r="V72" s="42"/>
      <c r="W72" s="36"/>
    </row>
    <row r="73" spans="1:23" x14ac:dyDescent="0.2">
      <c r="A73" s="48"/>
      <c r="B73" s="38"/>
      <c r="C73" s="33"/>
      <c r="D73" s="34"/>
      <c r="E73" s="34"/>
      <c r="F73" s="33"/>
      <c r="G73" s="35"/>
      <c r="H73" s="36"/>
      <c r="I73" s="37"/>
      <c r="J73" s="38"/>
      <c r="K73" s="38"/>
      <c r="L73" s="36"/>
      <c r="M73" s="39" t="b">
        <v>0</v>
      </c>
      <c r="N73" s="40" t="b">
        <v>0</v>
      </c>
      <c r="O73" s="40" t="b">
        <v>0</v>
      </c>
      <c r="P73" s="41" t="b">
        <v>0</v>
      </c>
      <c r="Q73" s="37"/>
      <c r="R73" s="42"/>
      <c r="S73" s="42"/>
      <c r="T73" s="42"/>
      <c r="U73" s="42"/>
      <c r="V73" s="42"/>
      <c r="W73" s="36"/>
    </row>
    <row r="74" spans="1:23" x14ac:dyDescent="0.2">
      <c r="A74" s="48"/>
      <c r="B74" s="38"/>
      <c r="C74" s="33"/>
      <c r="D74" s="34"/>
      <c r="E74" s="34"/>
      <c r="F74" s="33"/>
      <c r="G74" s="35"/>
      <c r="H74" s="36"/>
      <c r="I74" s="37"/>
      <c r="J74" s="38"/>
      <c r="K74" s="38"/>
      <c r="L74" s="36"/>
      <c r="M74" s="39" t="b">
        <v>0</v>
      </c>
      <c r="N74" s="40" t="b">
        <v>0</v>
      </c>
      <c r="O74" s="40" t="b">
        <v>0</v>
      </c>
      <c r="P74" s="41" t="b">
        <v>0</v>
      </c>
      <c r="Q74" s="37"/>
      <c r="R74" s="42"/>
      <c r="S74" s="42"/>
      <c r="T74" s="42"/>
      <c r="U74" s="42"/>
      <c r="V74" s="42"/>
      <c r="W74" s="36"/>
    </row>
    <row r="75" spans="1:23" x14ac:dyDescent="0.2">
      <c r="A75" s="32"/>
      <c r="B75" s="33"/>
      <c r="C75" s="33" t="s">
        <v>657</v>
      </c>
      <c r="D75" s="34" t="s">
        <v>976</v>
      </c>
      <c r="E75" s="34"/>
      <c r="F75" s="33" t="s">
        <v>656</v>
      </c>
      <c r="G75" s="35"/>
      <c r="H75" s="36"/>
      <c r="I75" s="37"/>
      <c r="J75" s="38"/>
      <c r="K75" s="38"/>
      <c r="L75" s="36"/>
      <c r="M75" s="39" t="b">
        <v>0</v>
      </c>
      <c r="N75" s="40" t="b">
        <v>0</v>
      </c>
      <c r="O75" s="40" t="b">
        <v>0</v>
      </c>
      <c r="P75" s="41" t="b">
        <v>0</v>
      </c>
      <c r="Q75" s="37"/>
      <c r="R75" s="42"/>
      <c r="S75" s="42"/>
      <c r="T75" s="42"/>
      <c r="U75" s="42"/>
      <c r="V75" s="42"/>
      <c r="W75" s="36"/>
    </row>
    <row r="76" spans="1:23" x14ac:dyDescent="0.2">
      <c r="A76" s="48"/>
      <c r="B76" s="38"/>
      <c r="C76" s="33"/>
      <c r="D76" s="34"/>
      <c r="E76" s="34"/>
      <c r="F76" s="33"/>
      <c r="G76" s="35"/>
      <c r="H76" s="36"/>
      <c r="I76" s="37"/>
      <c r="J76" s="38"/>
      <c r="K76" s="38"/>
      <c r="L76" s="36"/>
      <c r="M76" s="39" t="b">
        <v>0</v>
      </c>
      <c r="N76" s="40" t="b">
        <v>0</v>
      </c>
      <c r="O76" s="40" t="b">
        <v>0</v>
      </c>
      <c r="P76" s="41" t="b">
        <v>0</v>
      </c>
      <c r="Q76" s="37"/>
      <c r="R76" s="42"/>
      <c r="S76" s="42"/>
      <c r="T76" s="42"/>
      <c r="U76" s="42"/>
      <c r="V76" s="42"/>
      <c r="W76" s="36"/>
    </row>
    <row r="77" spans="1:23" x14ac:dyDescent="0.2">
      <c r="A77" s="48"/>
      <c r="B77" s="38"/>
      <c r="C77" s="33"/>
      <c r="D77" s="34"/>
      <c r="E77" s="34"/>
      <c r="F77" s="33"/>
      <c r="G77" s="35"/>
      <c r="H77" s="36"/>
      <c r="I77" s="37"/>
      <c r="J77" s="38"/>
      <c r="K77" s="38"/>
      <c r="L77" s="36"/>
      <c r="M77" s="39" t="b">
        <v>0</v>
      </c>
      <c r="N77" s="40" t="b">
        <v>0</v>
      </c>
      <c r="O77" s="40" t="b">
        <v>0</v>
      </c>
      <c r="P77" s="41" t="b">
        <v>0</v>
      </c>
      <c r="Q77" s="37"/>
      <c r="R77" s="42"/>
      <c r="S77" s="42"/>
      <c r="T77" s="42"/>
      <c r="U77" s="42"/>
      <c r="V77" s="42"/>
      <c r="W77" s="36"/>
    </row>
    <row r="78" spans="1:23" x14ac:dyDescent="0.2">
      <c r="A78" s="48"/>
      <c r="B78" s="38"/>
      <c r="C78" s="33"/>
      <c r="D78" s="34"/>
      <c r="E78" s="34"/>
      <c r="F78" s="33"/>
      <c r="G78" s="35"/>
      <c r="H78" s="36"/>
      <c r="I78" s="37"/>
      <c r="J78" s="38"/>
      <c r="K78" s="38"/>
      <c r="L78" s="36"/>
      <c r="M78" s="39" t="b">
        <v>0</v>
      </c>
      <c r="N78" s="40" t="b">
        <v>0</v>
      </c>
      <c r="O78" s="40" t="b">
        <v>0</v>
      </c>
      <c r="P78" s="41" t="b">
        <v>0</v>
      </c>
      <c r="Q78" s="37"/>
      <c r="R78" s="42"/>
      <c r="S78" s="42"/>
      <c r="T78" s="42"/>
      <c r="U78" s="42"/>
      <c r="V78" s="42"/>
      <c r="W78" s="36"/>
    </row>
    <row r="79" spans="1:23" x14ac:dyDescent="0.2">
      <c r="A79" s="48"/>
      <c r="B79" s="38"/>
      <c r="C79" s="33"/>
      <c r="D79" s="34"/>
      <c r="E79" s="34"/>
      <c r="F79" s="33"/>
      <c r="G79" s="35"/>
      <c r="H79" s="36"/>
      <c r="I79" s="37"/>
      <c r="J79" s="38"/>
      <c r="K79" s="38"/>
      <c r="L79" s="36"/>
      <c r="M79" s="39" t="b">
        <v>0</v>
      </c>
      <c r="N79" s="40" t="b">
        <v>0</v>
      </c>
      <c r="O79" s="40" t="b">
        <v>0</v>
      </c>
      <c r="P79" s="41" t="b">
        <v>0</v>
      </c>
      <c r="Q79" s="37"/>
      <c r="R79" s="42"/>
      <c r="S79" s="42"/>
      <c r="T79" s="42"/>
      <c r="U79" s="42"/>
      <c r="V79" s="42"/>
      <c r="W79" s="36"/>
    </row>
    <row r="80" spans="1:23" x14ac:dyDescent="0.2">
      <c r="A80" s="48"/>
      <c r="B80" s="38"/>
      <c r="C80" s="33"/>
      <c r="D80" s="34"/>
      <c r="E80" s="34"/>
      <c r="F80" s="33"/>
      <c r="G80" s="35"/>
      <c r="H80" s="36"/>
      <c r="I80" s="37"/>
      <c r="J80" s="38"/>
      <c r="K80" s="38"/>
      <c r="L80" s="36"/>
      <c r="M80" s="39" t="b">
        <v>0</v>
      </c>
      <c r="N80" s="40" t="b">
        <v>0</v>
      </c>
      <c r="O80" s="40" t="b">
        <v>0</v>
      </c>
      <c r="P80" s="41" t="b">
        <v>0</v>
      </c>
      <c r="Q80" s="37"/>
      <c r="R80" s="42"/>
      <c r="S80" s="42"/>
      <c r="T80" s="42"/>
      <c r="U80" s="42"/>
      <c r="V80" s="42"/>
      <c r="W80" s="36"/>
    </row>
    <row r="81" spans="1:23" x14ac:dyDescent="0.2">
      <c r="A81" s="32"/>
      <c r="B81" s="33" t="s">
        <v>78</v>
      </c>
      <c r="C81" s="33" t="s">
        <v>402</v>
      </c>
      <c r="D81" s="34" t="s">
        <v>930</v>
      </c>
      <c r="E81" s="34"/>
      <c r="F81" s="33" t="s">
        <v>402</v>
      </c>
      <c r="G81" s="35"/>
      <c r="H81" s="36"/>
      <c r="I81" s="37">
        <v>1</v>
      </c>
      <c r="J81" s="38"/>
      <c r="K81" s="38" t="s">
        <v>931</v>
      </c>
      <c r="L81" s="36">
        <v>0</v>
      </c>
      <c r="M81" s="39" t="b">
        <v>0</v>
      </c>
      <c r="N81" s="40" t="b">
        <v>0</v>
      </c>
      <c r="O81" s="40" t="b">
        <v>0</v>
      </c>
      <c r="P81" s="41" t="b">
        <v>0</v>
      </c>
      <c r="Q81" s="37"/>
      <c r="R81" s="42"/>
      <c r="S81" s="42"/>
      <c r="T81" s="42"/>
      <c r="U81" s="42"/>
      <c r="V81" s="42"/>
      <c r="W81" s="36"/>
    </row>
    <row r="82" spans="1:23" x14ac:dyDescent="0.2">
      <c r="A82" s="32"/>
      <c r="B82" s="33" t="s">
        <v>78</v>
      </c>
      <c r="C82" s="33" t="s">
        <v>402</v>
      </c>
      <c r="D82" s="34" t="s">
        <v>930</v>
      </c>
      <c r="E82" s="34"/>
      <c r="F82" s="33"/>
      <c r="G82" s="35"/>
      <c r="H82" s="36"/>
      <c r="I82" s="37">
        <v>2</v>
      </c>
      <c r="J82" s="38"/>
      <c r="K82" s="38" t="s">
        <v>314</v>
      </c>
      <c r="L82" s="36">
        <v>1</v>
      </c>
      <c r="M82" s="39" t="b">
        <v>1</v>
      </c>
      <c r="N82" s="40" t="b">
        <v>0</v>
      </c>
      <c r="O82" s="40" t="b">
        <v>0</v>
      </c>
      <c r="P82" s="41" t="b">
        <v>0</v>
      </c>
      <c r="Q82" s="37"/>
      <c r="R82" s="42"/>
      <c r="S82" s="42"/>
      <c r="T82" s="42"/>
      <c r="U82" s="42"/>
      <c r="V82" s="42"/>
      <c r="W82" s="36"/>
    </row>
    <row r="83" spans="1:23" x14ac:dyDescent="0.2">
      <c r="A83" s="32"/>
      <c r="B83" s="33" t="s">
        <v>78</v>
      </c>
      <c r="C83" s="33" t="s">
        <v>402</v>
      </c>
      <c r="D83" s="34" t="s">
        <v>930</v>
      </c>
      <c r="E83" s="34"/>
      <c r="F83" s="33"/>
      <c r="G83" s="35"/>
      <c r="H83" s="36"/>
      <c r="I83" s="37">
        <v>2</v>
      </c>
      <c r="J83" s="38"/>
      <c r="K83" s="38" t="s">
        <v>315</v>
      </c>
      <c r="L83" s="36">
        <v>1</v>
      </c>
      <c r="M83" s="39" t="b">
        <v>1</v>
      </c>
      <c r="N83" s="40" t="b">
        <v>0</v>
      </c>
      <c r="O83" s="40" t="b">
        <v>0</v>
      </c>
      <c r="P83" s="41" t="b">
        <v>0</v>
      </c>
      <c r="Q83" s="37"/>
      <c r="R83" s="42"/>
      <c r="S83" s="42"/>
      <c r="T83" s="42"/>
      <c r="U83" s="42"/>
      <c r="V83" s="42"/>
      <c r="W83" s="36"/>
    </row>
    <row r="84" spans="1:23" x14ac:dyDescent="0.2">
      <c r="A84" s="32"/>
      <c r="B84" s="33" t="s">
        <v>78</v>
      </c>
      <c r="C84" s="33" t="s">
        <v>402</v>
      </c>
      <c r="D84" s="34" t="s">
        <v>930</v>
      </c>
      <c r="E84" s="34"/>
      <c r="F84" s="33"/>
      <c r="G84" s="35"/>
      <c r="H84" s="36"/>
      <c r="I84" s="37">
        <v>2</v>
      </c>
      <c r="J84" s="38"/>
      <c r="K84" s="38" t="s">
        <v>316</v>
      </c>
      <c r="L84" s="36">
        <v>1</v>
      </c>
      <c r="M84" s="39" t="b">
        <v>1</v>
      </c>
      <c r="N84" s="40" t="b">
        <v>0</v>
      </c>
      <c r="O84" s="40" t="b">
        <v>0</v>
      </c>
      <c r="P84" s="41" t="b">
        <v>0</v>
      </c>
      <c r="Q84" s="37"/>
      <c r="R84" s="42"/>
      <c r="S84" s="42"/>
      <c r="T84" s="42"/>
      <c r="U84" s="42"/>
      <c r="V84" s="42"/>
      <c r="W84" s="36"/>
    </row>
    <row r="85" spans="1:23" x14ac:dyDescent="0.2">
      <c r="A85" s="32"/>
      <c r="B85" s="33" t="s">
        <v>78</v>
      </c>
      <c r="C85" s="33" t="s">
        <v>402</v>
      </c>
      <c r="D85" s="34" t="s">
        <v>930</v>
      </c>
      <c r="E85" s="34"/>
      <c r="F85" s="33"/>
      <c r="G85" s="35"/>
      <c r="H85" s="36"/>
      <c r="I85" s="37">
        <v>2</v>
      </c>
      <c r="J85" s="38"/>
      <c r="K85" s="38" t="s">
        <v>316</v>
      </c>
      <c r="L85" s="36">
        <v>1</v>
      </c>
      <c r="M85" s="39" t="b">
        <v>1</v>
      </c>
      <c r="N85" s="40" t="b">
        <v>0</v>
      </c>
      <c r="O85" s="40" t="b">
        <v>0</v>
      </c>
      <c r="P85" s="41" t="b">
        <v>0</v>
      </c>
      <c r="Q85" s="37"/>
      <c r="R85" s="42"/>
      <c r="S85" s="42"/>
      <c r="T85" s="42"/>
      <c r="U85" s="42"/>
      <c r="V85" s="42"/>
      <c r="W85" s="36"/>
    </row>
    <row r="86" spans="1:23" x14ac:dyDescent="0.2">
      <c r="A86" s="32"/>
      <c r="B86" s="33" t="s">
        <v>78</v>
      </c>
      <c r="C86" s="33" t="s">
        <v>402</v>
      </c>
      <c r="D86" s="34" t="s">
        <v>930</v>
      </c>
      <c r="E86" s="34"/>
      <c r="F86" s="33"/>
      <c r="G86" s="35"/>
      <c r="H86" s="36"/>
      <c r="I86" s="37">
        <v>2</v>
      </c>
      <c r="J86" s="38"/>
      <c r="K86" s="38" t="s">
        <v>932</v>
      </c>
      <c r="L86" s="36">
        <v>2</v>
      </c>
      <c r="M86" s="39" t="b">
        <v>1</v>
      </c>
      <c r="N86" s="40" t="b">
        <v>0</v>
      </c>
      <c r="O86" s="40" t="b">
        <v>0</v>
      </c>
      <c r="P86" s="41" t="b">
        <v>0</v>
      </c>
      <c r="Q86" s="37"/>
      <c r="R86" s="42"/>
      <c r="S86" s="42"/>
      <c r="T86" s="42"/>
      <c r="U86" s="42"/>
      <c r="V86" s="42"/>
      <c r="W86" s="36"/>
    </row>
    <row r="87" spans="1:23" x14ac:dyDescent="0.2">
      <c r="A87" s="32"/>
      <c r="B87" s="33" t="s">
        <v>78</v>
      </c>
      <c r="C87" s="33" t="s">
        <v>402</v>
      </c>
      <c r="D87" s="34" t="s">
        <v>930</v>
      </c>
      <c r="E87" s="34"/>
      <c r="F87" s="33"/>
      <c r="G87" s="35"/>
      <c r="H87" s="36"/>
      <c r="I87" s="37">
        <v>2</v>
      </c>
      <c r="J87" s="38"/>
      <c r="K87" s="38" t="s">
        <v>933</v>
      </c>
      <c r="L87" s="36">
        <v>2</v>
      </c>
      <c r="M87" s="39" t="b">
        <v>1</v>
      </c>
      <c r="N87" s="40" t="b">
        <v>0</v>
      </c>
      <c r="O87" s="40" t="b">
        <v>0</v>
      </c>
      <c r="P87" s="41" t="b">
        <v>0</v>
      </c>
      <c r="Q87" s="37"/>
      <c r="R87" s="42"/>
      <c r="S87" s="42"/>
      <c r="T87" s="42"/>
      <c r="U87" s="42"/>
      <c r="V87" s="42"/>
      <c r="W87" s="36"/>
    </row>
    <row r="88" spans="1:23" x14ac:dyDescent="0.2">
      <c r="A88" s="32"/>
      <c r="B88" s="33" t="s">
        <v>78</v>
      </c>
      <c r="C88" s="33" t="s">
        <v>402</v>
      </c>
      <c r="D88" s="34" t="s">
        <v>934</v>
      </c>
      <c r="E88" s="34"/>
      <c r="F88" s="33" t="s">
        <v>433</v>
      </c>
      <c r="G88" s="35"/>
      <c r="H88" s="36"/>
      <c r="I88" s="37">
        <v>2</v>
      </c>
      <c r="J88" s="38"/>
      <c r="K88" s="38" t="s">
        <v>438</v>
      </c>
      <c r="L88" s="36">
        <v>1</v>
      </c>
      <c r="M88" s="39" t="b">
        <v>1</v>
      </c>
      <c r="N88" s="40" t="b">
        <v>0</v>
      </c>
      <c r="O88" s="40" t="b">
        <v>0</v>
      </c>
      <c r="P88" s="41" t="b">
        <v>0</v>
      </c>
      <c r="Q88" s="37"/>
      <c r="R88" s="42"/>
      <c r="S88" s="42"/>
      <c r="T88" s="42"/>
      <c r="U88" s="42"/>
      <c r="V88" s="42"/>
      <c r="W88" s="36"/>
    </row>
    <row r="89" spans="1:23" x14ac:dyDescent="0.2">
      <c r="A89" s="48"/>
      <c r="B89" s="38" t="s">
        <v>78</v>
      </c>
      <c r="C89" s="33" t="s">
        <v>402</v>
      </c>
      <c r="D89" s="34" t="s">
        <v>934</v>
      </c>
      <c r="E89" s="34"/>
      <c r="F89" s="33"/>
      <c r="G89" s="35"/>
      <c r="H89" s="36"/>
      <c r="I89" s="37">
        <v>2</v>
      </c>
      <c r="J89" s="38"/>
      <c r="K89" s="38" t="s">
        <v>432</v>
      </c>
      <c r="L89" s="36">
        <v>1</v>
      </c>
      <c r="M89" s="39" t="b">
        <v>1</v>
      </c>
      <c r="N89" s="40" t="b">
        <v>0</v>
      </c>
      <c r="O89" s="40" t="b">
        <v>0</v>
      </c>
      <c r="P89" s="41" t="b">
        <v>0</v>
      </c>
      <c r="Q89" s="37"/>
      <c r="R89" s="42"/>
      <c r="S89" s="42"/>
      <c r="T89" s="42"/>
      <c r="U89" s="42"/>
      <c r="V89" s="42"/>
      <c r="W89" s="36"/>
    </row>
    <row r="90" spans="1:23" x14ac:dyDescent="0.2">
      <c r="A90" s="48"/>
      <c r="B90" s="38" t="s">
        <v>78</v>
      </c>
      <c r="C90" s="33" t="s">
        <v>402</v>
      </c>
      <c r="D90" s="34" t="s">
        <v>937</v>
      </c>
      <c r="E90" s="34"/>
      <c r="F90" s="33" t="s">
        <v>439</v>
      </c>
      <c r="G90" s="35"/>
      <c r="H90" s="36"/>
      <c r="I90" s="37">
        <v>2</v>
      </c>
      <c r="J90" s="38"/>
      <c r="K90" s="38" t="s">
        <v>399</v>
      </c>
      <c r="L90" s="36">
        <v>2</v>
      </c>
      <c r="M90" s="39" t="b">
        <v>1</v>
      </c>
      <c r="N90" s="40" t="b">
        <v>0</v>
      </c>
      <c r="O90" s="40" t="b">
        <v>0</v>
      </c>
      <c r="P90" s="41" t="b">
        <v>0</v>
      </c>
      <c r="Q90" s="37"/>
      <c r="R90" s="42"/>
      <c r="S90" s="42"/>
      <c r="T90" s="42"/>
      <c r="U90" s="42"/>
      <c r="V90" s="42"/>
      <c r="W90" s="36"/>
    </row>
    <row r="91" spans="1:23" x14ac:dyDescent="0.2">
      <c r="A91" s="32"/>
      <c r="B91" s="33" t="s">
        <v>78</v>
      </c>
      <c r="C91" s="33" t="s">
        <v>402</v>
      </c>
      <c r="D91" s="34" t="s">
        <v>1169</v>
      </c>
      <c r="E91" s="34"/>
      <c r="F91" s="44" t="s">
        <v>1170</v>
      </c>
      <c r="G91" s="45" t="s">
        <v>1323</v>
      </c>
      <c r="H91" s="36"/>
      <c r="I91" s="37"/>
      <c r="J91" s="38"/>
      <c r="K91" s="38"/>
      <c r="L91" s="36"/>
      <c r="M91" s="39" t="b">
        <v>0</v>
      </c>
      <c r="N91" s="40" t="b">
        <v>0</v>
      </c>
      <c r="O91" s="40" t="b">
        <v>0</v>
      </c>
      <c r="P91" s="41" t="b">
        <v>0</v>
      </c>
      <c r="Q91" s="37"/>
      <c r="R91" s="42"/>
      <c r="S91" s="42"/>
      <c r="T91" s="42"/>
      <c r="U91" s="42"/>
      <c r="V91" s="42"/>
      <c r="W91" s="36"/>
    </row>
    <row r="92" spans="1:23" ht="17.25" customHeight="1" x14ac:dyDescent="0.2">
      <c r="A92" s="32"/>
      <c r="B92" s="33" t="s">
        <v>78</v>
      </c>
      <c r="C92" s="33" t="s">
        <v>402</v>
      </c>
      <c r="D92" s="34" t="s">
        <v>1300</v>
      </c>
      <c r="E92" s="34"/>
      <c r="F92" s="33" t="s">
        <v>1301</v>
      </c>
      <c r="G92" s="35"/>
      <c r="H92" s="36"/>
      <c r="I92" s="37"/>
      <c r="J92" s="38"/>
      <c r="K92" s="38"/>
      <c r="L92" s="36"/>
      <c r="M92" s="39" t="b">
        <v>0</v>
      </c>
      <c r="N92" s="40" t="b">
        <v>0</v>
      </c>
      <c r="O92" s="40" t="b">
        <v>0</v>
      </c>
      <c r="P92" s="41" t="b">
        <v>1</v>
      </c>
      <c r="Q92" s="37"/>
      <c r="R92" s="42"/>
      <c r="S92" s="42"/>
      <c r="T92" s="42"/>
      <c r="U92" s="42"/>
      <c r="V92" s="42"/>
      <c r="W92" s="36"/>
    </row>
    <row r="93" spans="1:23" x14ac:dyDescent="0.2">
      <c r="A93" s="32" t="s">
        <v>1333</v>
      </c>
      <c r="B93" s="33" t="s">
        <v>78</v>
      </c>
      <c r="C93" s="33" t="s">
        <v>402</v>
      </c>
      <c r="D93" s="34" t="s">
        <v>1250</v>
      </c>
      <c r="E93" s="34"/>
      <c r="F93" s="44" t="s">
        <v>1251</v>
      </c>
      <c r="G93" s="45"/>
      <c r="H93" s="36"/>
      <c r="I93" s="37"/>
      <c r="J93" s="38"/>
      <c r="K93" s="38"/>
      <c r="L93" s="36"/>
      <c r="M93" s="39" t="b">
        <v>0</v>
      </c>
      <c r="N93" s="40" t="b">
        <v>0</v>
      </c>
      <c r="O93" s="40" t="b">
        <v>0</v>
      </c>
      <c r="P93" s="41" t="b">
        <v>1</v>
      </c>
      <c r="Q93" s="37"/>
      <c r="R93" s="42"/>
      <c r="S93" s="42"/>
      <c r="T93" s="42"/>
      <c r="U93" s="42"/>
      <c r="V93" s="42"/>
      <c r="W93" s="36"/>
    </row>
    <row r="94" spans="1:23" x14ac:dyDescent="0.2">
      <c r="A94" s="32"/>
      <c r="B94" s="33" t="s">
        <v>78</v>
      </c>
      <c r="C94" s="33" t="s">
        <v>678</v>
      </c>
      <c r="D94" s="34" t="s">
        <v>939</v>
      </c>
      <c r="E94" s="34"/>
      <c r="F94" s="33" t="s">
        <v>678</v>
      </c>
      <c r="G94" s="35"/>
      <c r="H94" s="36"/>
      <c r="I94" s="37">
        <v>1</v>
      </c>
      <c r="J94" s="38"/>
      <c r="K94" s="38" t="s">
        <v>940</v>
      </c>
      <c r="L94" s="36">
        <v>0</v>
      </c>
      <c r="M94" s="39" t="b">
        <v>0</v>
      </c>
      <c r="N94" s="40" t="b">
        <v>0</v>
      </c>
      <c r="O94" s="40" t="b">
        <v>0</v>
      </c>
      <c r="P94" s="41" t="b">
        <v>0</v>
      </c>
      <c r="Q94" s="37"/>
      <c r="R94" s="42"/>
      <c r="S94" s="42"/>
      <c r="T94" s="42"/>
      <c r="U94" s="42"/>
      <c r="V94" s="42"/>
      <c r="W94" s="36"/>
    </row>
    <row r="95" spans="1:23" x14ac:dyDescent="0.2">
      <c r="A95" s="32"/>
      <c r="B95" s="33" t="s">
        <v>78</v>
      </c>
      <c r="C95" s="33" t="s">
        <v>678</v>
      </c>
      <c r="D95" s="34" t="s">
        <v>939</v>
      </c>
      <c r="E95" s="34"/>
      <c r="F95" s="33"/>
      <c r="G95" s="35"/>
      <c r="H95" s="36"/>
      <c r="I95" s="37">
        <v>2</v>
      </c>
      <c r="J95" s="38"/>
      <c r="K95" s="38" t="s">
        <v>319</v>
      </c>
      <c r="L95" s="36">
        <v>1</v>
      </c>
      <c r="M95" s="39" t="b">
        <v>1</v>
      </c>
      <c r="N95" s="40" t="b">
        <v>0</v>
      </c>
      <c r="O95" s="40" t="b">
        <v>0</v>
      </c>
      <c r="P95" s="41" t="b">
        <v>0</v>
      </c>
      <c r="Q95" s="37"/>
      <c r="R95" s="42"/>
      <c r="S95" s="42"/>
      <c r="T95" s="42"/>
      <c r="U95" s="42"/>
      <c r="V95" s="42"/>
      <c r="W95" s="36"/>
    </row>
    <row r="96" spans="1:23" ht="17.25" customHeight="1" x14ac:dyDescent="0.2">
      <c r="A96" s="32"/>
      <c r="B96" s="33" t="s">
        <v>78</v>
      </c>
      <c r="C96" s="33" t="s">
        <v>678</v>
      </c>
      <c r="D96" s="34" t="s">
        <v>939</v>
      </c>
      <c r="E96" s="34"/>
      <c r="F96" s="33"/>
      <c r="G96" s="35"/>
      <c r="H96" s="36"/>
      <c r="I96" s="37">
        <v>2</v>
      </c>
      <c r="J96" s="38"/>
      <c r="K96" s="38" t="s">
        <v>319</v>
      </c>
      <c r="L96" s="36">
        <v>1</v>
      </c>
      <c r="M96" s="39" t="b">
        <v>1</v>
      </c>
      <c r="N96" s="40" t="b">
        <v>0</v>
      </c>
      <c r="O96" s="40" t="b">
        <v>0</v>
      </c>
      <c r="P96" s="41" t="b">
        <v>0</v>
      </c>
      <c r="Q96" s="37"/>
      <c r="R96" s="42"/>
      <c r="S96" s="42"/>
      <c r="T96" s="42"/>
      <c r="U96" s="42"/>
      <c r="V96" s="42"/>
      <c r="W96" s="36"/>
    </row>
    <row r="97" spans="1:23" ht="18" customHeight="1" x14ac:dyDescent="0.2">
      <c r="A97" s="32"/>
      <c r="B97" s="33" t="s">
        <v>78</v>
      </c>
      <c r="C97" s="33" t="s">
        <v>678</v>
      </c>
      <c r="D97" s="34" t="s">
        <v>939</v>
      </c>
      <c r="E97" s="34"/>
      <c r="F97" s="33"/>
      <c r="G97" s="35"/>
      <c r="H97" s="36"/>
      <c r="I97" s="37">
        <v>2</v>
      </c>
      <c r="J97" s="38"/>
      <c r="K97" s="38" t="s">
        <v>320</v>
      </c>
      <c r="L97" s="36">
        <v>1</v>
      </c>
      <c r="M97" s="39" t="b">
        <v>1</v>
      </c>
      <c r="N97" s="40" t="b">
        <v>0</v>
      </c>
      <c r="O97" s="40" t="b">
        <v>0</v>
      </c>
      <c r="P97" s="41" t="b">
        <v>0</v>
      </c>
      <c r="Q97" s="37"/>
      <c r="R97" s="42"/>
      <c r="S97" s="42"/>
      <c r="T97" s="42"/>
      <c r="U97" s="42"/>
      <c r="V97" s="42"/>
      <c r="W97" s="36"/>
    </row>
    <row r="98" spans="1:23" x14ac:dyDescent="0.2">
      <c r="A98" s="32"/>
      <c r="B98" s="33" t="s">
        <v>78</v>
      </c>
      <c r="C98" s="33" t="s">
        <v>678</v>
      </c>
      <c r="D98" s="34" t="s">
        <v>939</v>
      </c>
      <c r="E98" s="34"/>
      <c r="F98" s="33"/>
      <c r="G98" s="35"/>
      <c r="H98" s="36"/>
      <c r="I98" s="37">
        <v>2</v>
      </c>
      <c r="J98" s="38"/>
      <c r="K98" s="38" t="s">
        <v>322</v>
      </c>
      <c r="L98" s="36">
        <v>2</v>
      </c>
      <c r="M98" s="39" t="b">
        <v>1</v>
      </c>
      <c r="N98" s="40" t="b">
        <v>0</v>
      </c>
      <c r="O98" s="40" t="b">
        <v>0</v>
      </c>
      <c r="P98" s="41" t="b">
        <v>0</v>
      </c>
      <c r="Q98" s="37"/>
      <c r="R98" s="42"/>
      <c r="S98" s="42"/>
      <c r="T98" s="42"/>
      <c r="U98" s="42"/>
      <c r="V98" s="42"/>
      <c r="W98" s="36"/>
    </row>
    <row r="99" spans="1:23" x14ac:dyDescent="0.2">
      <c r="A99" s="32"/>
      <c r="B99" s="33" t="s">
        <v>78</v>
      </c>
      <c r="C99" s="33" t="s">
        <v>678</v>
      </c>
      <c r="D99" s="34" t="s">
        <v>939</v>
      </c>
      <c r="E99" s="34"/>
      <c r="F99" s="33"/>
      <c r="G99" s="35"/>
      <c r="H99" s="36"/>
      <c r="I99" s="37">
        <v>2</v>
      </c>
      <c r="J99" s="38"/>
      <c r="K99" s="38" t="s">
        <v>323</v>
      </c>
      <c r="L99" s="36">
        <v>2</v>
      </c>
      <c r="M99" s="39" t="b">
        <v>1</v>
      </c>
      <c r="N99" s="40" t="b">
        <v>0</v>
      </c>
      <c r="O99" s="40" t="b">
        <v>0</v>
      </c>
      <c r="P99" s="41" t="b">
        <v>0</v>
      </c>
      <c r="Q99" s="37"/>
      <c r="R99" s="42"/>
      <c r="S99" s="42"/>
      <c r="T99" s="42"/>
      <c r="U99" s="42"/>
      <c r="V99" s="42"/>
      <c r="W99" s="36"/>
    </row>
    <row r="100" spans="1:23" x14ac:dyDescent="0.2">
      <c r="A100" s="32"/>
      <c r="B100" s="33" t="s">
        <v>78</v>
      </c>
      <c r="C100" s="33" t="s">
        <v>678</v>
      </c>
      <c r="D100" s="49" t="s">
        <v>941</v>
      </c>
      <c r="E100" s="49"/>
      <c r="F100" s="50" t="s">
        <v>685</v>
      </c>
      <c r="G100" s="35"/>
      <c r="H100" s="36"/>
      <c r="I100" s="37">
        <v>2</v>
      </c>
      <c r="J100" s="38"/>
      <c r="K100" s="38" t="s">
        <v>689</v>
      </c>
      <c r="L100" s="36">
        <v>1</v>
      </c>
      <c r="M100" s="39" t="b">
        <v>1</v>
      </c>
      <c r="N100" s="40" t="b">
        <v>0</v>
      </c>
      <c r="O100" s="40" t="b">
        <v>0</v>
      </c>
      <c r="P100" s="41" t="b">
        <v>0</v>
      </c>
      <c r="Q100" s="37"/>
      <c r="R100" s="42"/>
      <c r="S100" s="42"/>
      <c r="T100" s="42"/>
      <c r="U100" s="42"/>
      <c r="V100" s="42"/>
      <c r="W100" s="36"/>
    </row>
    <row r="101" spans="1:23" ht="17.25" customHeight="1" x14ac:dyDescent="0.2">
      <c r="A101" s="48"/>
      <c r="B101" s="38" t="s">
        <v>78</v>
      </c>
      <c r="C101" s="33" t="s">
        <v>678</v>
      </c>
      <c r="D101" s="49" t="s">
        <v>941</v>
      </c>
      <c r="E101" s="49"/>
      <c r="F101" s="33"/>
      <c r="G101" s="35"/>
      <c r="H101" s="36"/>
      <c r="I101" s="37">
        <v>2</v>
      </c>
      <c r="J101" s="38"/>
      <c r="K101" s="38" t="s">
        <v>684</v>
      </c>
      <c r="L101" s="36">
        <v>1</v>
      </c>
      <c r="M101" s="39" t="b">
        <v>1</v>
      </c>
      <c r="N101" s="40" t="b">
        <v>0</v>
      </c>
      <c r="O101" s="40" t="b">
        <v>0</v>
      </c>
      <c r="P101" s="41" t="b">
        <v>0</v>
      </c>
      <c r="Q101" s="37"/>
      <c r="R101" s="42"/>
      <c r="S101" s="42"/>
      <c r="T101" s="42"/>
      <c r="U101" s="42"/>
      <c r="V101" s="42"/>
      <c r="W101" s="36"/>
    </row>
    <row r="102" spans="1:23" ht="17.25" customHeight="1" x14ac:dyDescent="0.2">
      <c r="A102" s="48"/>
      <c r="B102" s="38" t="s">
        <v>78</v>
      </c>
      <c r="C102" s="33" t="s">
        <v>678</v>
      </c>
      <c r="D102" s="34" t="s">
        <v>942</v>
      </c>
      <c r="E102" s="34"/>
      <c r="F102" s="33" t="s">
        <v>692</v>
      </c>
      <c r="G102" s="35"/>
      <c r="H102" s="36"/>
      <c r="I102" s="37">
        <v>2</v>
      </c>
      <c r="J102" s="38"/>
      <c r="K102" s="38" t="s">
        <v>672</v>
      </c>
      <c r="L102" s="36">
        <v>2</v>
      </c>
      <c r="M102" s="39" t="b">
        <v>1</v>
      </c>
      <c r="N102" s="40" t="b">
        <v>0</v>
      </c>
      <c r="O102" s="40" t="b">
        <v>0</v>
      </c>
      <c r="P102" s="41" t="b">
        <v>0</v>
      </c>
      <c r="Q102" s="37"/>
      <c r="R102" s="42"/>
      <c r="S102" s="42"/>
      <c r="T102" s="42"/>
      <c r="U102" s="42"/>
      <c r="V102" s="42"/>
      <c r="W102" s="36"/>
    </row>
    <row r="103" spans="1:23" x14ac:dyDescent="0.2">
      <c r="A103" s="32"/>
      <c r="B103" s="33" t="s">
        <v>78</v>
      </c>
      <c r="C103" s="33" t="s">
        <v>77</v>
      </c>
      <c r="D103" s="34" t="s">
        <v>944</v>
      </c>
      <c r="E103" s="34"/>
      <c r="F103" s="33" t="s">
        <v>76</v>
      </c>
      <c r="G103" s="35"/>
      <c r="H103" s="36"/>
      <c r="I103" s="37">
        <v>1</v>
      </c>
      <c r="J103" s="38"/>
      <c r="K103" s="38" t="s">
        <v>945</v>
      </c>
      <c r="L103" s="36">
        <v>0</v>
      </c>
      <c r="M103" s="39" t="b">
        <v>0</v>
      </c>
      <c r="N103" s="40" t="b">
        <v>0</v>
      </c>
      <c r="O103" s="40" t="b">
        <v>0</v>
      </c>
      <c r="P103" s="41" t="b">
        <v>0</v>
      </c>
      <c r="Q103" s="37"/>
      <c r="R103" s="42"/>
      <c r="S103" s="42"/>
      <c r="T103" s="42"/>
      <c r="U103" s="42"/>
      <c r="V103" s="42"/>
      <c r="W103" s="36"/>
    </row>
    <row r="104" spans="1:23" x14ac:dyDescent="0.2">
      <c r="A104" s="48"/>
      <c r="B104" s="38" t="s">
        <v>78</v>
      </c>
      <c r="C104" s="33" t="s">
        <v>77</v>
      </c>
      <c r="D104" s="34" t="s">
        <v>944</v>
      </c>
      <c r="E104" s="34"/>
      <c r="F104" s="33"/>
      <c r="G104" s="35"/>
      <c r="H104" s="36"/>
      <c r="I104" s="37">
        <v>2</v>
      </c>
      <c r="J104" s="38"/>
      <c r="K104" s="38" t="s">
        <v>395</v>
      </c>
      <c r="L104" s="36">
        <v>1</v>
      </c>
      <c r="M104" s="39" t="b">
        <v>1</v>
      </c>
      <c r="N104" s="40" t="b">
        <v>0</v>
      </c>
      <c r="O104" s="40" t="b">
        <v>0</v>
      </c>
      <c r="P104" s="41" t="b">
        <v>0</v>
      </c>
      <c r="Q104" s="37"/>
      <c r="R104" s="42"/>
      <c r="S104" s="42"/>
      <c r="T104" s="42"/>
      <c r="U104" s="42"/>
      <c r="V104" s="42"/>
      <c r="W104" s="36"/>
    </row>
    <row r="105" spans="1:23" x14ac:dyDescent="0.2">
      <c r="A105" s="48"/>
      <c r="B105" s="38" t="s">
        <v>78</v>
      </c>
      <c r="C105" s="33" t="s">
        <v>77</v>
      </c>
      <c r="D105" s="34" t="s">
        <v>944</v>
      </c>
      <c r="E105" s="34"/>
      <c r="F105" s="33"/>
      <c r="G105" s="35"/>
      <c r="H105" s="36"/>
      <c r="I105" s="37">
        <v>2</v>
      </c>
      <c r="J105" s="38"/>
      <c r="K105" s="38" t="s">
        <v>390</v>
      </c>
      <c r="L105" s="36">
        <v>1</v>
      </c>
      <c r="M105" s="39" t="b">
        <v>1</v>
      </c>
      <c r="N105" s="40" t="b">
        <v>0</v>
      </c>
      <c r="O105" s="40" t="b">
        <v>0</v>
      </c>
      <c r="P105" s="41" t="b">
        <v>0</v>
      </c>
      <c r="Q105" s="37"/>
      <c r="R105" s="42"/>
      <c r="S105" s="42"/>
      <c r="T105" s="42"/>
      <c r="U105" s="42"/>
      <c r="V105" s="42"/>
      <c r="W105" s="36"/>
    </row>
    <row r="106" spans="1:23" x14ac:dyDescent="0.2">
      <c r="A106" s="32"/>
      <c r="B106" s="33" t="s">
        <v>78</v>
      </c>
      <c r="C106" s="33" t="s">
        <v>77</v>
      </c>
      <c r="D106" s="34" t="s">
        <v>944</v>
      </c>
      <c r="E106" s="34"/>
      <c r="F106" s="33"/>
      <c r="G106" s="35"/>
      <c r="H106" s="36"/>
      <c r="I106" s="37">
        <v>2</v>
      </c>
      <c r="J106" s="38"/>
      <c r="K106" s="38" t="s">
        <v>326</v>
      </c>
      <c r="L106" s="36">
        <v>1</v>
      </c>
      <c r="M106" s="39" t="b">
        <v>1</v>
      </c>
      <c r="N106" s="40" t="b">
        <v>0</v>
      </c>
      <c r="O106" s="40" t="b">
        <v>0</v>
      </c>
      <c r="P106" s="41" t="b">
        <v>0</v>
      </c>
      <c r="Q106" s="37"/>
      <c r="R106" s="42"/>
      <c r="S106" s="42"/>
      <c r="T106" s="42"/>
      <c r="U106" s="42"/>
      <c r="V106" s="42"/>
      <c r="W106" s="36"/>
    </row>
    <row r="107" spans="1:23" x14ac:dyDescent="0.2">
      <c r="A107" s="32"/>
      <c r="B107" s="33" t="s">
        <v>78</v>
      </c>
      <c r="C107" s="33" t="s">
        <v>77</v>
      </c>
      <c r="D107" s="34" t="s">
        <v>944</v>
      </c>
      <c r="E107" s="34"/>
      <c r="F107" s="33"/>
      <c r="G107" s="35"/>
      <c r="H107" s="36"/>
      <c r="I107" s="37">
        <v>2</v>
      </c>
      <c r="J107" s="38"/>
      <c r="K107" s="38" t="s">
        <v>387</v>
      </c>
      <c r="L107" s="36">
        <v>1</v>
      </c>
      <c r="M107" s="39" t="b">
        <v>1</v>
      </c>
      <c r="N107" s="40" t="b">
        <v>0</v>
      </c>
      <c r="O107" s="40" t="b">
        <v>0</v>
      </c>
      <c r="P107" s="41" t="b">
        <v>0</v>
      </c>
      <c r="Q107" s="37"/>
      <c r="R107" s="42"/>
      <c r="S107" s="42"/>
      <c r="T107" s="42"/>
      <c r="U107" s="42"/>
      <c r="V107" s="42"/>
      <c r="W107" s="36"/>
    </row>
    <row r="108" spans="1:23" x14ac:dyDescent="0.2">
      <c r="A108" s="32"/>
      <c r="B108" s="33" t="s">
        <v>78</v>
      </c>
      <c r="C108" s="33" t="s">
        <v>77</v>
      </c>
      <c r="D108" s="34" t="s">
        <v>944</v>
      </c>
      <c r="E108" s="34"/>
      <c r="F108" s="33"/>
      <c r="G108" s="35"/>
      <c r="H108" s="36"/>
      <c r="I108" s="37">
        <v>2</v>
      </c>
      <c r="J108" s="38"/>
      <c r="K108" s="38" t="s">
        <v>398</v>
      </c>
      <c r="L108" s="36">
        <v>2</v>
      </c>
      <c r="M108" s="39" t="b">
        <v>1</v>
      </c>
      <c r="N108" s="40" t="b">
        <v>0</v>
      </c>
      <c r="O108" s="40" t="b">
        <v>0</v>
      </c>
      <c r="P108" s="41" t="b">
        <v>0</v>
      </c>
      <c r="Q108" s="37"/>
      <c r="R108" s="42"/>
      <c r="S108" s="42"/>
      <c r="T108" s="42"/>
      <c r="U108" s="42"/>
      <c r="V108" s="42"/>
      <c r="W108" s="36"/>
    </row>
    <row r="109" spans="1:23" x14ac:dyDescent="0.2">
      <c r="A109" s="32"/>
      <c r="B109" s="33" t="s">
        <v>78</v>
      </c>
      <c r="C109" s="33" t="s">
        <v>77</v>
      </c>
      <c r="D109" s="34" t="s">
        <v>944</v>
      </c>
      <c r="E109" s="34"/>
      <c r="F109" s="33"/>
      <c r="G109" s="35"/>
      <c r="H109" s="36"/>
      <c r="I109" s="37">
        <v>2</v>
      </c>
      <c r="J109" s="38"/>
      <c r="K109" s="38" t="s">
        <v>396</v>
      </c>
      <c r="L109" s="36">
        <v>1</v>
      </c>
      <c r="M109" s="39" t="b">
        <v>1</v>
      </c>
      <c r="N109" s="40" t="b">
        <v>0</v>
      </c>
      <c r="O109" s="40" t="b">
        <v>0</v>
      </c>
      <c r="P109" s="41" t="b">
        <v>0</v>
      </c>
      <c r="Q109" s="37"/>
      <c r="R109" s="42"/>
      <c r="S109" s="42"/>
      <c r="T109" s="42"/>
      <c r="U109" s="42"/>
      <c r="V109" s="42"/>
      <c r="W109" s="36"/>
    </row>
    <row r="110" spans="1:23" x14ac:dyDescent="0.2">
      <c r="A110" s="32"/>
      <c r="B110" s="33" t="s">
        <v>78</v>
      </c>
      <c r="C110" s="33" t="s">
        <v>77</v>
      </c>
      <c r="D110" s="34" t="s">
        <v>944</v>
      </c>
      <c r="E110" s="34"/>
      <c r="F110" s="33"/>
      <c r="G110" s="35"/>
      <c r="H110" s="36"/>
      <c r="I110" s="37">
        <v>2</v>
      </c>
      <c r="J110" s="38"/>
      <c r="K110" s="38" t="s">
        <v>946</v>
      </c>
      <c r="L110" s="36">
        <v>1</v>
      </c>
      <c r="M110" s="39" t="b">
        <v>1</v>
      </c>
      <c r="N110" s="40" t="b">
        <v>0</v>
      </c>
      <c r="O110" s="40" t="b">
        <v>0</v>
      </c>
      <c r="P110" s="41" t="b">
        <v>0</v>
      </c>
      <c r="Q110" s="37"/>
      <c r="R110" s="42"/>
      <c r="S110" s="42"/>
      <c r="T110" s="42"/>
      <c r="U110" s="42"/>
      <c r="V110" s="42"/>
      <c r="W110" s="36"/>
    </row>
    <row r="111" spans="1:23" x14ac:dyDescent="0.2">
      <c r="A111" s="32"/>
      <c r="B111" s="33" t="s">
        <v>78</v>
      </c>
      <c r="C111" s="33" t="s">
        <v>77</v>
      </c>
      <c r="D111" s="34" t="s">
        <v>947</v>
      </c>
      <c r="E111" s="34"/>
      <c r="F111" s="33" t="s">
        <v>669</v>
      </c>
      <c r="G111" s="35"/>
      <c r="H111" s="36"/>
      <c r="I111" s="37">
        <v>2</v>
      </c>
      <c r="J111" s="38"/>
      <c r="K111" s="38" t="s">
        <v>676</v>
      </c>
      <c r="L111" s="36">
        <v>1</v>
      </c>
      <c r="M111" s="39" t="b">
        <v>1</v>
      </c>
      <c r="N111" s="40" t="b">
        <v>0</v>
      </c>
      <c r="O111" s="40" t="b">
        <v>0</v>
      </c>
      <c r="P111" s="41" t="b">
        <v>0</v>
      </c>
      <c r="Q111" s="37"/>
      <c r="R111" s="42"/>
      <c r="S111" s="42"/>
      <c r="T111" s="42"/>
      <c r="U111" s="42"/>
      <c r="V111" s="42"/>
      <c r="W111" s="36"/>
    </row>
    <row r="112" spans="1:23" x14ac:dyDescent="0.2">
      <c r="A112" s="48"/>
      <c r="B112" s="38" t="s">
        <v>78</v>
      </c>
      <c r="C112" s="33" t="s">
        <v>77</v>
      </c>
      <c r="D112" s="34" t="s">
        <v>947</v>
      </c>
      <c r="E112" s="34"/>
      <c r="F112" s="33"/>
      <c r="G112" s="35"/>
      <c r="H112" s="36"/>
      <c r="I112" s="37">
        <v>2</v>
      </c>
      <c r="J112" s="38"/>
      <c r="K112" s="38" t="s">
        <v>674</v>
      </c>
      <c r="L112" s="36">
        <v>1</v>
      </c>
      <c r="M112" s="39" t="b">
        <v>1</v>
      </c>
      <c r="N112" s="40" t="b">
        <v>0</v>
      </c>
      <c r="O112" s="40" t="b">
        <v>0</v>
      </c>
      <c r="P112" s="41" t="b">
        <v>0</v>
      </c>
      <c r="Q112" s="37"/>
      <c r="R112" s="42"/>
      <c r="S112" s="42"/>
      <c r="T112" s="42"/>
      <c r="U112" s="42"/>
      <c r="V112" s="42"/>
      <c r="W112" s="36"/>
    </row>
    <row r="113" spans="1:23" x14ac:dyDescent="0.2">
      <c r="A113" s="32"/>
      <c r="B113" s="33" t="s">
        <v>78</v>
      </c>
      <c r="C113" s="33" t="s">
        <v>77</v>
      </c>
      <c r="D113" s="34" t="s">
        <v>947</v>
      </c>
      <c r="E113" s="34"/>
      <c r="F113" s="33"/>
      <c r="G113" s="35"/>
      <c r="H113" s="36"/>
      <c r="I113" s="37">
        <v>2</v>
      </c>
      <c r="J113" s="38"/>
      <c r="K113" s="38" t="s">
        <v>328</v>
      </c>
      <c r="L113" s="36">
        <v>1</v>
      </c>
      <c r="M113" s="39" t="b">
        <v>1</v>
      </c>
      <c r="N113" s="40" t="b">
        <v>0</v>
      </c>
      <c r="O113" s="40" t="b">
        <v>0</v>
      </c>
      <c r="P113" s="41" t="b">
        <v>0</v>
      </c>
      <c r="Q113" s="37"/>
      <c r="R113" s="42"/>
      <c r="S113" s="42"/>
      <c r="T113" s="42"/>
      <c r="U113" s="42"/>
      <c r="V113" s="42"/>
      <c r="W113" s="36"/>
    </row>
    <row r="114" spans="1:23" x14ac:dyDescent="0.2">
      <c r="A114" s="32"/>
      <c r="B114" s="33" t="s">
        <v>78</v>
      </c>
      <c r="C114" s="33" t="s">
        <v>77</v>
      </c>
      <c r="D114" s="34" t="s">
        <v>947</v>
      </c>
      <c r="E114" s="34"/>
      <c r="F114" s="33"/>
      <c r="G114" s="35"/>
      <c r="H114" s="36"/>
      <c r="I114" s="37">
        <v>2</v>
      </c>
      <c r="J114" s="38"/>
      <c r="K114" s="38" t="s">
        <v>668</v>
      </c>
      <c r="L114" s="36">
        <v>1</v>
      </c>
      <c r="M114" s="39" t="b">
        <v>1</v>
      </c>
      <c r="N114" s="40" t="b">
        <v>0</v>
      </c>
      <c r="O114" s="40" t="b">
        <v>0</v>
      </c>
      <c r="P114" s="41" t="b">
        <v>0</v>
      </c>
      <c r="Q114" s="37"/>
      <c r="R114" s="42"/>
      <c r="S114" s="42"/>
      <c r="T114" s="42"/>
      <c r="U114" s="42"/>
      <c r="V114" s="42"/>
      <c r="W114" s="36"/>
    </row>
    <row r="115" spans="1:23" x14ac:dyDescent="0.2">
      <c r="A115" s="32"/>
      <c r="B115" s="33" t="s">
        <v>78</v>
      </c>
      <c r="C115" s="33" t="s">
        <v>77</v>
      </c>
      <c r="D115" s="34" t="s">
        <v>947</v>
      </c>
      <c r="E115" s="34"/>
      <c r="F115" s="33"/>
      <c r="G115" s="35"/>
      <c r="H115" s="36"/>
      <c r="I115" s="37">
        <v>2</v>
      </c>
      <c r="J115" s="38"/>
      <c r="K115" s="38" t="s">
        <v>671</v>
      </c>
      <c r="L115" s="36">
        <v>2</v>
      </c>
      <c r="M115" s="39" t="b">
        <v>1</v>
      </c>
      <c r="N115" s="40" t="b">
        <v>0</v>
      </c>
      <c r="O115" s="40" t="b">
        <v>0</v>
      </c>
      <c r="P115" s="41" t="b">
        <v>0</v>
      </c>
      <c r="Q115" s="37"/>
      <c r="R115" s="42"/>
      <c r="S115" s="42"/>
      <c r="T115" s="42"/>
      <c r="U115" s="42"/>
      <c r="V115" s="42"/>
      <c r="W115" s="36"/>
    </row>
    <row r="116" spans="1:23" x14ac:dyDescent="0.2">
      <c r="A116" s="32"/>
      <c r="B116" s="33" t="s">
        <v>78</v>
      </c>
      <c r="C116" s="33" t="s">
        <v>77</v>
      </c>
      <c r="D116" s="34" t="s">
        <v>947</v>
      </c>
      <c r="E116" s="34"/>
      <c r="F116" s="33"/>
      <c r="G116" s="35"/>
      <c r="H116" s="36"/>
      <c r="I116" s="37">
        <v>2</v>
      </c>
      <c r="J116" s="38"/>
      <c r="K116" s="38" t="s">
        <v>85</v>
      </c>
      <c r="L116" s="36">
        <v>1</v>
      </c>
      <c r="M116" s="39" t="b">
        <v>1</v>
      </c>
      <c r="N116" s="40" t="b">
        <v>0</v>
      </c>
      <c r="O116" s="40" t="b">
        <v>0</v>
      </c>
      <c r="P116" s="41" t="b">
        <v>0</v>
      </c>
      <c r="Q116" s="37"/>
      <c r="R116" s="42"/>
      <c r="S116" s="42"/>
      <c r="T116" s="42"/>
      <c r="U116" s="42"/>
      <c r="V116" s="42"/>
      <c r="W116" s="36"/>
    </row>
    <row r="117" spans="1:23" x14ac:dyDescent="0.2">
      <c r="A117" s="32"/>
      <c r="B117" s="33" t="s">
        <v>78</v>
      </c>
      <c r="C117" s="33" t="s">
        <v>77</v>
      </c>
      <c r="D117" s="34" t="s">
        <v>948</v>
      </c>
      <c r="E117" s="34"/>
      <c r="F117" s="33" t="s">
        <v>443</v>
      </c>
      <c r="G117" s="35"/>
      <c r="H117" s="36"/>
      <c r="I117" s="37">
        <v>2</v>
      </c>
      <c r="J117" s="38"/>
      <c r="K117" s="38" t="s">
        <v>442</v>
      </c>
      <c r="L117" s="36">
        <v>1</v>
      </c>
      <c r="M117" s="39" t="b">
        <v>1</v>
      </c>
      <c r="N117" s="40" t="b">
        <v>0</v>
      </c>
      <c r="O117" s="40" t="b">
        <v>0</v>
      </c>
      <c r="P117" s="41" t="b">
        <v>0</v>
      </c>
      <c r="Q117" s="37"/>
      <c r="R117" s="42"/>
      <c r="S117" s="42"/>
      <c r="T117" s="42"/>
      <c r="U117" s="42"/>
      <c r="V117" s="42"/>
      <c r="W117" s="36"/>
    </row>
    <row r="118" spans="1:23" x14ac:dyDescent="0.2">
      <c r="A118" s="32"/>
      <c r="B118" s="33" t="s">
        <v>78</v>
      </c>
      <c r="C118" s="33" t="s">
        <v>77</v>
      </c>
      <c r="D118" s="34" t="s">
        <v>1039</v>
      </c>
      <c r="E118" s="34"/>
      <c r="F118" s="33" t="s">
        <v>757</v>
      </c>
      <c r="G118" s="35"/>
      <c r="H118" s="36"/>
      <c r="I118" s="37"/>
      <c r="J118" s="38"/>
      <c r="K118" s="38"/>
      <c r="L118" s="36"/>
      <c r="M118" s="39" t="b">
        <v>1</v>
      </c>
      <c r="N118" s="40" t="b">
        <v>0</v>
      </c>
      <c r="O118" s="40" t="b">
        <v>0</v>
      </c>
      <c r="P118" s="41" t="b">
        <v>0</v>
      </c>
      <c r="Q118" s="37"/>
      <c r="R118" s="42"/>
      <c r="S118" s="42"/>
      <c r="T118" s="42"/>
      <c r="U118" s="42"/>
      <c r="V118" s="42"/>
      <c r="W118" s="36"/>
    </row>
    <row r="119" spans="1:23" x14ac:dyDescent="0.2">
      <c r="A119" s="32"/>
      <c r="B119" s="33" t="s">
        <v>78</v>
      </c>
      <c r="C119" s="33" t="s">
        <v>77</v>
      </c>
      <c r="D119" s="34" t="s">
        <v>1252</v>
      </c>
      <c r="E119" s="34"/>
      <c r="F119" s="44" t="s">
        <v>1253</v>
      </c>
      <c r="G119" s="45" t="s">
        <v>979</v>
      </c>
      <c r="H119" s="36"/>
      <c r="I119" s="37"/>
      <c r="J119" s="38"/>
      <c r="K119" s="38"/>
      <c r="L119" s="36"/>
      <c r="M119" s="39" t="b">
        <v>0</v>
      </c>
      <c r="N119" s="40" t="b">
        <v>0</v>
      </c>
      <c r="O119" s="40" t="b">
        <v>0</v>
      </c>
      <c r="P119" s="41" t="b">
        <v>0</v>
      </c>
      <c r="Q119" s="37"/>
      <c r="R119" s="42"/>
      <c r="S119" s="42"/>
      <c r="T119" s="42"/>
      <c r="U119" s="42"/>
      <c r="V119" s="42"/>
      <c r="W119" s="36"/>
    </row>
    <row r="120" spans="1:23" x14ac:dyDescent="0.2">
      <c r="A120" s="32"/>
      <c r="B120" s="33" t="s">
        <v>78</v>
      </c>
      <c r="C120" s="33" t="s">
        <v>77</v>
      </c>
      <c r="D120" s="34" t="s">
        <v>1254</v>
      </c>
      <c r="E120" s="34"/>
      <c r="F120" s="44" t="s">
        <v>1255</v>
      </c>
      <c r="G120" s="45" t="s">
        <v>1323</v>
      </c>
      <c r="H120" s="36"/>
      <c r="I120" s="37"/>
      <c r="J120" s="38"/>
      <c r="K120" s="38"/>
      <c r="L120" s="36"/>
      <c r="M120" s="39" t="b">
        <v>0</v>
      </c>
      <c r="N120" s="40" t="b">
        <v>0</v>
      </c>
      <c r="O120" s="40" t="b">
        <v>0</v>
      </c>
      <c r="P120" s="41" t="b">
        <v>0</v>
      </c>
      <c r="Q120" s="37"/>
      <c r="R120" s="42"/>
      <c r="S120" s="42"/>
      <c r="T120" s="42"/>
      <c r="U120" s="42"/>
      <c r="V120" s="42"/>
      <c r="W120" s="36"/>
    </row>
    <row r="121" spans="1:23" x14ac:dyDescent="0.2">
      <c r="A121" s="32"/>
      <c r="B121" s="33" t="s">
        <v>78</v>
      </c>
      <c r="C121" s="33" t="s">
        <v>77</v>
      </c>
      <c r="D121" s="34" t="s">
        <v>1171</v>
      </c>
      <c r="E121" s="34"/>
      <c r="F121" s="44" t="s">
        <v>1172</v>
      </c>
      <c r="G121" s="45" t="s">
        <v>1323</v>
      </c>
      <c r="H121" s="36"/>
      <c r="I121" s="37"/>
      <c r="J121" s="38"/>
      <c r="K121" s="38"/>
      <c r="L121" s="36"/>
      <c r="M121" s="39" t="b">
        <v>0</v>
      </c>
      <c r="N121" s="40" t="b">
        <v>0</v>
      </c>
      <c r="O121" s="40" t="b">
        <v>0</v>
      </c>
      <c r="P121" s="41" t="b">
        <v>0</v>
      </c>
      <c r="Q121" s="37"/>
      <c r="R121" s="42"/>
      <c r="S121" s="42"/>
      <c r="T121" s="42"/>
      <c r="U121" s="42"/>
      <c r="V121" s="42"/>
      <c r="W121" s="36"/>
    </row>
    <row r="122" spans="1:23" x14ac:dyDescent="0.2">
      <c r="A122" s="32"/>
      <c r="B122" s="33" t="s">
        <v>78</v>
      </c>
      <c r="C122" s="33" t="s">
        <v>77</v>
      </c>
      <c r="D122" s="34" t="s">
        <v>1173</v>
      </c>
      <c r="E122" s="34"/>
      <c r="F122" s="44" t="s">
        <v>1174</v>
      </c>
      <c r="G122" s="45" t="s">
        <v>1323</v>
      </c>
      <c r="H122" s="36"/>
      <c r="I122" s="37"/>
      <c r="J122" s="38"/>
      <c r="K122" s="38"/>
      <c r="L122" s="36"/>
      <c r="M122" s="39" t="b">
        <v>0</v>
      </c>
      <c r="N122" s="40" t="b">
        <v>0</v>
      </c>
      <c r="O122" s="40" t="b">
        <v>0</v>
      </c>
      <c r="P122" s="41" t="b">
        <v>0</v>
      </c>
      <c r="Q122" s="37"/>
      <c r="R122" s="42"/>
      <c r="S122" s="42"/>
      <c r="T122" s="42"/>
      <c r="U122" s="42"/>
      <c r="V122" s="42"/>
      <c r="W122" s="36"/>
    </row>
    <row r="123" spans="1:23" x14ac:dyDescent="0.2">
      <c r="A123" s="48"/>
      <c r="B123" s="38" t="s">
        <v>78</v>
      </c>
      <c r="C123" s="33" t="s">
        <v>205</v>
      </c>
      <c r="D123" s="34" t="s">
        <v>98</v>
      </c>
      <c r="E123" s="34"/>
      <c r="F123" s="33"/>
      <c r="G123" s="35"/>
      <c r="H123" s="36"/>
      <c r="I123" s="37">
        <v>1</v>
      </c>
      <c r="J123" s="38"/>
      <c r="K123" s="38" t="s">
        <v>952</v>
      </c>
      <c r="L123" s="36">
        <v>0</v>
      </c>
      <c r="M123" s="39" t="b">
        <v>0</v>
      </c>
      <c r="N123" s="40" t="b">
        <v>0</v>
      </c>
      <c r="O123" s="40" t="b">
        <v>0</v>
      </c>
      <c r="P123" s="41" t="b">
        <v>0</v>
      </c>
      <c r="Q123" s="37"/>
      <c r="R123" s="42"/>
      <c r="S123" s="42"/>
      <c r="T123" s="42"/>
      <c r="U123" s="42"/>
      <c r="V123" s="42"/>
      <c r="W123" s="36"/>
    </row>
    <row r="124" spans="1:23" x14ac:dyDescent="0.2">
      <c r="A124" s="32"/>
      <c r="B124" s="33" t="s">
        <v>78</v>
      </c>
      <c r="C124" s="33" t="s">
        <v>205</v>
      </c>
      <c r="D124" s="34" t="s">
        <v>953</v>
      </c>
      <c r="E124" s="34"/>
      <c r="F124" s="33" t="s">
        <v>723</v>
      </c>
      <c r="G124" s="35"/>
      <c r="H124" s="36" t="s">
        <v>897</v>
      </c>
      <c r="I124" s="37">
        <v>2</v>
      </c>
      <c r="J124" s="38"/>
      <c r="K124" s="38" t="s">
        <v>199</v>
      </c>
      <c r="L124" s="36">
        <v>1</v>
      </c>
      <c r="M124" s="39" t="b">
        <v>1</v>
      </c>
      <c r="N124" s="40" t="b">
        <v>0</v>
      </c>
      <c r="O124" s="40" t="b">
        <v>0</v>
      </c>
      <c r="P124" s="41" t="b">
        <v>0</v>
      </c>
      <c r="Q124" s="37"/>
      <c r="R124" s="42"/>
      <c r="S124" s="42"/>
      <c r="T124" s="42"/>
      <c r="U124" s="42"/>
      <c r="V124" s="42"/>
      <c r="W124" s="36"/>
    </row>
    <row r="125" spans="1:23" ht="17.25" customHeight="1" x14ac:dyDescent="0.2">
      <c r="A125" s="32"/>
      <c r="B125" s="33" t="s">
        <v>78</v>
      </c>
      <c r="C125" s="33" t="s">
        <v>205</v>
      </c>
      <c r="D125" s="34" t="s">
        <v>954</v>
      </c>
      <c r="E125" s="34"/>
      <c r="F125" s="33" t="s">
        <v>727</v>
      </c>
      <c r="G125" s="35"/>
      <c r="H125" s="36" t="s">
        <v>897</v>
      </c>
      <c r="I125" s="37">
        <v>2</v>
      </c>
      <c r="J125" s="38"/>
      <c r="K125" s="38" t="s">
        <v>329</v>
      </c>
      <c r="L125" s="36">
        <v>1</v>
      </c>
      <c r="M125" s="39" t="b">
        <v>1</v>
      </c>
      <c r="N125" s="40" t="b">
        <v>0</v>
      </c>
      <c r="O125" s="40" t="b">
        <v>0</v>
      </c>
      <c r="P125" s="41" t="b">
        <v>0</v>
      </c>
      <c r="Q125" s="37"/>
      <c r="R125" s="42"/>
      <c r="S125" s="42"/>
      <c r="T125" s="42"/>
      <c r="U125" s="42"/>
      <c r="V125" s="42"/>
      <c r="W125" s="36"/>
    </row>
    <row r="126" spans="1:23" x14ac:dyDescent="0.2">
      <c r="A126" s="32" t="s">
        <v>1334</v>
      </c>
      <c r="B126" s="33" t="s">
        <v>78</v>
      </c>
      <c r="C126" s="33" t="s">
        <v>1335</v>
      </c>
      <c r="D126" s="34" t="s">
        <v>1176</v>
      </c>
      <c r="E126" s="34"/>
      <c r="F126" s="44" t="s">
        <v>1177</v>
      </c>
      <c r="G126" s="45"/>
      <c r="H126" s="36"/>
      <c r="I126" s="37"/>
      <c r="J126" s="38"/>
      <c r="K126" s="38"/>
      <c r="L126" s="36"/>
      <c r="M126" s="39" t="b">
        <v>0</v>
      </c>
      <c r="N126" s="40" t="b">
        <v>0</v>
      </c>
      <c r="O126" s="40" t="b">
        <v>0</v>
      </c>
      <c r="P126" s="41" t="b">
        <v>0</v>
      </c>
      <c r="Q126" s="37"/>
      <c r="R126" s="42"/>
      <c r="S126" s="42"/>
      <c r="T126" s="42"/>
      <c r="U126" s="42"/>
      <c r="V126" s="42"/>
      <c r="W126" s="36"/>
    </row>
    <row r="127" spans="1:23" x14ac:dyDescent="0.2">
      <c r="A127" s="32"/>
      <c r="B127" s="33"/>
      <c r="C127" s="33"/>
      <c r="D127" s="34" t="s">
        <v>1193</v>
      </c>
      <c r="E127" s="34"/>
      <c r="F127" s="33" t="s">
        <v>1194</v>
      </c>
      <c r="G127" s="35"/>
      <c r="H127" s="36"/>
      <c r="I127" s="37"/>
      <c r="J127" s="38"/>
      <c r="K127" s="38"/>
      <c r="L127" s="36"/>
      <c r="M127" s="39" t="b">
        <v>0</v>
      </c>
      <c r="N127" s="40" t="b">
        <v>0</v>
      </c>
      <c r="O127" s="40" t="b">
        <v>0</v>
      </c>
      <c r="P127" s="41" t="b">
        <v>0</v>
      </c>
      <c r="Q127" s="37"/>
      <c r="R127" s="42"/>
      <c r="S127" s="42"/>
      <c r="T127" s="42"/>
      <c r="U127" s="42"/>
      <c r="V127" s="42"/>
      <c r="W127" s="36"/>
    </row>
    <row r="128" spans="1:23" x14ac:dyDescent="0.2">
      <c r="A128" s="32"/>
      <c r="B128" s="33"/>
      <c r="C128" s="33"/>
      <c r="D128" s="34" t="s">
        <v>1062</v>
      </c>
      <c r="E128" s="34"/>
      <c r="F128" s="33" t="s">
        <v>652</v>
      </c>
      <c r="G128" s="35"/>
      <c r="H128" s="36"/>
      <c r="I128" s="37"/>
      <c r="J128" s="38"/>
      <c r="K128" s="38"/>
      <c r="L128" s="36"/>
      <c r="M128" s="39" t="b">
        <v>0</v>
      </c>
      <c r="N128" s="40" t="b">
        <v>0</v>
      </c>
      <c r="O128" s="40" t="b">
        <v>0</v>
      </c>
      <c r="P128" s="41" t="b">
        <v>0</v>
      </c>
      <c r="Q128" s="37"/>
      <c r="R128" s="42"/>
      <c r="S128" s="42"/>
      <c r="T128" s="42"/>
      <c r="U128" s="42"/>
      <c r="V128" s="42"/>
      <c r="W128" s="36"/>
    </row>
    <row r="129" spans="1:23" x14ac:dyDescent="0.2">
      <c r="A129" s="32"/>
      <c r="B129" s="33"/>
      <c r="C129" s="33"/>
      <c r="D129" s="34" t="s">
        <v>1013</v>
      </c>
      <c r="E129" s="34"/>
      <c r="F129" s="33" t="s">
        <v>300</v>
      </c>
      <c r="G129" s="35"/>
      <c r="H129" s="36"/>
      <c r="I129" s="37"/>
      <c r="J129" s="38"/>
      <c r="K129" s="38"/>
      <c r="L129" s="36"/>
      <c r="M129" s="39" t="b">
        <v>0</v>
      </c>
      <c r="N129" s="40" t="b">
        <v>0</v>
      </c>
      <c r="O129" s="40" t="b">
        <v>0</v>
      </c>
      <c r="P129" s="41" t="b">
        <v>0</v>
      </c>
      <c r="Q129" s="37"/>
      <c r="R129" s="42"/>
      <c r="S129" s="42"/>
      <c r="T129" s="42"/>
      <c r="U129" s="42"/>
      <c r="V129" s="42"/>
      <c r="W129" s="36"/>
    </row>
    <row r="130" spans="1:23" x14ac:dyDescent="0.2">
      <c r="A130" s="32"/>
      <c r="B130" s="33"/>
      <c r="C130" s="33" t="s">
        <v>294</v>
      </c>
      <c r="D130" s="34" t="s">
        <v>1014</v>
      </c>
      <c r="E130" s="34"/>
      <c r="F130" s="33" t="s">
        <v>1015</v>
      </c>
      <c r="G130" s="35"/>
      <c r="H130" s="36" t="s">
        <v>1272</v>
      </c>
      <c r="I130" s="37"/>
      <c r="J130" s="38"/>
      <c r="K130" s="38"/>
      <c r="L130" s="36"/>
      <c r="M130" s="39" t="b">
        <v>0</v>
      </c>
      <c r="N130" s="40" t="b">
        <v>0</v>
      </c>
      <c r="O130" s="40" t="b">
        <v>0</v>
      </c>
      <c r="P130" s="41" t="b">
        <v>0</v>
      </c>
      <c r="Q130" s="37"/>
      <c r="R130" s="42"/>
      <c r="S130" s="42"/>
      <c r="T130" s="42"/>
      <c r="U130" s="42"/>
      <c r="V130" s="42"/>
      <c r="W130" s="36"/>
    </row>
    <row r="131" spans="1:23" x14ac:dyDescent="0.2">
      <c r="A131" s="32"/>
      <c r="B131" s="33"/>
      <c r="C131" s="33" t="s">
        <v>294</v>
      </c>
      <c r="D131" s="34" t="s">
        <v>1016</v>
      </c>
      <c r="E131" s="34"/>
      <c r="F131" s="33" t="s">
        <v>1017</v>
      </c>
      <c r="G131" s="35"/>
      <c r="H131" s="36"/>
      <c r="I131" s="37"/>
      <c r="J131" s="38"/>
      <c r="K131" s="38"/>
      <c r="L131" s="36"/>
      <c r="M131" s="39" t="b">
        <v>0</v>
      </c>
      <c r="N131" s="40" t="b">
        <v>0</v>
      </c>
      <c r="O131" s="40" t="b">
        <v>0</v>
      </c>
      <c r="P131" s="41" t="b">
        <v>0</v>
      </c>
      <c r="Q131" s="37"/>
      <c r="R131" s="42"/>
      <c r="S131" s="42"/>
      <c r="T131" s="42"/>
      <c r="U131" s="42"/>
      <c r="V131" s="42"/>
      <c r="W131" s="36"/>
    </row>
    <row r="132" spans="1:23" x14ac:dyDescent="0.2">
      <c r="A132" s="32"/>
      <c r="B132" s="33"/>
      <c r="C132" s="33"/>
      <c r="D132" s="34" t="s">
        <v>1018</v>
      </c>
      <c r="E132" s="34"/>
      <c r="F132" s="33" t="s">
        <v>310</v>
      </c>
      <c r="G132" s="35"/>
      <c r="H132" s="36"/>
      <c r="I132" s="37"/>
      <c r="J132" s="38"/>
      <c r="K132" s="38"/>
      <c r="L132" s="36"/>
      <c r="M132" s="39" t="b">
        <v>0</v>
      </c>
      <c r="N132" s="40" t="b">
        <v>0</v>
      </c>
      <c r="O132" s="40" t="b">
        <v>0</v>
      </c>
      <c r="P132" s="41" t="b">
        <v>0</v>
      </c>
      <c r="Q132" s="37"/>
      <c r="R132" s="42"/>
      <c r="S132" s="42"/>
      <c r="T132" s="42"/>
      <c r="U132" s="42"/>
      <c r="V132" s="42"/>
      <c r="W132" s="36"/>
    </row>
    <row r="133" spans="1:23" x14ac:dyDescent="0.2">
      <c r="A133" s="32"/>
      <c r="B133" s="33"/>
      <c r="C133" s="33"/>
      <c r="D133" s="34" t="s">
        <v>1019</v>
      </c>
      <c r="E133" s="34"/>
      <c r="F133" s="33" t="s">
        <v>457</v>
      </c>
      <c r="G133" s="35"/>
      <c r="H133" s="36"/>
      <c r="I133" s="37"/>
      <c r="J133" s="38"/>
      <c r="K133" s="38"/>
      <c r="L133" s="36"/>
      <c r="M133" s="39" t="b">
        <v>0</v>
      </c>
      <c r="N133" s="40" t="b">
        <v>0</v>
      </c>
      <c r="O133" s="40" t="b">
        <v>0</v>
      </c>
      <c r="P133" s="41" t="b">
        <v>0</v>
      </c>
      <c r="Q133" s="37"/>
      <c r="R133" s="42"/>
      <c r="S133" s="42"/>
      <c r="T133" s="42"/>
      <c r="U133" s="42"/>
      <c r="V133" s="42"/>
      <c r="W133" s="36"/>
    </row>
    <row r="134" spans="1:23" x14ac:dyDescent="0.2">
      <c r="A134" s="32"/>
      <c r="B134" s="33"/>
      <c r="C134" s="33" t="s">
        <v>233</v>
      </c>
      <c r="D134" s="34" t="s">
        <v>1020</v>
      </c>
      <c r="E134" s="34"/>
      <c r="F134" s="33" t="s">
        <v>233</v>
      </c>
      <c r="G134" s="35"/>
      <c r="H134" s="36"/>
      <c r="I134" s="37"/>
      <c r="J134" s="38"/>
      <c r="K134" s="38"/>
      <c r="L134" s="36"/>
      <c r="M134" s="39" t="b">
        <v>0</v>
      </c>
      <c r="N134" s="40" t="b">
        <v>0</v>
      </c>
      <c r="O134" s="40" t="b">
        <v>0</v>
      </c>
      <c r="P134" s="41" t="b">
        <v>0</v>
      </c>
      <c r="Q134" s="37"/>
      <c r="R134" s="42"/>
      <c r="S134" s="42"/>
      <c r="T134" s="42"/>
      <c r="U134" s="42"/>
      <c r="V134" s="42"/>
      <c r="W134" s="36"/>
    </row>
    <row r="135" spans="1:23" x14ac:dyDescent="0.2">
      <c r="A135" s="32"/>
      <c r="B135" s="33"/>
      <c r="C135" s="33" t="s">
        <v>1336</v>
      </c>
      <c r="D135" s="34" t="s">
        <v>1195</v>
      </c>
      <c r="E135" s="34"/>
      <c r="F135" s="44" t="s">
        <v>1196</v>
      </c>
      <c r="G135" s="45"/>
      <c r="H135" s="46"/>
      <c r="I135" s="47"/>
      <c r="J135" s="38"/>
      <c r="K135" s="38"/>
      <c r="L135" s="36"/>
      <c r="M135" s="39" t="b">
        <v>0</v>
      </c>
      <c r="N135" s="40" t="b">
        <v>0</v>
      </c>
      <c r="O135" s="40" t="b">
        <v>0</v>
      </c>
      <c r="P135" s="41" t="b">
        <v>0</v>
      </c>
      <c r="Q135" s="37"/>
      <c r="R135" s="42"/>
      <c r="S135" s="42"/>
      <c r="T135" s="42"/>
      <c r="U135" s="42"/>
      <c r="V135" s="42"/>
      <c r="W135" s="36"/>
    </row>
    <row r="136" spans="1:23" x14ac:dyDescent="0.2">
      <c r="A136" s="32"/>
      <c r="B136" s="33"/>
      <c r="C136" s="33" t="s">
        <v>1336</v>
      </c>
      <c r="D136" s="34" t="s">
        <v>1197</v>
      </c>
      <c r="E136" s="34"/>
      <c r="F136" s="44" t="s">
        <v>1198</v>
      </c>
      <c r="G136" s="45"/>
      <c r="H136" s="46"/>
      <c r="I136" s="47"/>
      <c r="J136" s="38"/>
      <c r="K136" s="38"/>
      <c r="L136" s="36"/>
      <c r="M136" s="39" t="b">
        <v>0</v>
      </c>
      <c r="N136" s="40" t="b">
        <v>0</v>
      </c>
      <c r="O136" s="40" t="b">
        <v>0</v>
      </c>
      <c r="P136" s="41" t="b">
        <v>0</v>
      </c>
      <c r="Q136" s="37"/>
      <c r="R136" s="42"/>
      <c r="S136" s="42"/>
      <c r="T136" s="42"/>
      <c r="U136" s="42"/>
      <c r="V136" s="42"/>
      <c r="W136" s="36"/>
    </row>
    <row r="137" spans="1:23" x14ac:dyDescent="0.2">
      <c r="A137" s="32"/>
      <c r="B137" s="33"/>
      <c r="C137" s="33" t="s">
        <v>1336</v>
      </c>
      <c r="D137" s="34" t="s">
        <v>1199</v>
      </c>
      <c r="E137" s="34"/>
      <c r="F137" s="44" t="s">
        <v>1200</v>
      </c>
      <c r="G137" s="45"/>
      <c r="H137" s="46"/>
      <c r="I137" s="47"/>
      <c r="J137" s="38"/>
      <c r="K137" s="38"/>
      <c r="L137" s="36"/>
      <c r="M137" s="39" t="b">
        <v>0</v>
      </c>
      <c r="N137" s="40" t="b">
        <v>0</v>
      </c>
      <c r="O137" s="40" t="b">
        <v>0</v>
      </c>
      <c r="P137" s="41" t="b">
        <v>0</v>
      </c>
      <c r="Q137" s="37"/>
      <c r="R137" s="42"/>
      <c r="S137" s="42"/>
      <c r="T137" s="42"/>
      <c r="U137" s="42"/>
      <c r="V137" s="42"/>
      <c r="W137" s="36"/>
    </row>
    <row r="138" spans="1:23" x14ac:dyDescent="0.2">
      <c r="A138" s="32"/>
      <c r="B138" s="33"/>
      <c r="C138" s="33" t="s">
        <v>613</v>
      </c>
      <c r="D138" s="34" t="s">
        <v>1201</v>
      </c>
      <c r="E138" s="34"/>
      <c r="F138" s="44" t="s">
        <v>1202</v>
      </c>
      <c r="G138" s="45"/>
      <c r="H138" s="46"/>
      <c r="I138" s="47"/>
      <c r="J138" s="38"/>
      <c r="K138" s="38"/>
      <c r="L138" s="36"/>
      <c r="M138" s="39" t="b">
        <v>0</v>
      </c>
      <c r="N138" s="40" t="b">
        <v>0</v>
      </c>
      <c r="O138" s="40" t="b">
        <v>0</v>
      </c>
      <c r="P138" s="41" t="b">
        <v>0</v>
      </c>
      <c r="Q138" s="37"/>
      <c r="R138" s="42"/>
      <c r="S138" s="42"/>
      <c r="T138" s="42"/>
      <c r="U138" s="42"/>
      <c r="V138" s="42"/>
      <c r="W138" s="36"/>
    </row>
    <row r="139" spans="1:23" x14ac:dyDescent="0.2">
      <c r="A139" s="32"/>
      <c r="B139" s="33"/>
      <c r="C139" s="33" t="s">
        <v>613</v>
      </c>
      <c r="D139" s="34" t="s">
        <v>1283</v>
      </c>
      <c r="E139" s="34"/>
      <c r="F139" s="33" t="s">
        <v>1284</v>
      </c>
      <c r="G139" s="35"/>
      <c r="H139" s="36"/>
      <c r="I139" s="37"/>
      <c r="J139" s="38"/>
      <c r="K139" s="38"/>
      <c r="L139" s="36"/>
      <c r="M139" s="39" t="b">
        <v>0</v>
      </c>
      <c r="N139" s="40" t="b">
        <v>0</v>
      </c>
      <c r="O139" s="40" t="b">
        <v>0</v>
      </c>
      <c r="P139" s="41" t="b">
        <v>1</v>
      </c>
      <c r="Q139" s="37"/>
      <c r="R139" s="42"/>
      <c r="S139" s="42"/>
      <c r="T139" s="42"/>
      <c r="U139" s="42"/>
      <c r="V139" s="42"/>
      <c r="W139" s="36"/>
    </row>
    <row r="140" spans="1:23" x14ac:dyDescent="0.2">
      <c r="A140" s="32"/>
      <c r="B140" s="33"/>
      <c r="C140" s="33" t="s">
        <v>613</v>
      </c>
      <c r="D140" s="34" t="s">
        <v>994</v>
      </c>
      <c r="E140" s="34"/>
      <c r="F140" s="33" t="s">
        <v>612</v>
      </c>
      <c r="G140" s="35" t="s">
        <v>896</v>
      </c>
      <c r="H140" s="36"/>
      <c r="I140" s="37"/>
      <c r="J140" s="38"/>
      <c r="K140" s="38"/>
      <c r="L140" s="36"/>
      <c r="M140" s="39" t="b">
        <v>0</v>
      </c>
      <c r="N140" s="40" t="b">
        <v>0</v>
      </c>
      <c r="O140" s="40" t="b">
        <v>0</v>
      </c>
      <c r="P140" s="41" t="b">
        <v>0</v>
      </c>
      <c r="Q140" s="37" t="s">
        <v>425</v>
      </c>
      <c r="R140" s="42"/>
      <c r="S140" s="42"/>
      <c r="T140" s="42"/>
      <c r="U140" s="42"/>
      <c r="V140" s="42"/>
      <c r="W140" s="36"/>
    </row>
    <row r="141" spans="1:23" x14ac:dyDescent="0.2">
      <c r="A141" s="32" t="s">
        <v>1337</v>
      </c>
      <c r="B141" s="33"/>
      <c r="C141" s="33" t="s">
        <v>613</v>
      </c>
      <c r="D141" s="34" t="s">
        <v>996</v>
      </c>
      <c r="E141" s="34"/>
      <c r="F141" s="33" t="s">
        <v>709</v>
      </c>
      <c r="G141" s="35" t="s">
        <v>896</v>
      </c>
      <c r="H141" s="36"/>
      <c r="I141" s="37"/>
      <c r="J141" s="38"/>
      <c r="K141" s="38"/>
      <c r="L141" s="36"/>
      <c r="M141" s="39" t="b">
        <v>0</v>
      </c>
      <c r="N141" s="40" t="b">
        <v>0</v>
      </c>
      <c r="O141" s="40" t="b">
        <v>0</v>
      </c>
      <c r="P141" s="41" t="b">
        <v>0</v>
      </c>
      <c r="Q141" s="37" t="s">
        <v>425</v>
      </c>
      <c r="R141" s="42"/>
      <c r="S141" s="42"/>
      <c r="T141" s="42"/>
      <c r="U141" s="42"/>
      <c r="V141" s="42"/>
      <c r="W141" s="36"/>
    </row>
    <row r="142" spans="1:23" x14ac:dyDescent="0.2">
      <c r="A142" s="32"/>
      <c r="B142" s="33"/>
      <c r="C142" s="33" t="s">
        <v>613</v>
      </c>
      <c r="D142" s="34" t="s">
        <v>998</v>
      </c>
      <c r="E142" s="34"/>
      <c r="F142" s="33" t="s">
        <v>999</v>
      </c>
      <c r="G142" s="35"/>
      <c r="H142" s="36"/>
      <c r="I142" s="37"/>
      <c r="J142" s="38"/>
      <c r="K142" s="38"/>
      <c r="L142" s="36"/>
      <c r="M142" s="39" t="b">
        <v>0</v>
      </c>
      <c r="N142" s="40" t="b">
        <v>0</v>
      </c>
      <c r="O142" s="40" t="b">
        <v>0</v>
      </c>
      <c r="P142" s="41" t="b">
        <v>0</v>
      </c>
      <c r="Q142" s="37"/>
      <c r="R142" s="42"/>
      <c r="S142" s="42"/>
      <c r="T142" s="42"/>
      <c r="U142" s="42"/>
      <c r="V142" s="42"/>
      <c r="W142" s="36"/>
    </row>
    <row r="143" spans="1:23" x14ac:dyDescent="0.2">
      <c r="A143" s="32"/>
      <c r="B143" s="33"/>
      <c r="C143" s="33"/>
      <c r="D143" s="34" t="s">
        <v>1077</v>
      </c>
      <c r="E143" s="34"/>
      <c r="F143" s="33" t="s">
        <v>763</v>
      </c>
      <c r="G143" s="35"/>
      <c r="H143" s="36"/>
      <c r="I143" s="37"/>
      <c r="J143" s="38"/>
      <c r="K143" s="38"/>
      <c r="L143" s="36"/>
      <c r="M143" s="39" t="b">
        <v>0</v>
      </c>
      <c r="N143" s="40" t="b">
        <v>0</v>
      </c>
      <c r="O143" s="40" t="b">
        <v>0</v>
      </c>
      <c r="P143" s="41" t="b">
        <v>0</v>
      </c>
      <c r="Q143" s="37"/>
      <c r="R143" s="42"/>
      <c r="S143" s="42"/>
      <c r="T143" s="42"/>
      <c r="U143" s="42"/>
      <c r="V143" s="42"/>
      <c r="W143" s="36"/>
    </row>
    <row r="144" spans="1:23" ht="17.25" customHeight="1" x14ac:dyDescent="0.2">
      <c r="A144" s="32" t="s">
        <v>1338</v>
      </c>
      <c r="B144" s="33"/>
      <c r="C144" s="33" t="s">
        <v>451</v>
      </c>
      <c r="D144" s="34" t="s">
        <v>1248</v>
      </c>
      <c r="E144" s="34"/>
      <c r="F144" s="33" t="s">
        <v>451</v>
      </c>
      <c r="G144" s="35"/>
      <c r="H144" s="36"/>
      <c r="I144" s="37"/>
      <c r="J144" s="38"/>
      <c r="K144" s="38"/>
      <c r="L144" s="36"/>
      <c r="M144" s="39" t="b">
        <v>0</v>
      </c>
      <c r="N144" s="40" t="b">
        <v>0</v>
      </c>
      <c r="O144" s="40" t="b">
        <v>0</v>
      </c>
      <c r="P144" s="41" t="b">
        <v>0</v>
      </c>
      <c r="Q144" s="37"/>
      <c r="R144" s="42"/>
      <c r="S144" s="42"/>
      <c r="T144" s="42"/>
      <c r="U144" s="42"/>
      <c r="V144" s="42"/>
      <c r="W144" s="36"/>
    </row>
    <row r="145" spans="1:23" x14ac:dyDescent="0.2">
      <c r="A145" s="32"/>
      <c r="B145" s="33"/>
      <c r="C145" s="33" t="s">
        <v>451</v>
      </c>
      <c r="D145" s="34" t="s">
        <v>1203</v>
      </c>
      <c r="E145" s="34"/>
      <c r="F145" s="44" t="s">
        <v>1204</v>
      </c>
      <c r="G145" s="45"/>
      <c r="H145" s="36"/>
      <c r="I145" s="37"/>
      <c r="J145" s="38"/>
      <c r="K145" s="38"/>
      <c r="L145" s="36"/>
      <c r="M145" s="39" t="b">
        <v>0</v>
      </c>
      <c r="N145" s="40" t="b">
        <v>0</v>
      </c>
      <c r="O145" s="40" t="b">
        <v>0</v>
      </c>
      <c r="P145" s="41" t="b">
        <v>0</v>
      </c>
      <c r="Q145" s="37"/>
      <c r="R145" s="42"/>
      <c r="S145" s="42"/>
      <c r="T145" s="42"/>
      <c r="U145" s="42"/>
      <c r="V145" s="42"/>
      <c r="W145" s="36"/>
    </row>
    <row r="146" spans="1:23" x14ac:dyDescent="0.2">
      <c r="A146" s="32"/>
      <c r="B146" s="33"/>
      <c r="C146" s="33" t="s">
        <v>451</v>
      </c>
      <c r="D146" s="34" t="s">
        <v>1205</v>
      </c>
      <c r="E146" s="34"/>
      <c r="F146" s="44" t="s">
        <v>1206</v>
      </c>
      <c r="G146" s="45"/>
      <c r="H146" s="36"/>
      <c r="I146" s="37"/>
      <c r="J146" s="38"/>
      <c r="K146" s="38"/>
      <c r="L146" s="36"/>
      <c r="M146" s="39" t="b">
        <v>0</v>
      </c>
      <c r="N146" s="40" t="b">
        <v>0</v>
      </c>
      <c r="O146" s="40" t="b">
        <v>0</v>
      </c>
      <c r="P146" s="41" t="b">
        <v>0</v>
      </c>
      <c r="Q146" s="37"/>
      <c r="R146" s="42"/>
      <c r="S146" s="42"/>
      <c r="T146" s="42"/>
      <c r="U146" s="42"/>
      <c r="V146" s="42"/>
      <c r="W146" s="36"/>
    </row>
    <row r="147" spans="1:23" x14ac:dyDescent="0.2">
      <c r="A147" s="32"/>
      <c r="B147" s="33"/>
      <c r="C147" s="33" t="s">
        <v>451</v>
      </c>
      <c r="D147" s="34" t="s">
        <v>1256</v>
      </c>
      <c r="E147" s="34"/>
      <c r="F147" s="44" t="s">
        <v>1257</v>
      </c>
      <c r="G147" s="45"/>
      <c r="H147" s="36"/>
      <c r="I147" s="37"/>
      <c r="J147" s="38"/>
      <c r="K147" s="38"/>
      <c r="L147" s="36"/>
      <c r="M147" s="39" t="b">
        <v>0</v>
      </c>
      <c r="N147" s="40" t="b">
        <v>0</v>
      </c>
      <c r="O147" s="40" t="b">
        <v>0</v>
      </c>
      <c r="P147" s="41" t="b">
        <v>0</v>
      </c>
      <c r="Q147" s="37"/>
      <c r="R147" s="42"/>
      <c r="S147" s="42"/>
      <c r="T147" s="42"/>
      <c r="U147" s="42"/>
      <c r="V147" s="42"/>
      <c r="W147" s="36"/>
    </row>
    <row r="148" spans="1:23" x14ac:dyDescent="0.2">
      <c r="A148" s="32"/>
      <c r="B148" s="33"/>
      <c r="C148" s="33" t="s">
        <v>451</v>
      </c>
      <c r="D148" s="34" t="s">
        <v>1258</v>
      </c>
      <c r="E148" s="34"/>
      <c r="F148" s="44" t="s">
        <v>1259</v>
      </c>
      <c r="G148" s="45"/>
      <c r="H148" s="36"/>
      <c r="I148" s="37"/>
      <c r="J148" s="38"/>
      <c r="K148" s="38"/>
      <c r="L148" s="36"/>
      <c r="M148" s="39" t="b">
        <v>0</v>
      </c>
      <c r="N148" s="40" t="b">
        <v>0</v>
      </c>
      <c r="O148" s="40" t="b">
        <v>0</v>
      </c>
      <c r="P148" s="41" t="b">
        <v>0</v>
      </c>
      <c r="Q148" s="37"/>
      <c r="R148" s="42"/>
      <c r="S148" s="42"/>
      <c r="T148" s="42"/>
      <c r="U148" s="42"/>
      <c r="V148" s="42"/>
      <c r="W148" s="36"/>
    </row>
    <row r="149" spans="1:23" x14ac:dyDescent="0.2">
      <c r="A149" s="32"/>
      <c r="B149" s="33"/>
      <c r="C149" s="33" t="s">
        <v>451</v>
      </c>
      <c r="D149" s="34" t="s">
        <v>1023</v>
      </c>
      <c r="E149" s="34"/>
      <c r="F149" s="33" t="s">
        <v>450</v>
      </c>
      <c r="G149" s="35"/>
      <c r="H149" s="36"/>
      <c r="I149" s="37"/>
      <c r="J149" s="38"/>
      <c r="K149" s="38"/>
      <c r="L149" s="36"/>
      <c r="M149" s="39" t="b">
        <v>0</v>
      </c>
      <c r="N149" s="40" t="b">
        <v>0</v>
      </c>
      <c r="O149" s="40" t="b">
        <v>0</v>
      </c>
      <c r="P149" s="41" t="b">
        <v>0</v>
      </c>
      <c r="Q149" s="37"/>
      <c r="R149" s="42"/>
      <c r="S149" s="42"/>
      <c r="T149" s="42"/>
      <c r="U149" s="42"/>
      <c r="V149" s="42"/>
      <c r="W149" s="36"/>
    </row>
    <row r="150" spans="1:23" x14ac:dyDescent="0.2">
      <c r="A150" s="32"/>
      <c r="B150" s="33"/>
      <c r="C150" s="33" t="s">
        <v>451</v>
      </c>
      <c r="D150" s="34" t="s">
        <v>949</v>
      </c>
      <c r="E150" s="34"/>
      <c r="F150" s="33" t="s">
        <v>950</v>
      </c>
      <c r="G150" s="35"/>
      <c r="H150" s="36"/>
      <c r="I150" s="37"/>
      <c r="J150" s="38"/>
      <c r="K150" s="38"/>
      <c r="L150" s="36"/>
      <c r="M150" s="39" t="b">
        <v>0</v>
      </c>
      <c r="N150" s="40" t="b">
        <v>0</v>
      </c>
      <c r="O150" s="40" t="b">
        <v>1</v>
      </c>
      <c r="P150" s="41" t="b">
        <v>0</v>
      </c>
      <c r="Q150" s="37"/>
      <c r="R150" s="42"/>
      <c r="S150" s="42"/>
      <c r="T150" s="42"/>
      <c r="U150" s="42"/>
      <c r="V150" s="42"/>
      <c r="W150" s="36"/>
    </row>
    <row r="151" spans="1:23" x14ac:dyDescent="0.2">
      <c r="A151" s="32"/>
      <c r="B151" s="33"/>
      <c r="C151" s="33" t="s">
        <v>451</v>
      </c>
      <c r="D151" s="34" t="s">
        <v>1293</v>
      </c>
      <c r="E151" s="34"/>
      <c r="F151" s="33" t="s">
        <v>1294</v>
      </c>
      <c r="G151" s="35"/>
      <c r="H151" s="36"/>
      <c r="I151" s="37"/>
      <c r="J151" s="38"/>
      <c r="K151" s="38"/>
      <c r="L151" s="36"/>
      <c r="M151" s="39" t="b">
        <v>0</v>
      </c>
      <c r="N151" s="40" t="b">
        <v>0</v>
      </c>
      <c r="O151" s="40" t="b">
        <v>0</v>
      </c>
      <c r="P151" s="41" t="b">
        <v>0</v>
      </c>
      <c r="Q151" s="37"/>
      <c r="R151" s="42"/>
      <c r="S151" s="42"/>
      <c r="T151" s="42"/>
      <c r="U151" s="42"/>
      <c r="V151" s="42"/>
      <c r="W151" s="36"/>
    </row>
    <row r="152" spans="1:23" x14ac:dyDescent="0.2">
      <c r="A152" s="32"/>
      <c r="B152" s="33"/>
      <c r="C152" s="33" t="s">
        <v>451</v>
      </c>
      <c r="D152" s="34" t="s">
        <v>1295</v>
      </c>
      <c r="E152" s="34"/>
      <c r="F152" s="33" t="s">
        <v>1296</v>
      </c>
      <c r="G152" s="35"/>
      <c r="H152" s="36"/>
      <c r="I152" s="37"/>
      <c r="J152" s="38"/>
      <c r="K152" s="38"/>
      <c r="L152" s="36"/>
      <c r="M152" s="39" t="b">
        <v>0</v>
      </c>
      <c r="N152" s="40" t="b">
        <v>0</v>
      </c>
      <c r="O152" s="40" t="b">
        <v>0</v>
      </c>
      <c r="P152" s="41" t="b">
        <v>0</v>
      </c>
      <c r="Q152" s="37"/>
      <c r="R152" s="42"/>
      <c r="S152" s="42"/>
      <c r="T152" s="42"/>
      <c r="U152" s="42"/>
      <c r="V152" s="42"/>
      <c r="W152" s="36"/>
    </row>
    <row r="153" spans="1:23" x14ac:dyDescent="0.2">
      <c r="A153" s="32"/>
      <c r="B153" s="33"/>
      <c r="C153" s="33" t="s">
        <v>451</v>
      </c>
      <c r="D153" s="34" t="s">
        <v>1028</v>
      </c>
      <c r="E153" s="34"/>
      <c r="F153" s="33" t="s">
        <v>730</v>
      </c>
      <c r="G153" s="35"/>
      <c r="H153" s="36"/>
      <c r="I153" s="37"/>
      <c r="J153" s="38"/>
      <c r="K153" s="38"/>
      <c r="L153" s="36"/>
      <c r="M153" s="39" t="b">
        <v>0</v>
      </c>
      <c r="N153" s="40" t="b">
        <v>0</v>
      </c>
      <c r="O153" s="40" t="b">
        <v>0</v>
      </c>
      <c r="P153" s="41" t="b">
        <v>0</v>
      </c>
      <c r="Q153" s="37"/>
      <c r="R153" s="42"/>
      <c r="S153" s="42"/>
      <c r="T153" s="42"/>
      <c r="U153" s="42"/>
      <c r="V153" s="42"/>
      <c r="W153" s="36"/>
    </row>
    <row r="154" spans="1:23" x14ac:dyDescent="0.2">
      <c r="A154" s="32"/>
      <c r="B154" s="33"/>
      <c r="C154" s="33" t="s">
        <v>451</v>
      </c>
      <c r="D154" s="34" t="s">
        <v>1084</v>
      </c>
      <c r="E154" s="34"/>
      <c r="F154" s="33" t="s">
        <v>1085</v>
      </c>
      <c r="G154" s="35"/>
      <c r="H154" s="36"/>
      <c r="I154" s="37"/>
      <c r="J154" s="38"/>
      <c r="K154" s="38"/>
      <c r="L154" s="36"/>
      <c r="M154" s="39" t="b">
        <v>0</v>
      </c>
      <c r="N154" s="40" t="b">
        <v>0</v>
      </c>
      <c r="O154" s="40" t="b">
        <v>0</v>
      </c>
      <c r="P154" s="41" t="b">
        <v>0</v>
      </c>
      <c r="Q154" s="37"/>
      <c r="R154" s="42"/>
      <c r="S154" s="42"/>
      <c r="T154" s="42"/>
      <c r="U154" s="42"/>
      <c r="V154" s="42"/>
      <c r="W154" s="36"/>
    </row>
    <row r="155" spans="1:23" x14ac:dyDescent="0.2">
      <c r="A155" s="32"/>
      <c r="B155" s="33"/>
      <c r="C155" s="33" t="s">
        <v>451</v>
      </c>
      <c r="D155" s="34" t="s">
        <v>1297</v>
      </c>
      <c r="E155" s="34"/>
      <c r="F155" s="33" t="s">
        <v>1298</v>
      </c>
      <c r="G155" s="35"/>
      <c r="H155" s="36"/>
      <c r="I155" s="37"/>
      <c r="J155" s="38"/>
      <c r="K155" s="38"/>
      <c r="L155" s="36"/>
      <c r="M155" s="39" t="b">
        <v>0</v>
      </c>
      <c r="N155" s="40" t="b">
        <v>0</v>
      </c>
      <c r="O155" s="40" t="b">
        <v>0</v>
      </c>
      <c r="P155" s="41" t="b">
        <v>0</v>
      </c>
      <c r="Q155" s="37"/>
      <c r="R155" s="42"/>
      <c r="S155" s="42"/>
      <c r="T155" s="42"/>
      <c r="U155" s="42"/>
      <c r="V155" s="42"/>
      <c r="W155" s="36"/>
    </row>
    <row r="156" spans="1:23" x14ac:dyDescent="0.2">
      <c r="A156" s="32"/>
      <c r="B156" s="33"/>
      <c r="C156" s="33" t="s">
        <v>451</v>
      </c>
      <c r="D156" s="34" t="s">
        <v>1070</v>
      </c>
      <c r="E156" s="34"/>
      <c r="F156" s="33" t="s">
        <v>1071</v>
      </c>
      <c r="G156" s="35"/>
      <c r="H156" s="36"/>
      <c r="I156" s="37"/>
      <c r="J156" s="38"/>
      <c r="K156" s="38"/>
      <c r="L156" s="36"/>
      <c r="M156" s="39" t="b">
        <v>0</v>
      </c>
      <c r="N156" s="40" t="b">
        <v>0</v>
      </c>
      <c r="O156" s="40" t="b">
        <v>0</v>
      </c>
      <c r="P156" s="41" t="b">
        <v>0</v>
      </c>
      <c r="Q156" s="37"/>
      <c r="R156" s="42"/>
      <c r="S156" s="42"/>
      <c r="T156" s="42"/>
      <c r="U156" s="42"/>
      <c r="V156" s="42"/>
      <c r="W156" s="36"/>
    </row>
    <row r="157" spans="1:23" ht="17.25" customHeight="1" x14ac:dyDescent="0.2">
      <c r="A157" s="32"/>
      <c r="B157" s="33"/>
      <c r="C157" s="33" t="s">
        <v>451</v>
      </c>
      <c r="D157" s="34" t="s">
        <v>1260</v>
      </c>
      <c r="E157" s="34"/>
      <c r="F157" s="33" t="s">
        <v>1261</v>
      </c>
      <c r="G157" s="35"/>
      <c r="H157" s="36"/>
      <c r="I157" s="37"/>
      <c r="J157" s="38"/>
      <c r="K157" s="38"/>
      <c r="L157" s="36"/>
      <c r="M157" s="39" t="b">
        <v>0</v>
      </c>
      <c r="N157" s="40" t="b">
        <v>0</v>
      </c>
      <c r="O157" s="40" t="b">
        <v>0</v>
      </c>
      <c r="P157" s="41" t="b">
        <v>0</v>
      </c>
      <c r="Q157" s="37"/>
      <c r="R157" s="42"/>
      <c r="S157" s="42"/>
      <c r="T157" s="42"/>
      <c r="U157" s="42"/>
      <c r="V157" s="42"/>
      <c r="W157" s="36"/>
    </row>
    <row r="158" spans="1:23" x14ac:dyDescent="0.2">
      <c r="A158" s="32"/>
      <c r="B158" s="33"/>
      <c r="C158" s="33" t="s">
        <v>451</v>
      </c>
      <c r="D158" s="34" t="s">
        <v>1262</v>
      </c>
      <c r="E158" s="34"/>
      <c r="F158" s="44" t="s">
        <v>1263</v>
      </c>
      <c r="G158" s="45"/>
      <c r="H158" s="36"/>
      <c r="I158" s="37"/>
      <c r="J158" s="38"/>
      <c r="K158" s="38"/>
      <c r="L158" s="36"/>
      <c r="M158" s="39" t="b">
        <v>0</v>
      </c>
      <c r="N158" s="40" t="b">
        <v>0</v>
      </c>
      <c r="O158" s="40" t="b">
        <v>0</v>
      </c>
      <c r="P158" s="41" t="b">
        <v>0</v>
      </c>
      <c r="Q158" s="37"/>
      <c r="R158" s="42"/>
      <c r="S158" s="42"/>
      <c r="T158" s="42"/>
      <c r="U158" s="42"/>
      <c r="V158" s="42"/>
      <c r="W158" s="36"/>
    </row>
    <row r="159" spans="1:23" x14ac:dyDescent="0.2">
      <c r="A159" s="32"/>
      <c r="B159" s="33"/>
      <c r="C159" s="33" t="s">
        <v>1339</v>
      </c>
      <c r="D159" s="34" t="s">
        <v>1288</v>
      </c>
      <c r="E159" s="34"/>
      <c r="F159" s="33" t="s">
        <v>1289</v>
      </c>
      <c r="G159" s="35"/>
      <c r="H159" s="36"/>
      <c r="I159" s="37"/>
      <c r="J159" s="38"/>
      <c r="K159" s="38"/>
      <c r="L159" s="36"/>
      <c r="M159" s="39" t="b">
        <v>0</v>
      </c>
      <c r="N159" s="40" t="b">
        <v>0</v>
      </c>
      <c r="O159" s="40" t="b">
        <v>0</v>
      </c>
      <c r="P159" s="41" t="b">
        <v>1</v>
      </c>
      <c r="Q159" s="37"/>
      <c r="R159" s="42"/>
      <c r="S159" s="42"/>
      <c r="T159" s="42"/>
      <c r="U159" s="42"/>
      <c r="V159" s="42"/>
      <c r="W159" s="36"/>
    </row>
    <row r="160" spans="1:23" x14ac:dyDescent="0.2">
      <c r="A160" s="32"/>
      <c r="B160" s="33"/>
      <c r="C160" s="33" t="s">
        <v>1339</v>
      </c>
      <c r="D160" s="34" t="s">
        <v>1029</v>
      </c>
      <c r="E160" s="34"/>
      <c r="F160" s="33" t="s">
        <v>696</v>
      </c>
      <c r="G160" s="35"/>
      <c r="H160" s="36"/>
      <c r="I160" s="37"/>
      <c r="J160" s="38"/>
      <c r="K160" s="38"/>
      <c r="L160" s="36"/>
      <c r="M160" s="39" t="b">
        <v>0</v>
      </c>
      <c r="N160" s="40" t="b">
        <v>0</v>
      </c>
      <c r="O160" s="40" t="b">
        <v>1</v>
      </c>
      <c r="P160" s="41" t="b">
        <v>0</v>
      </c>
      <c r="Q160" s="37"/>
      <c r="R160" s="42"/>
      <c r="S160" s="42"/>
      <c r="T160" s="42"/>
      <c r="U160" s="42"/>
      <c r="V160" s="42"/>
      <c r="W160" s="36"/>
    </row>
    <row r="161" spans="1:23" x14ac:dyDescent="0.2">
      <c r="A161" s="32"/>
      <c r="B161" s="33"/>
      <c r="C161" s="33" t="s">
        <v>1339</v>
      </c>
      <c r="D161" s="34" t="s">
        <v>1264</v>
      </c>
      <c r="E161" s="34"/>
      <c r="F161" s="44" t="s">
        <v>1265</v>
      </c>
      <c r="G161" s="45"/>
      <c r="H161" s="36"/>
      <c r="I161" s="37"/>
      <c r="J161" s="38"/>
      <c r="K161" s="38"/>
      <c r="L161" s="36"/>
      <c r="M161" s="39" t="b">
        <v>0</v>
      </c>
      <c r="N161" s="40" t="b">
        <v>0</v>
      </c>
      <c r="O161" s="40" t="b">
        <v>0</v>
      </c>
      <c r="P161" s="41" t="b">
        <v>0</v>
      </c>
      <c r="Q161" s="37"/>
      <c r="R161" s="42"/>
      <c r="S161" s="42"/>
      <c r="T161" s="42"/>
      <c r="U161" s="42"/>
      <c r="V161" s="42"/>
      <c r="W161" s="36"/>
    </row>
    <row r="162" spans="1:23" x14ac:dyDescent="0.2">
      <c r="A162" s="32"/>
      <c r="B162" s="33"/>
      <c r="C162" s="33" t="s">
        <v>1339</v>
      </c>
      <c r="D162" s="34" t="s">
        <v>1266</v>
      </c>
      <c r="E162" s="34"/>
      <c r="F162" s="44" t="s">
        <v>1267</v>
      </c>
      <c r="G162" s="45"/>
      <c r="H162" s="36"/>
      <c r="I162" s="37"/>
      <c r="J162" s="38"/>
      <c r="K162" s="38"/>
      <c r="L162" s="36"/>
      <c r="M162" s="39" t="b">
        <v>0</v>
      </c>
      <c r="N162" s="40" t="b">
        <v>0</v>
      </c>
      <c r="O162" s="40" t="b">
        <v>0</v>
      </c>
      <c r="P162" s="41" t="b">
        <v>0</v>
      </c>
      <c r="Q162" s="37"/>
      <c r="R162" s="42"/>
      <c r="S162" s="42"/>
      <c r="T162" s="42"/>
      <c r="U162" s="42"/>
      <c r="V162" s="42"/>
      <c r="W162" s="36"/>
    </row>
    <row r="163" spans="1:23" x14ac:dyDescent="0.2">
      <c r="A163" s="32"/>
      <c r="B163" s="33"/>
      <c r="C163" s="33" t="s">
        <v>1339</v>
      </c>
      <c r="D163" s="34" t="s">
        <v>1268</v>
      </c>
      <c r="E163" s="34"/>
      <c r="F163" s="44" t="s">
        <v>1269</v>
      </c>
      <c r="G163" s="45"/>
      <c r="H163" s="36"/>
      <c r="I163" s="37"/>
      <c r="J163" s="38"/>
      <c r="K163" s="38"/>
      <c r="L163" s="36"/>
      <c r="M163" s="39" t="b">
        <v>0</v>
      </c>
      <c r="N163" s="40" t="b">
        <v>0</v>
      </c>
      <c r="O163" s="40" t="b">
        <v>0</v>
      </c>
      <c r="P163" s="41" t="b">
        <v>0</v>
      </c>
      <c r="Q163" s="37"/>
      <c r="R163" s="42"/>
      <c r="S163" s="42"/>
      <c r="T163" s="42"/>
      <c r="U163" s="42"/>
      <c r="V163" s="42"/>
      <c r="W163" s="36"/>
    </row>
    <row r="164" spans="1:23" x14ac:dyDescent="0.2">
      <c r="A164" s="32"/>
      <c r="B164" s="33"/>
      <c r="C164" s="33" t="s">
        <v>1340</v>
      </c>
      <c r="D164" s="34" t="s">
        <v>1080</v>
      </c>
      <c r="E164" s="34"/>
      <c r="F164" s="33" t="s">
        <v>785</v>
      </c>
      <c r="G164" s="35"/>
      <c r="H164" s="36"/>
      <c r="I164" s="37"/>
      <c r="J164" s="38"/>
      <c r="K164" s="38"/>
      <c r="L164" s="36"/>
      <c r="M164" s="39" t="b">
        <v>0</v>
      </c>
      <c r="N164" s="40" t="b">
        <v>0</v>
      </c>
      <c r="O164" s="40" t="b">
        <v>0</v>
      </c>
      <c r="P164" s="41" t="b">
        <v>0</v>
      </c>
      <c r="Q164" s="37"/>
      <c r="R164" s="42"/>
      <c r="S164" s="42"/>
      <c r="T164" s="42"/>
      <c r="U164" s="42"/>
      <c r="V164" s="42"/>
      <c r="W164" s="36"/>
    </row>
    <row r="165" spans="1:23" x14ac:dyDescent="0.2">
      <c r="A165" s="32" t="s">
        <v>1341</v>
      </c>
      <c r="B165" s="33"/>
      <c r="C165" s="33" t="s">
        <v>657</v>
      </c>
      <c r="D165" s="34" t="s">
        <v>1207</v>
      </c>
      <c r="E165" s="34"/>
      <c r="F165" s="44" t="s">
        <v>1208</v>
      </c>
      <c r="G165" s="45" t="s">
        <v>979</v>
      </c>
      <c r="H165" s="46"/>
      <c r="I165" s="47"/>
      <c r="J165" s="38"/>
      <c r="K165" s="38"/>
      <c r="L165" s="36"/>
      <c r="M165" s="39" t="b">
        <v>0</v>
      </c>
      <c r="N165" s="40" t="b">
        <v>0</v>
      </c>
      <c r="O165" s="40" t="b">
        <v>0</v>
      </c>
      <c r="P165" s="41" t="b">
        <v>0</v>
      </c>
      <c r="Q165" s="37"/>
      <c r="R165" s="42"/>
      <c r="S165" s="42"/>
      <c r="T165" s="42"/>
      <c r="U165" s="42"/>
      <c r="V165" s="42"/>
      <c r="W165" s="36"/>
    </row>
    <row r="166" spans="1:23" x14ac:dyDescent="0.2">
      <c r="A166" s="32"/>
      <c r="B166" s="33"/>
      <c r="C166" s="33" t="s">
        <v>162</v>
      </c>
      <c r="D166" s="34" t="s">
        <v>1209</v>
      </c>
      <c r="E166" s="34"/>
      <c r="F166" s="44" t="s">
        <v>1210</v>
      </c>
      <c r="G166" s="45"/>
      <c r="H166" s="46"/>
      <c r="I166" s="47"/>
      <c r="J166" s="38"/>
      <c r="K166" s="38"/>
      <c r="L166" s="36"/>
      <c r="M166" s="39" t="b">
        <v>0</v>
      </c>
      <c r="N166" s="40" t="b">
        <v>0</v>
      </c>
      <c r="O166" s="40" t="b">
        <v>0</v>
      </c>
      <c r="P166" s="41" t="b">
        <v>0</v>
      </c>
      <c r="Q166" s="37"/>
      <c r="R166" s="42"/>
      <c r="S166" s="42"/>
      <c r="T166" s="42"/>
      <c r="U166" s="42"/>
      <c r="V166" s="42"/>
      <c r="W166" s="36"/>
    </row>
    <row r="167" spans="1:23" x14ac:dyDescent="0.2">
      <c r="A167" s="32"/>
      <c r="B167" s="33"/>
      <c r="C167" s="33" t="s">
        <v>162</v>
      </c>
      <c r="D167" s="34" t="s">
        <v>1211</v>
      </c>
      <c r="E167" s="34"/>
      <c r="F167" s="44" t="s">
        <v>1212</v>
      </c>
      <c r="G167" s="45"/>
      <c r="H167" s="46"/>
      <c r="I167" s="47"/>
      <c r="J167" s="38"/>
      <c r="K167" s="38"/>
      <c r="L167" s="36"/>
      <c r="M167" s="39" t="b">
        <v>0</v>
      </c>
      <c r="N167" s="40" t="b">
        <v>0</v>
      </c>
      <c r="O167" s="40" t="b">
        <v>0</v>
      </c>
      <c r="P167" s="41" t="b">
        <v>0</v>
      </c>
      <c r="Q167" s="37"/>
      <c r="R167" s="42"/>
      <c r="S167" s="42"/>
      <c r="T167" s="42"/>
      <c r="U167" s="42"/>
      <c r="V167" s="42"/>
      <c r="W167" s="36"/>
    </row>
    <row r="168" spans="1:23" x14ac:dyDescent="0.2">
      <c r="A168" s="32"/>
      <c r="B168" s="33"/>
      <c r="C168" s="33"/>
      <c r="D168" s="34" t="s">
        <v>1213</v>
      </c>
      <c r="E168" s="34"/>
      <c r="F168" s="44" t="s">
        <v>1214</v>
      </c>
      <c r="G168" s="45" t="s">
        <v>979</v>
      </c>
      <c r="H168" s="46" t="s">
        <v>1272</v>
      </c>
      <c r="I168" s="47"/>
      <c r="J168" s="38"/>
      <c r="K168" s="38"/>
      <c r="L168" s="36"/>
      <c r="M168" s="39" t="b">
        <v>0</v>
      </c>
      <c r="N168" s="40" t="b">
        <v>0</v>
      </c>
      <c r="O168" s="40" t="b">
        <v>0</v>
      </c>
      <c r="P168" s="41" t="b">
        <v>0</v>
      </c>
      <c r="Q168" s="37"/>
      <c r="R168" s="42"/>
      <c r="S168" s="42"/>
      <c r="T168" s="42"/>
      <c r="U168" s="42"/>
      <c r="V168" s="42"/>
      <c r="W168" s="36"/>
    </row>
    <row r="169" spans="1:23" x14ac:dyDescent="0.2">
      <c r="A169" s="32"/>
      <c r="B169" s="33"/>
      <c r="C169" s="33"/>
      <c r="D169" s="34" t="s">
        <v>1215</v>
      </c>
      <c r="E169" s="34"/>
      <c r="F169" s="44" t="s">
        <v>1216</v>
      </c>
      <c r="G169" s="45"/>
      <c r="H169" s="46"/>
      <c r="I169" s="47"/>
      <c r="J169" s="38"/>
      <c r="K169" s="38"/>
      <c r="L169" s="36"/>
      <c r="M169" s="39" t="b">
        <v>0</v>
      </c>
      <c r="N169" s="40" t="b">
        <v>0</v>
      </c>
      <c r="O169" s="40" t="b">
        <v>0</v>
      </c>
      <c r="P169" s="41" t="b">
        <v>0</v>
      </c>
      <c r="Q169" s="37"/>
      <c r="R169" s="42"/>
      <c r="S169" s="42"/>
      <c r="T169" s="42"/>
      <c r="U169" s="42"/>
      <c r="V169" s="42"/>
      <c r="W169" s="36"/>
    </row>
    <row r="170" spans="1:23" x14ac:dyDescent="0.2">
      <c r="A170" s="32" t="s">
        <v>1342</v>
      </c>
      <c r="B170" s="33"/>
      <c r="C170" s="33"/>
      <c r="D170" s="34" t="s">
        <v>1241</v>
      </c>
      <c r="E170" s="34"/>
      <c r="F170" s="33" t="s">
        <v>1242</v>
      </c>
      <c r="G170" s="35"/>
      <c r="H170" s="36"/>
      <c r="I170" s="37"/>
      <c r="J170" s="38"/>
      <c r="K170" s="38"/>
      <c r="L170" s="36"/>
      <c r="M170" s="39" t="b">
        <v>0</v>
      </c>
      <c r="N170" s="40" t="b">
        <v>0</v>
      </c>
      <c r="O170" s="40" t="b">
        <v>0</v>
      </c>
      <c r="P170" s="41" t="b">
        <v>0</v>
      </c>
      <c r="Q170" s="37"/>
      <c r="R170" s="42"/>
      <c r="S170" s="42"/>
      <c r="T170" s="42"/>
      <c r="U170" s="42"/>
      <c r="V170" s="42"/>
      <c r="W170" s="36"/>
    </row>
    <row r="171" spans="1:23" x14ac:dyDescent="0.2">
      <c r="A171" s="32"/>
      <c r="B171" s="33"/>
      <c r="C171" s="33"/>
      <c r="D171" s="34" t="s">
        <v>1030</v>
      </c>
      <c r="E171" s="34"/>
      <c r="F171" s="33" t="s">
        <v>169</v>
      </c>
      <c r="G171" s="35"/>
      <c r="H171" s="36"/>
      <c r="I171" s="37"/>
      <c r="J171" s="38"/>
      <c r="K171" s="38"/>
      <c r="L171" s="36"/>
      <c r="M171" s="39" t="b">
        <v>0</v>
      </c>
      <c r="N171" s="40" t="b">
        <v>0</v>
      </c>
      <c r="O171" s="40" t="b">
        <v>0</v>
      </c>
      <c r="P171" s="41" t="b">
        <v>0</v>
      </c>
      <c r="Q171" s="37"/>
      <c r="R171" s="42"/>
      <c r="S171" s="42"/>
      <c r="T171" s="42"/>
      <c r="U171" s="42"/>
      <c r="V171" s="42"/>
      <c r="W171" s="36"/>
    </row>
    <row r="172" spans="1:23" x14ac:dyDescent="0.2">
      <c r="A172" s="32"/>
      <c r="B172" s="33"/>
      <c r="C172" s="33"/>
      <c r="D172" s="34" t="s">
        <v>968</v>
      </c>
      <c r="E172" s="34"/>
      <c r="F172" s="33" t="s">
        <v>1343</v>
      </c>
      <c r="G172" s="35"/>
      <c r="H172" s="36"/>
      <c r="I172" s="37"/>
      <c r="J172" s="38"/>
      <c r="K172" s="38"/>
      <c r="L172" s="36"/>
      <c r="M172" s="39" t="b">
        <v>0</v>
      </c>
      <c r="N172" s="40" t="b">
        <v>0</v>
      </c>
      <c r="O172" s="40" t="b">
        <v>0</v>
      </c>
      <c r="P172" s="41" t="b">
        <v>0</v>
      </c>
      <c r="Q172" s="37"/>
      <c r="R172" s="42"/>
      <c r="S172" s="42"/>
      <c r="T172" s="42"/>
      <c r="U172" s="42"/>
      <c r="V172" s="42"/>
      <c r="W172" s="36"/>
    </row>
    <row r="173" spans="1:23" x14ac:dyDescent="0.2">
      <c r="A173" s="32" t="s">
        <v>1344</v>
      </c>
      <c r="B173" s="33"/>
      <c r="C173" s="33" t="s">
        <v>1345</v>
      </c>
      <c r="D173" s="34" t="s">
        <v>977</v>
      </c>
      <c r="E173" s="34"/>
      <c r="F173" s="33" t="s">
        <v>789</v>
      </c>
      <c r="G173" s="35"/>
      <c r="H173" s="36"/>
      <c r="I173" s="37"/>
      <c r="J173" s="38"/>
      <c r="K173" s="38"/>
      <c r="L173" s="36"/>
      <c r="M173" s="39" t="b">
        <v>0</v>
      </c>
      <c r="N173" s="40" t="b">
        <v>0</v>
      </c>
      <c r="O173" s="40" t="b">
        <v>0</v>
      </c>
      <c r="P173" s="41" t="b">
        <v>0</v>
      </c>
      <c r="Q173" s="37"/>
      <c r="R173" s="42"/>
      <c r="S173" s="42"/>
      <c r="T173" s="42"/>
      <c r="U173" s="42"/>
      <c r="V173" s="42"/>
      <c r="W173" s="36"/>
    </row>
    <row r="174" spans="1:23" x14ac:dyDescent="0.2">
      <c r="A174" s="32"/>
      <c r="B174" s="33"/>
      <c r="C174" s="33" t="s">
        <v>1345</v>
      </c>
      <c r="D174" s="34" t="s">
        <v>1279</v>
      </c>
      <c r="E174" s="34"/>
      <c r="F174" s="33" t="s">
        <v>1280</v>
      </c>
      <c r="G174" s="35"/>
      <c r="H174" s="36"/>
      <c r="I174" s="37"/>
      <c r="J174" s="38"/>
      <c r="K174" s="38"/>
      <c r="L174" s="36"/>
      <c r="M174" s="39" t="b">
        <v>1</v>
      </c>
      <c r="N174" s="40" t="b">
        <v>0</v>
      </c>
      <c r="O174" s="40" t="b">
        <v>0</v>
      </c>
      <c r="P174" s="41" t="b">
        <v>0</v>
      </c>
      <c r="Q174" s="37"/>
      <c r="R174" s="42"/>
      <c r="S174" s="42"/>
      <c r="T174" s="42"/>
      <c r="U174" s="42"/>
      <c r="V174" s="42"/>
      <c r="W174" s="36"/>
    </row>
    <row r="175" spans="1:23" x14ac:dyDescent="0.2">
      <c r="A175" s="32" t="s">
        <v>1324</v>
      </c>
      <c r="B175" s="33"/>
      <c r="C175" s="33"/>
      <c r="D175" s="34" t="s">
        <v>1157</v>
      </c>
      <c r="E175" s="34"/>
      <c r="F175" s="33" t="s">
        <v>1158</v>
      </c>
      <c r="G175" s="35"/>
      <c r="H175" s="36"/>
      <c r="I175" s="37"/>
      <c r="J175" s="38"/>
      <c r="K175" s="38"/>
      <c r="L175" s="36"/>
      <c r="M175" s="39" t="b">
        <v>0</v>
      </c>
      <c r="N175" s="40" t="b">
        <v>0</v>
      </c>
      <c r="O175" s="40" t="b">
        <v>0</v>
      </c>
      <c r="P175" s="41" t="b">
        <v>0</v>
      </c>
      <c r="Q175" s="37"/>
      <c r="R175" s="42"/>
      <c r="S175" s="42"/>
      <c r="T175" s="42"/>
      <c r="U175" s="42"/>
      <c r="V175" s="42"/>
      <c r="W175" s="36"/>
    </row>
    <row r="176" spans="1:23" x14ac:dyDescent="0.2">
      <c r="A176" s="32"/>
      <c r="B176" s="33"/>
      <c r="C176" s="33"/>
      <c r="D176" s="34" t="s">
        <v>1031</v>
      </c>
      <c r="E176" s="34"/>
      <c r="F176" s="33" t="s">
        <v>1032</v>
      </c>
      <c r="G176" s="35"/>
      <c r="H176" s="36"/>
      <c r="I176" s="37"/>
      <c r="J176" s="38"/>
      <c r="K176" s="38"/>
      <c r="L176" s="36"/>
      <c r="M176" s="39" t="b">
        <v>0</v>
      </c>
      <c r="N176" s="40" t="b">
        <v>0</v>
      </c>
      <c r="O176" s="40" t="b">
        <v>0</v>
      </c>
      <c r="P176" s="41" t="b">
        <v>0</v>
      </c>
      <c r="Q176" s="37"/>
      <c r="R176" s="42"/>
      <c r="S176" s="42"/>
      <c r="T176" s="42"/>
      <c r="U176" s="42"/>
      <c r="V176" s="42"/>
      <c r="W176" s="36"/>
    </row>
    <row r="177" spans="1:23" x14ac:dyDescent="0.2">
      <c r="A177" s="32"/>
      <c r="B177" s="33"/>
      <c r="C177" s="33"/>
      <c r="D177" s="34" t="s">
        <v>908</v>
      </c>
      <c r="E177" s="34"/>
      <c r="F177" s="33" t="s">
        <v>175</v>
      </c>
      <c r="G177" s="35"/>
      <c r="H177" s="36"/>
      <c r="I177" s="37"/>
      <c r="J177" s="38"/>
      <c r="K177" s="38"/>
      <c r="L177" s="36"/>
      <c r="M177" s="39" t="b">
        <v>0</v>
      </c>
      <c r="N177" s="40" t="b">
        <v>0</v>
      </c>
      <c r="O177" s="40" t="b">
        <v>0</v>
      </c>
      <c r="P177" s="41" t="b">
        <v>0</v>
      </c>
      <c r="Q177" s="37"/>
      <c r="R177" s="42"/>
      <c r="S177" s="42"/>
      <c r="T177" s="42"/>
      <c r="U177" s="42"/>
      <c r="V177" s="42"/>
      <c r="W177" s="36"/>
    </row>
    <row r="178" spans="1:23" x14ac:dyDescent="0.2">
      <c r="A178" s="32"/>
      <c r="B178" s="33"/>
      <c r="C178" s="33"/>
      <c r="D178" s="34" t="s">
        <v>1078</v>
      </c>
      <c r="E178" s="34"/>
      <c r="F178" s="33" t="s">
        <v>800</v>
      </c>
      <c r="G178" s="35"/>
      <c r="H178" s="36"/>
      <c r="I178" s="37"/>
      <c r="J178" s="38"/>
      <c r="K178" s="38"/>
      <c r="L178" s="36"/>
      <c r="M178" s="39" t="b">
        <v>0</v>
      </c>
      <c r="N178" s="40" t="b">
        <v>0</v>
      </c>
      <c r="O178" s="40" t="b">
        <v>0</v>
      </c>
      <c r="P178" s="41" t="b">
        <v>0</v>
      </c>
      <c r="Q178" s="37"/>
      <c r="R178" s="42"/>
      <c r="S178" s="42"/>
      <c r="T178" s="42"/>
      <c r="U178" s="42"/>
      <c r="V178" s="42"/>
      <c r="W178" s="36"/>
    </row>
    <row r="179" spans="1:23" ht="18" customHeight="1" x14ac:dyDescent="0.2">
      <c r="A179" s="32"/>
      <c r="B179" s="33"/>
      <c r="C179" s="33"/>
      <c r="D179" s="34" t="s">
        <v>1081</v>
      </c>
      <c r="E179" s="34"/>
      <c r="F179" s="33" t="s">
        <v>741</v>
      </c>
      <c r="G179" s="35"/>
      <c r="H179" s="36" t="s">
        <v>1272</v>
      </c>
      <c r="I179" s="37"/>
      <c r="J179" s="38"/>
      <c r="K179" s="38"/>
      <c r="L179" s="36"/>
      <c r="M179" s="39" t="b">
        <v>0</v>
      </c>
      <c r="N179" s="40" t="b">
        <v>0</v>
      </c>
      <c r="O179" s="40" t="b">
        <v>0</v>
      </c>
      <c r="P179" s="41" t="b">
        <v>0</v>
      </c>
      <c r="Q179" s="37"/>
      <c r="R179" s="42"/>
      <c r="S179" s="42"/>
      <c r="T179" s="42"/>
      <c r="U179" s="42"/>
      <c r="V179" s="42"/>
      <c r="W179" s="36"/>
    </row>
    <row r="180" spans="1:23" x14ac:dyDescent="0.2">
      <c r="A180" s="32"/>
      <c r="B180" s="33"/>
      <c r="C180" s="33"/>
      <c r="D180" s="34" t="s">
        <v>1033</v>
      </c>
      <c r="E180" s="34"/>
      <c r="F180" s="33" t="s">
        <v>1034</v>
      </c>
      <c r="G180" s="35"/>
      <c r="H180" s="36"/>
      <c r="I180" s="37"/>
      <c r="J180" s="38"/>
      <c r="K180" s="38"/>
      <c r="L180" s="36"/>
      <c r="M180" s="39" t="b">
        <v>0</v>
      </c>
      <c r="N180" s="40" t="b">
        <v>0</v>
      </c>
      <c r="O180" s="40" t="b">
        <v>0</v>
      </c>
      <c r="P180" s="41" t="b">
        <v>0</v>
      </c>
      <c r="Q180" s="37"/>
      <c r="R180" s="42"/>
      <c r="S180" s="42"/>
      <c r="T180" s="42"/>
      <c r="U180" s="42"/>
      <c r="V180" s="42"/>
      <c r="W180" s="36"/>
    </row>
    <row r="181" spans="1:23" x14ac:dyDescent="0.2">
      <c r="A181" s="32"/>
      <c r="B181" s="33"/>
      <c r="C181" s="33"/>
      <c r="D181" s="34" t="s">
        <v>1035</v>
      </c>
      <c r="E181" s="34"/>
      <c r="F181" s="33" t="s">
        <v>1036</v>
      </c>
      <c r="G181" s="35"/>
      <c r="H181" s="36"/>
      <c r="I181" s="37"/>
      <c r="J181" s="38"/>
      <c r="K181" s="38"/>
      <c r="L181" s="36"/>
      <c r="M181" s="39" t="b">
        <v>0</v>
      </c>
      <c r="N181" s="40" t="b">
        <v>0</v>
      </c>
      <c r="O181" s="40" t="b">
        <v>0</v>
      </c>
      <c r="P181" s="41" t="b">
        <v>0</v>
      </c>
      <c r="Q181" s="37"/>
      <c r="R181" s="42"/>
      <c r="S181" s="42"/>
      <c r="T181" s="42"/>
      <c r="U181" s="42"/>
      <c r="V181" s="42"/>
      <c r="W181" s="36"/>
    </row>
    <row r="182" spans="1:23" x14ac:dyDescent="0.2">
      <c r="A182" s="32"/>
      <c r="B182" s="33"/>
      <c r="C182" s="33"/>
      <c r="D182" s="34" t="s">
        <v>1277</v>
      </c>
      <c r="E182" s="34"/>
      <c r="F182" s="33" t="s">
        <v>1278</v>
      </c>
      <c r="G182" s="35"/>
      <c r="H182" s="36"/>
      <c r="I182" s="37"/>
      <c r="J182" s="38"/>
      <c r="K182" s="38"/>
      <c r="L182" s="36"/>
      <c r="M182" s="39" t="b">
        <v>0</v>
      </c>
      <c r="N182" s="40" t="b">
        <v>0</v>
      </c>
      <c r="O182" s="40" t="b">
        <v>0</v>
      </c>
      <c r="P182" s="41" t="b">
        <v>0</v>
      </c>
      <c r="Q182" s="37"/>
      <c r="R182" s="42"/>
      <c r="S182" s="42"/>
      <c r="T182" s="42"/>
      <c r="U182" s="42"/>
      <c r="V182" s="42"/>
      <c r="W182" s="36"/>
    </row>
    <row r="183" spans="1:23" x14ac:dyDescent="0.2">
      <c r="A183" s="32"/>
      <c r="B183" s="33"/>
      <c r="C183" s="33" t="s">
        <v>162</v>
      </c>
      <c r="D183" s="34" t="s">
        <v>1290</v>
      </c>
      <c r="E183" s="34"/>
      <c r="F183" s="33" t="s">
        <v>1291</v>
      </c>
      <c r="G183" s="35"/>
      <c r="H183" s="36"/>
      <c r="I183" s="37"/>
      <c r="J183" s="38"/>
      <c r="K183" s="38"/>
      <c r="L183" s="36"/>
      <c r="M183" s="39" t="b">
        <v>0</v>
      </c>
      <c r="N183" s="40" t="b">
        <v>0</v>
      </c>
      <c r="O183" s="40" t="b">
        <v>0</v>
      </c>
      <c r="P183" s="41" t="b">
        <v>1</v>
      </c>
      <c r="Q183" s="37"/>
      <c r="R183" s="42"/>
      <c r="S183" s="42"/>
      <c r="T183" s="42"/>
      <c r="U183" s="42"/>
      <c r="V183" s="42"/>
      <c r="W183" s="36"/>
    </row>
    <row r="184" spans="1:23" x14ac:dyDescent="0.2">
      <c r="A184" s="32"/>
      <c r="B184" s="33"/>
      <c r="C184" s="33"/>
      <c r="D184" s="34" t="s">
        <v>981</v>
      </c>
      <c r="E184" s="34"/>
      <c r="F184" s="33" t="s">
        <v>982</v>
      </c>
      <c r="G184" s="35"/>
      <c r="H184" s="36"/>
      <c r="I184" s="37"/>
      <c r="J184" s="38"/>
      <c r="K184" s="38"/>
      <c r="L184" s="36"/>
      <c r="M184" s="39" t="b">
        <v>0</v>
      </c>
      <c r="N184" s="40" t="b">
        <v>0</v>
      </c>
      <c r="O184" s="40" t="b">
        <v>0</v>
      </c>
      <c r="P184" s="41" t="b">
        <v>0</v>
      </c>
      <c r="Q184" s="37"/>
      <c r="R184" s="42"/>
      <c r="S184" s="42"/>
      <c r="T184" s="42"/>
      <c r="U184" s="42"/>
      <c r="V184" s="42"/>
      <c r="W184" s="36"/>
    </row>
    <row r="185" spans="1:23" x14ac:dyDescent="0.2">
      <c r="A185" s="32"/>
      <c r="B185" s="33"/>
      <c r="C185" s="33"/>
      <c r="D185" s="34" t="s">
        <v>1245</v>
      </c>
      <c r="E185" s="34"/>
      <c r="F185" s="33" t="s">
        <v>1246</v>
      </c>
      <c r="G185" s="35"/>
      <c r="H185" s="36"/>
      <c r="I185" s="37"/>
      <c r="J185" s="38"/>
      <c r="K185" s="38"/>
      <c r="L185" s="36"/>
      <c r="M185" s="39" t="b">
        <v>0</v>
      </c>
      <c r="N185" s="40" t="b">
        <v>0</v>
      </c>
      <c r="O185" s="40" t="b">
        <v>0</v>
      </c>
      <c r="P185" s="41" t="b">
        <v>0</v>
      </c>
      <c r="Q185" s="37"/>
      <c r="R185" s="42"/>
      <c r="S185" s="42"/>
      <c r="T185" s="42"/>
      <c r="U185" s="42"/>
      <c r="V185" s="42"/>
      <c r="W185" s="36"/>
    </row>
    <row r="186" spans="1:23" x14ac:dyDescent="0.2">
      <c r="A186" s="32"/>
      <c r="B186" s="33"/>
      <c r="C186" s="33" t="s">
        <v>263</v>
      </c>
      <c r="D186" s="34" t="s">
        <v>1299</v>
      </c>
      <c r="E186" s="34"/>
      <c r="F186" s="33" t="s">
        <v>262</v>
      </c>
      <c r="G186" s="35"/>
      <c r="H186" s="36"/>
      <c r="I186" s="37"/>
      <c r="J186" s="38"/>
      <c r="K186" s="38"/>
      <c r="L186" s="36"/>
      <c r="M186" s="39" t="b">
        <v>0</v>
      </c>
      <c r="N186" s="40" t="b">
        <v>0</v>
      </c>
      <c r="O186" s="40" t="b">
        <v>0</v>
      </c>
      <c r="P186" s="41" t="b">
        <v>0</v>
      </c>
      <c r="Q186" s="37"/>
      <c r="R186" s="42"/>
      <c r="S186" s="42"/>
      <c r="T186" s="42"/>
      <c r="U186" s="42"/>
      <c r="V186" s="42"/>
      <c r="W186" s="36"/>
    </row>
    <row r="187" spans="1:23" x14ac:dyDescent="0.2">
      <c r="A187" s="32" t="s">
        <v>1346</v>
      </c>
      <c r="B187" s="33"/>
      <c r="C187" s="33" t="s">
        <v>657</v>
      </c>
      <c r="D187" s="34" t="s">
        <v>1243</v>
      </c>
      <c r="E187" s="34"/>
      <c r="F187" s="33" t="s">
        <v>1244</v>
      </c>
      <c r="G187" s="35"/>
      <c r="H187" s="36"/>
      <c r="I187" s="37"/>
      <c r="J187" s="38"/>
      <c r="K187" s="38"/>
      <c r="L187" s="36"/>
      <c r="M187" s="39" t="b">
        <v>0</v>
      </c>
      <c r="N187" s="40" t="b">
        <v>0</v>
      </c>
      <c r="O187" s="40" t="b">
        <v>0</v>
      </c>
      <c r="P187" s="41" t="b">
        <v>0</v>
      </c>
      <c r="Q187" s="37"/>
      <c r="R187" s="42"/>
      <c r="S187" s="42"/>
      <c r="T187" s="42"/>
      <c r="U187" s="42"/>
      <c r="V187" s="42"/>
      <c r="W187" s="36"/>
    </row>
    <row r="188" spans="1:23" x14ac:dyDescent="0.2">
      <c r="A188" s="32"/>
      <c r="B188" s="33"/>
      <c r="C188" s="33" t="s">
        <v>294</v>
      </c>
      <c r="D188" s="34" t="s">
        <v>1037</v>
      </c>
      <c r="E188" s="34"/>
      <c r="F188" s="33" t="s">
        <v>1038</v>
      </c>
      <c r="G188" s="35"/>
      <c r="H188" s="36"/>
      <c r="I188" s="37"/>
      <c r="J188" s="38"/>
      <c r="K188" s="38"/>
      <c r="L188" s="36"/>
      <c r="M188" s="39" t="b">
        <v>0</v>
      </c>
      <c r="N188" s="40" t="b">
        <v>0</v>
      </c>
      <c r="O188" s="40" t="b">
        <v>0</v>
      </c>
      <c r="P188" s="41" t="b">
        <v>0</v>
      </c>
      <c r="Q188" s="37"/>
      <c r="R188" s="42"/>
      <c r="S188" s="42"/>
      <c r="T188" s="42"/>
      <c r="U188" s="42"/>
      <c r="V188" s="42"/>
      <c r="W188" s="36"/>
    </row>
    <row r="189" spans="1:23" x14ac:dyDescent="0.2">
      <c r="A189" s="32"/>
      <c r="B189" s="33"/>
      <c r="C189" s="33" t="s">
        <v>294</v>
      </c>
      <c r="D189" s="34" t="s">
        <v>1041</v>
      </c>
      <c r="E189" s="34"/>
      <c r="F189" s="33" t="s">
        <v>1042</v>
      </c>
      <c r="G189" s="35"/>
      <c r="H189" s="36"/>
      <c r="I189" s="37"/>
      <c r="J189" s="38"/>
      <c r="K189" s="38"/>
      <c r="L189" s="36"/>
      <c r="M189" s="39" t="b">
        <v>0</v>
      </c>
      <c r="N189" s="40" t="b">
        <v>0</v>
      </c>
      <c r="O189" s="40" t="b">
        <v>0</v>
      </c>
      <c r="P189" s="41" t="b">
        <v>0</v>
      </c>
      <c r="Q189" s="37"/>
      <c r="R189" s="42"/>
      <c r="S189" s="42"/>
      <c r="T189" s="42"/>
      <c r="U189" s="42"/>
      <c r="V189" s="42"/>
      <c r="W189" s="36"/>
    </row>
    <row r="190" spans="1:23" x14ac:dyDescent="0.2">
      <c r="A190" s="32"/>
      <c r="B190" s="33"/>
      <c r="C190" s="33" t="s">
        <v>294</v>
      </c>
      <c r="D190" s="34" t="s">
        <v>1043</v>
      </c>
      <c r="E190" s="34"/>
      <c r="F190" s="33" t="s">
        <v>1044</v>
      </c>
      <c r="G190" s="35"/>
      <c r="H190" s="36"/>
      <c r="I190" s="37"/>
      <c r="J190" s="38"/>
      <c r="K190" s="38"/>
      <c r="L190" s="36"/>
      <c r="M190" s="39" t="b">
        <v>0</v>
      </c>
      <c r="N190" s="40" t="b">
        <v>0</v>
      </c>
      <c r="O190" s="40" t="b">
        <v>0</v>
      </c>
      <c r="P190" s="41" t="b">
        <v>0</v>
      </c>
      <c r="Q190" s="37"/>
      <c r="R190" s="42"/>
      <c r="S190" s="42"/>
      <c r="T190" s="42"/>
      <c r="U190" s="42"/>
      <c r="V190" s="42"/>
      <c r="W190" s="36"/>
    </row>
    <row r="191" spans="1:23" ht="17.25" customHeight="1" x14ac:dyDescent="0.2">
      <c r="A191" s="32"/>
      <c r="B191" s="33"/>
      <c r="C191" s="33" t="s">
        <v>117</v>
      </c>
      <c r="D191" s="34" t="s">
        <v>1050</v>
      </c>
      <c r="E191" s="34"/>
      <c r="F191" s="33" t="s">
        <v>571</v>
      </c>
      <c r="G191" s="35"/>
      <c r="H191" s="36" t="s">
        <v>897</v>
      </c>
      <c r="I191" s="37"/>
      <c r="J191" s="38"/>
      <c r="K191" s="38"/>
      <c r="L191" s="36"/>
      <c r="M191" s="39" t="b">
        <v>1</v>
      </c>
      <c r="N191" s="40" t="b">
        <v>0</v>
      </c>
      <c r="O191" s="40" t="b">
        <v>0</v>
      </c>
      <c r="P191" s="41" t="b">
        <v>0</v>
      </c>
      <c r="Q191" s="37"/>
      <c r="R191" s="42"/>
      <c r="S191" s="42"/>
      <c r="T191" s="42"/>
      <c r="U191" s="42"/>
      <c r="V191" s="42"/>
      <c r="W191" s="36"/>
    </row>
    <row r="192" spans="1:23" x14ac:dyDescent="0.2">
      <c r="A192" s="32"/>
      <c r="B192" s="33"/>
      <c r="C192" s="33" t="s">
        <v>117</v>
      </c>
      <c r="D192" s="34" t="s">
        <v>1053</v>
      </c>
      <c r="E192" s="34"/>
      <c r="F192" s="33" t="s">
        <v>1054</v>
      </c>
      <c r="G192" s="35"/>
      <c r="H192" s="36" t="s">
        <v>897</v>
      </c>
      <c r="I192" s="37"/>
      <c r="J192" s="38"/>
      <c r="K192" s="38"/>
      <c r="L192" s="36"/>
      <c r="M192" s="39" t="b">
        <v>1</v>
      </c>
      <c r="N192" s="40" t="b">
        <v>0</v>
      </c>
      <c r="O192" s="40" t="b">
        <v>0</v>
      </c>
      <c r="P192" s="41" t="b">
        <v>0</v>
      </c>
      <c r="Q192" s="37"/>
      <c r="R192" s="42"/>
      <c r="S192" s="42"/>
      <c r="T192" s="42"/>
      <c r="U192" s="42"/>
      <c r="V192" s="42"/>
      <c r="W192" s="36"/>
    </row>
    <row r="193" spans="1:23" x14ac:dyDescent="0.2">
      <c r="A193" s="32"/>
      <c r="B193" s="33"/>
      <c r="C193" s="33" t="s">
        <v>117</v>
      </c>
      <c r="D193" s="34" t="s">
        <v>1217</v>
      </c>
      <c r="E193" s="34"/>
      <c r="F193" s="44" t="s">
        <v>117</v>
      </c>
      <c r="G193" s="45" t="s">
        <v>1323</v>
      </c>
      <c r="H193" s="36"/>
      <c r="I193" s="37"/>
      <c r="J193" s="38"/>
      <c r="K193" s="38"/>
      <c r="L193" s="36"/>
      <c r="M193" s="39" t="b">
        <v>0</v>
      </c>
      <c r="N193" s="40" t="b">
        <v>0</v>
      </c>
      <c r="O193" s="40" t="b">
        <v>0</v>
      </c>
      <c r="P193" s="41" t="b">
        <v>0</v>
      </c>
      <c r="Q193" s="37"/>
      <c r="R193" s="42"/>
      <c r="S193" s="42"/>
      <c r="T193" s="42"/>
      <c r="U193" s="42"/>
      <c r="V193" s="42"/>
      <c r="W193" s="36"/>
    </row>
    <row r="194" spans="1:23" x14ac:dyDescent="0.2">
      <c r="A194" s="32"/>
      <c r="B194" s="33"/>
      <c r="C194" s="33" t="s">
        <v>117</v>
      </c>
      <c r="D194" s="34" t="s">
        <v>1270</v>
      </c>
      <c r="E194" s="34"/>
      <c r="F194" s="33" t="s">
        <v>1271</v>
      </c>
      <c r="G194" s="35"/>
      <c r="H194" s="36" t="s">
        <v>1272</v>
      </c>
      <c r="I194" s="37"/>
      <c r="J194" s="38"/>
      <c r="K194" s="38"/>
      <c r="L194" s="36"/>
      <c r="M194" s="39" t="b">
        <v>0</v>
      </c>
      <c r="N194" s="40" t="b">
        <v>0</v>
      </c>
      <c r="O194" s="40" t="b">
        <v>0</v>
      </c>
      <c r="P194" s="41" t="b">
        <v>0</v>
      </c>
      <c r="Q194" s="37"/>
      <c r="R194" s="42"/>
      <c r="S194" s="42"/>
      <c r="T194" s="42"/>
      <c r="U194" s="42"/>
      <c r="V194" s="42"/>
      <c r="W194" s="36"/>
    </row>
    <row r="195" spans="1:23" x14ac:dyDescent="0.2">
      <c r="A195" s="32"/>
      <c r="B195" s="33"/>
      <c r="C195" s="33" t="s">
        <v>117</v>
      </c>
      <c r="D195" s="34" t="s">
        <v>1058</v>
      </c>
      <c r="E195" s="34"/>
      <c r="F195" s="33" t="s">
        <v>511</v>
      </c>
      <c r="G195" s="35"/>
      <c r="H195" s="36"/>
      <c r="I195" s="37"/>
      <c r="J195" s="38"/>
      <c r="K195" s="38"/>
      <c r="L195" s="36"/>
      <c r="M195" s="39" t="b">
        <v>0</v>
      </c>
      <c r="N195" s="40" t="b">
        <v>0</v>
      </c>
      <c r="O195" s="40" t="b">
        <v>0</v>
      </c>
      <c r="P195" s="41" t="b">
        <v>0</v>
      </c>
      <c r="Q195" s="37"/>
      <c r="R195" s="42"/>
      <c r="S195" s="42"/>
      <c r="T195" s="42"/>
      <c r="U195" s="42"/>
      <c r="V195" s="42"/>
      <c r="W195" s="36"/>
    </row>
    <row r="196" spans="1:23" ht="17.25" customHeight="1" x14ac:dyDescent="0.2">
      <c r="A196" s="32"/>
      <c r="B196" s="33"/>
      <c r="C196" s="33" t="s">
        <v>1272</v>
      </c>
      <c r="D196" s="34" t="s">
        <v>1063</v>
      </c>
      <c r="E196" s="34"/>
      <c r="F196" s="33" t="s">
        <v>1064</v>
      </c>
      <c r="G196" s="35"/>
      <c r="H196" s="36" t="s">
        <v>1272</v>
      </c>
      <c r="I196" s="37"/>
      <c r="J196" s="38"/>
      <c r="K196" s="38"/>
      <c r="L196" s="36"/>
      <c r="M196" s="39" t="b">
        <v>1</v>
      </c>
      <c r="N196" s="40" t="b">
        <v>0</v>
      </c>
      <c r="O196" s="40" t="b">
        <v>0</v>
      </c>
      <c r="P196" s="41" t="b">
        <v>0</v>
      </c>
      <c r="Q196" s="37"/>
      <c r="R196" s="42"/>
      <c r="S196" s="42"/>
      <c r="T196" s="42"/>
      <c r="U196" s="42"/>
      <c r="V196" s="42"/>
      <c r="W196" s="36"/>
    </row>
    <row r="197" spans="1:23" x14ac:dyDescent="0.2">
      <c r="A197" s="32"/>
      <c r="B197" s="33"/>
      <c r="C197" s="33" t="s">
        <v>263</v>
      </c>
      <c r="D197" s="34" t="s">
        <v>1218</v>
      </c>
      <c r="E197" s="34"/>
      <c r="F197" s="44" t="s">
        <v>1219</v>
      </c>
      <c r="G197" s="45"/>
      <c r="H197" s="36"/>
      <c r="I197" s="37"/>
      <c r="J197" s="38"/>
      <c r="K197" s="38"/>
      <c r="L197" s="36"/>
      <c r="M197" s="39" t="b">
        <v>0</v>
      </c>
      <c r="N197" s="40" t="b">
        <v>0</v>
      </c>
      <c r="O197" s="40" t="b">
        <v>0</v>
      </c>
      <c r="P197" s="41" t="b">
        <v>0</v>
      </c>
      <c r="Q197" s="37"/>
      <c r="R197" s="42"/>
      <c r="S197" s="42"/>
      <c r="T197" s="42"/>
      <c r="U197" s="42"/>
      <c r="V197" s="42"/>
      <c r="W197" s="36"/>
    </row>
    <row r="198" spans="1:23" x14ac:dyDescent="0.2">
      <c r="A198" s="32"/>
      <c r="B198" s="33"/>
      <c r="C198" s="33"/>
      <c r="D198" s="34" t="s">
        <v>1273</v>
      </c>
      <c r="E198" s="34"/>
      <c r="F198" s="44" t="s">
        <v>1274</v>
      </c>
      <c r="G198" s="45"/>
      <c r="H198" s="36"/>
      <c r="I198" s="37"/>
      <c r="J198" s="38"/>
      <c r="K198" s="38"/>
      <c r="L198" s="36"/>
      <c r="M198" s="39" t="b">
        <v>0</v>
      </c>
      <c r="N198" s="40" t="b">
        <v>0</v>
      </c>
      <c r="O198" s="40" t="b">
        <v>0</v>
      </c>
      <c r="P198" s="41" t="b">
        <v>0</v>
      </c>
      <c r="Q198" s="37"/>
      <c r="R198" s="42"/>
      <c r="S198" s="42"/>
      <c r="T198" s="42"/>
      <c r="U198" s="42"/>
      <c r="V198" s="42"/>
      <c r="W198" s="36"/>
    </row>
    <row r="199" spans="1:23" x14ac:dyDescent="0.2">
      <c r="A199" s="32" t="s">
        <v>1347</v>
      </c>
      <c r="B199" s="33"/>
      <c r="C199" s="33" t="s">
        <v>176</v>
      </c>
      <c r="D199" s="34" t="s">
        <v>1275</v>
      </c>
      <c r="E199" s="34"/>
      <c r="F199" s="44" t="s">
        <v>1276</v>
      </c>
      <c r="G199" s="45"/>
      <c r="H199" s="36"/>
      <c r="I199" s="37"/>
      <c r="J199" s="38"/>
      <c r="K199" s="38"/>
      <c r="L199" s="36"/>
      <c r="M199" s="39" t="b">
        <v>0</v>
      </c>
      <c r="N199" s="40" t="b">
        <v>0</v>
      </c>
      <c r="O199" s="40" t="b">
        <v>0</v>
      </c>
      <c r="P199" s="41" t="b">
        <v>0</v>
      </c>
      <c r="Q199" s="37"/>
      <c r="R199" s="42"/>
      <c r="S199" s="42"/>
      <c r="T199" s="42"/>
      <c r="U199" s="42"/>
      <c r="V199" s="42"/>
      <c r="W199" s="36"/>
    </row>
    <row r="200" spans="1:23" x14ac:dyDescent="0.2">
      <c r="A200" s="32"/>
      <c r="B200" s="33"/>
      <c r="C200" s="33" t="s">
        <v>1348</v>
      </c>
      <c r="D200" s="34" t="s">
        <v>1220</v>
      </c>
      <c r="E200" s="34"/>
      <c r="F200" s="44" t="s">
        <v>1221</v>
      </c>
      <c r="G200" s="45"/>
      <c r="H200" s="36"/>
      <c r="I200" s="37"/>
      <c r="J200" s="38"/>
      <c r="K200" s="38"/>
      <c r="L200" s="36"/>
      <c r="M200" s="39" t="b">
        <v>0</v>
      </c>
      <c r="N200" s="40" t="b">
        <v>0</v>
      </c>
      <c r="O200" s="40" t="b">
        <v>0</v>
      </c>
      <c r="P200" s="41" t="b">
        <v>0</v>
      </c>
      <c r="Q200" s="37"/>
      <c r="R200" s="42"/>
      <c r="S200" s="42"/>
      <c r="T200" s="42"/>
      <c r="U200" s="42"/>
      <c r="V200" s="42"/>
      <c r="W200" s="36"/>
    </row>
    <row r="201" spans="1:23" x14ac:dyDescent="0.2">
      <c r="A201" s="32"/>
      <c r="B201" s="33"/>
      <c r="C201" s="33" t="s">
        <v>1348</v>
      </c>
      <c r="D201" s="34" t="s">
        <v>1065</v>
      </c>
      <c r="E201" s="34"/>
      <c r="F201" s="44" t="s">
        <v>1066</v>
      </c>
      <c r="G201" s="45"/>
      <c r="H201" s="36"/>
      <c r="I201" s="37"/>
      <c r="J201" s="38"/>
      <c r="K201" s="38"/>
      <c r="L201" s="36"/>
      <c r="M201" s="39" t="b">
        <v>1</v>
      </c>
      <c r="N201" s="40" t="b">
        <v>0</v>
      </c>
      <c r="O201" s="40" t="b">
        <v>0</v>
      </c>
      <c r="P201" s="41" t="b">
        <v>0</v>
      </c>
      <c r="Q201" s="37"/>
      <c r="R201" s="42"/>
      <c r="S201" s="42"/>
      <c r="T201" s="42"/>
      <c r="U201" s="42"/>
      <c r="V201" s="42"/>
      <c r="W201" s="36"/>
    </row>
    <row r="202" spans="1:23" x14ac:dyDescent="0.2">
      <c r="B202" s="51"/>
      <c r="C202" s="51"/>
    </row>
    <row r="203" spans="1:23" x14ac:dyDescent="0.2">
      <c r="A203" s="32"/>
      <c r="B203" s="33"/>
      <c r="C203" s="33" t="s">
        <v>1348</v>
      </c>
      <c r="D203" s="34" t="s">
        <v>1222</v>
      </c>
      <c r="E203" s="34"/>
      <c r="F203" s="44" t="s">
        <v>1223</v>
      </c>
      <c r="G203" s="45"/>
      <c r="H203" s="36"/>
      <c r="I203" s="37"/>
      <c r="J203" s="38"/>
      <c r="K203" s="38"/>
      <c r="L203" s="36"/>
      <c r="M203" s="39" t="b">
        <v>0</v>
      </c>
      <c r="N203" s="40" t="b">
        <v>0</v>
      </c>
      <c r="O203" s="40" t="b">
        <v>0</v>
      </c>
      <c r="P203" s="41" t="b">
        <v>0</v>
      </c>
      <c r="Q203" s="37"/>
      <c r="R203" s="42"/>
      <c r="S203" s="42"/>
      <c r="T203" s="42"/>
      <c r="U203" s="42"/>
      <c r="V203" s="42"/>
      <c r="W203" s="36"/>
    </row>
    <row r="204" spans="1:23" x14ac:dyDescent="0.2">
      <c r="A204" s="32"/>
      <c r="B204" s="33"/>
      <c r="C204" s="33" t="s">
        <v>1348</v>
      </c>
      <c r="D204" s="34" t="s">
        <v>1224</v>
      </c>
      <c r="E204" s="34"/>
      <c r="F204" s="44" t="s">
        <v>1225</v>
      </c>
      <c r="G204" s="45" t="s">
        <v>1323</v>
      </c>
      <c r="H204" s="36"/>
      <c r="I204" s="37"/>
      <c r="J204" s="38"/>
      <c r="K204" s="38"/>
      <c r="L204" s="36"/>
      <c r="M204" s="39" t="b">
        <v>0</v>
      </c>
      <c r="N204" s="40" t="b">
        <v>0</v>
      </c>
      <c r="O204" s="40" t="b">
        <v>0</v>
      </c>
      <c r="P204" s="41" t="b">
        <v>0</v>
      </c>
      <c r="Q204" s="37"/>
      <c r="R204" s="42"/>
      <c r="S204" s="42"/>
      <c r="T204" s="42"/>
      <c r="U204" s="42"/>
      <c r="V204" s="42"/>
      <c r="W204" s="36"/>
    </row>
    <row r="205" spans="1:23" x14ac:dyDescent="0.2">
      <c r="A205" s="32" t="s">
        <v>1333</v>
      </c>
      <c r="B205" s="33"/>
      <c r="C205" s="33" t="s">
        <v>1348</v>
      </c>
      <c r="D205" s="34" t="s">
        <v>1067</v>
      </c>
      <c r="E205" s="34"/>
      <c r="F205" s="44" t="s">
        <v>1068</v>
      </c>
      <c r="G205" s="45"/>
      <c r="H205" s="36"/>
      <c r="I205" s="37"/>
      <c r="J205" s="38"/>
      <c r="K205" s="38"/>
      <c r="L205" s="36"/>
      <c r="M205" s="39" t="b">
        <v>0</v>
      </c>
      <c r="N205" s="40" t="b">
        <v>0</v>
      </c>
      <c r="O205" s="40" t="b">
        <v>1</v>
      </c>
      <c r="P205" s="41" t="b">
        <v>0</v>
      </c>
      <c r="Q205" s="37"/>
      <c r="R205" s="42"/>
      <c r="S205" s="42"/>
      <c r="T205" s="42"/>
      <c r="U205" s="42"/>
      <c r="V205" s="42"/>
      <c r="W205" s="36"/>
    </row>
    <row r="206" spans="1:23" x14ac:dyDescent="0.2">
      <c r="A206" s="32"/>
      <c r="B206" s="33"/>
      <c r="C206" s="33" t="s">
        <v>1348</v>
      </c>
      <c r="D206" s="34" t="s">
        <v>1069</v>
      </c>
      <c r="E206" s="34"/>
      <c r="F206" s="44" t="s">
        <v>130</v>
      </c>
      <c r="G206" s="45"/>
      <c r="H206" s="36"/>
      <c r="I206" s="37"/>
      <c r="J206" s="38"/>
      <c r="K206" s="38"/>
      <c r="L206" s="36"/>
      <c r="M206" s="39" t="b">
        <v>0</v>
      </c>
      <c r="N206" s="40" t="b">
        <v>0</v>
      </c>
      <c r="O206" s="40" t="b">
        <v>0</v>
      </c>
      <c r="P206" s="41" t="b">
        <v>0</v>
      </c>
      <c r="Q206" s="37"/>
      <c r="R206" s="42"/>
      <c r="S206" s="42"/>
      <c r="T206" s="42"/>
      <c r="U206" s="42"/>
      <c r="V206" s="42"/>
      <c r="W206" s="36"/>
    </row>
    <row r="207" spans="1:23" x14ac:dyDescent="0.2">
      <c r="B207" s="51"/>
      <c r="C207" s="51"/>
    </row>
    <row r="208" spans="1:23" x14ac:dyDescent="0.2">
      <c r="A208" s="32"/>
      <c r="B208" s="33"/>
      <c r="C208" s="33"/>
      <c r="D208" s="34" t="s">
        <v>1226</v>
      </c>
      <c r="E208" s="34"/>
      <c r="F208" s="44" t="s">
        <v>1227</v>
      </c>
      <c r="G208" s="45"/>
      <c r="H208" s="36"/>
      <c r="I208" s="37"/>
      <c r="J208" s="38"/>
      <c r="K208" s="38"/>
      <c r="L208" s="36"/>
      <c r="M208" s="39" t="b">
        <v>0</v>
      </c>
      <c r="N208" s="40" t="b">
        <v>0</v>
      </c>
      <c r="O208" s="40" t="b">
        <v>0</v>
      </c>
      <c r="P208" s="41" t="b">
        <v>0</v>
      </c>
      <c r="Q208" s="37"/>
      <c r="R208" s="42"/>
      <c r="S208" s="42"/>
      <c r="T208" s="42"/>
      <c r="U208" s="42"/>
      <c r="V208" s="42"/>
      <c r="W208" s="36"/>
    </row>
    <row r="209" spans="1:23" x14ac:dyDescent="0.2">
      <c r="A209" s="32"/>
      <c r="B209" s="33"/>
      <c r="C209" s="33"/>
      <c r="D209" s="34" t="s">
        <v>1228</v>
      </c>
      <c r="E209" s="34"/>
      <c r="F209" s="44" t="s">
        <v>1229</v>
      </c>
      <c r="G209" s="45" t="s">
        <v>979</v>
      </c>
      <c r="H209" s="46"/>
      <c r="I209" s="47"/>
      <c r="J209" s="38"/>
      <c r="K209" s="38"/>
      <c r="L209" s="36"/>
      <c r="M209" s="39" t="b">
        <v>0</v>
      </c>
      <c r="N209" s="40" t="b">
        <v>0</v>
      </c>
      <c r="O209" s="40" t="b">
        <v>0</v>
      </c>
      <c r="P209" s="41" t="b">
        <v>0</v>
      </c>
      <c r="Q209" s="37"/>
      <c r="R209" s="42"/>
      <c r="S209" s="42"/>
      <c r="T209" s="42"/>
      <c r="U209" s="42"/>
      <c r="V209" s="42"/>
      <c r="W209" s="36"/>
    </row>
    <row r="210" spans="1:23" x14ac:dyDescent="0.2">
      <c r="A210" s="32"/>
      <c r="B210" s="33"/>
      <c r="C210" s="33"/>
      <c r="D210" s="34" t="s">
        <v>1230</v>
      </c>
      <c r="E210" s="34"/>
      <c r="F210" s="44" t="s">
        <v>1229</v>
      </c>
      <c r="G210" s="45" t="s">
        <v>979</v>
      </c>
      <c r="H210" s="46"/>
      <c r="I210" s="47"/>
      <c r="J210" s="38"/>
      <c r="K210" s="38"/>
      <c r="L210" s="36"/>
      <c r="M210" s="39" t="b">
        <v>0</v>
      </c>
      <c r="N210" s="40" t="b">
        <v>0</v>
      </c>
      <c r="O210" s="40" t="b">
        <v>0</v>
      </c>
      <c r="P210" s="41" t="b">
        <v>0</v>
      </c>
      <c r="Q210" s="37"/>
      <c r="R210" s="42"/>
      <c r="S210" s="42"/>
      <c r="T210" s="42"/>
      <c r="U210" s="42"/>
      <c r="V210" s="42"/>
      <c r="W210" s="36"/>
    </row>
    <row r="211" spans="1:23" x14ac:dyDescent="0.2">
      <c r="A211" s="32"/>
      <c r="B211" s="33"/>
      <c r="C211" s="33"/>
      <c r="D211" s="34" t="s">
        <v>1231</v>
      </c>
      <c r="E211" s="34"/>
      <c r="F211" s="44" t="s">
        <v>1232</v>
      </c>
      <c r="G211" s="45"/>
      <c r="H211" s="46"/>
      <c r="I211" s="47"/>
      <c r="J211" s="38"/>
      <c r="K211" s="38"/>
      <c r="L211" s="36"/>
      <c r="M211" s="39" t="b">
        <v>0</v>
      </c>
      <c r="N211" s="40" t="b">
        <v>0</v>
      </c>
      <c r="O211" s="40" t="b">
        <v>0</v>
      </c>
      <c r="P211" s="41" t="b">
        <v>0</v>
      </c>
      <c r="Q211" s="37"/>
      <c r="R211" s="42"/>
      <c r="S211" s="42"/>
      <c r="T211" s="42"/>
      <c r="U211" s="42"/>
      <c r="V211" s="42"/>
      <c r="W211" s="36"/>
    </row>
    <row r="212" spans="1:23" x14ac:dyDescent="0.2">
      <c r="A212" s="32"/>
      <c r="B212" s="33"/>
      <c r="C212" s="33"/>
      <c r="D212" s="34" t="s">
        <v>1233</v>
      </c>
      <c r="E212" s="34"/>
      <c r="F212" s="44" t="s">
        <v>1349</v>
      </c>
      <c r="G212" s="45"/>
      <c r="H212" s="46"/>
      <c r="I212" s="47"/>
      <c r="J212" s="38"/>
      <c r="K212" s="38"/>
      <c r="L212" s="36"/>
      <c r="M212" s="39" t="b">
        <v>0</v>
      </c>
      <c r="N212" s="40" t="b">
        <v>0</v>
      </c>
      <c r="O212" s="40" t="b">
        <v>0</v>
      </c>
      <c r="P212" s="41" t="b">
        <v>0</v>
      </c>
      <c r="Q212" s="37"/>
      <c r="R212" s="42"/>
      <c r="S212" s="42"/>
      <c r="T212" s="42"/>
      <c r="U212" s="42"/>
      <c r="V212" s="42"/>
      <c r="W212" s="36"/>
    </row>
    <row r="213" spans="1:23" x14ac:dyDescent="0.2">
      <c r="A213" s="32" t="s">
        <v>1346</v>
      </c>
      <c r="B213" s="33"/>
      <c r="C213" s="33" t="s">
        <v>979</v>
      </c>
      <c r="D213" s="34" t="s">
        <v>1235</v>
      </c>
      <c r="E213" s="34"/>
      <c r="F213" s="33" t="s">
        <v>1236</v>
      </c>
      <c r="G213" s="35"/>
      <c r="H213" s="36" t="s">
        <v>1272</v>
      </c>
      <c r="I213" s="37"/>
      <c r="J213" s="38"/>
      <c r="K213" s="38"/>
      <c r="L213" s="36"/>
      <c r="M213" s="39" t="b">
        <v>0</v>
      </c>
      <c r="N213" s="40" t="b">
        <v>0</v>
      </c>
      <c r="O213" s="40" t="b">
        <v>0</v>
      </c>
      <c r="P213" s="41" t="b">
        <v>0</v>
      </c>
      <c r="Q213" s="37"/>
      <c r="R213" s="42"/>
      <c r="S213" s="42"/>
      <c r="T213" s="42"/>
      <c r="U213" s="42"/>
      <c r="V213" s="42"/>
      <c r="W213" s="36"/>
    </row>
    <row r="214" spans="1:23" x14ac:dyDescent="0.2">
      <c r="A214" s="32" t="s">
        <v>1324</v>
      </c>
      <c r="B214" s="33"/>
      <c r="C214" s="33" t="s">
        <v>979</v>
      </c>
      <c r="D214" s="34" t="s">
        <v>1237</v>
      </c>
      <c r="E214" s="34"/>
      <c r="F214" s="33" t="s">
        <v>1238</v>
      </c>
      <c r="G214" s="35"/>
      <c r="H214" s="36"/>
      <c r="I214" s="37"/>
      <c r="J214" s="38"/>
      <c r="K214" s="38"/>
      <c r="L214" s="36"/>
      <c r="M214" s="39" t="b">
        <v>0</v>
      </c>
      <c r="N214" s="40" t="b">
        <v>0</v>
      </c>
      <c r="O214" s="40" t="b">
        <v>0</v>
      </c>
      <c r="P214" s="41" t="b">
        <v>0</v>
      </c>
      <c r="Q214" s="37"/>
      <c r="R214" s="42"/>
      <c r="S214" s="42"/>
      <c r="T214" s="42"/>
      <c r="U214" s="42"/>
      <c r="V214" s="42"/>
      <c r="W214" s="36"/>
    </row>
    <row r="215" spans="1:23" x14ac:dyDescent="0.2">
      <c r="A215" s="32" t="s">
        <v>1324</v>
      </c>
      <c r="B215" s="33"/>
      <c r="C215" s="33" t="s">
        <v>979</v>
      </c>
      <c r="D215" s="34" t="s">
        <v>1074</v>
      </c>
      <c r="E215" s="34"/>
      <c r="F215" s="33" t="s">
        <v>131</v>
      </c>
      <c r="G215" s="35"/>
      <c r="H215" s="36"/>
      <c r="I215" s="37"/>
      <c r="J215" s="38"/>
      <c r="K215" s="38"/>
      <c r="L215" s="36"/>
      <c r="M215" s="39" t="b">
        <v>0</v>
      </c>
      <c r="N215" s="40" t="b">
        <v>0</v>
      </c>
      <c r="O215" s="40" t="b">
        <v>0</v>
      </c>
      <c r="P215" s="41" t="b">
        <v>0</v>
      </c>
      <c r="Q215" s="37"/>
      <c r="R215" s="42"/>
      <c r="S215" s="42"/>
      <c r="T215" s="42"/>
      <c r="U215" s="42"/>
      <c r="V215" s="42"/>
      <c r="W215" s="36"/>
    </row>
    <row r="216" spans="1:23" x14ac:dyDescent="0.2">
      <c r="A216" s="48"/>
      <c r="B216" s="38"/>
      <c r="C216" s="33"/>
      <c r="D216" s="34"/>
      <c r="E216" s="34"/>
      <c r="F216" s="33"/>
      <c r="G216" s="35"/>
      <c r="H216" s="36"/>
      <c r="I216" s="37"/>
      <c r="J216" s="38"/>
      <c r="K216" s="38"/>
      <c r="L216" s="36"/>
      <c r="M216" s="39" t="b">
        <v>0</v>
      </c>
      <c r="N216" s="40" t="b">
        <v>0</v>
      </c>
      <c r="O216" s="40" t="b">
        <v>0</v>
      </c>
      <c r="P216" s="41" t="b">
        <v>0</v>
      </c>
      <c r="Q216" s="37"/>
      <c r="R216" s="42"/>
      <c r="S216" s="42"/>
      <c r="T216" s="42"/>
      <c r="U216" s="42"/>
      <c r="V216" s="42"/>
      <c r="W216" s="36"/>
    </row>
    <row r="217" spans="1:23" x14ac:dyDescent="0.2">
      <c r="A217" s="48"/>
      <c r="B217" s="38"/>
      <c r="C217" s="33"/>
      <c r="D217" s="34"/>
      <c r="E217" s="34"/>
      <c r="F217" s="33"/>
      <c r="G217" s="35"/>
      <c r="H217" s="36"/>
      <c r="I217" s="37"/>
      <c r="J217" s="38"/>
      <c r="K217" s="38"/>
      <c r="L217" s="36"/>
      <c r="M217" s="39" t="b">
        <v>0</v>
      </c>
      <c r="N217" s="40" t="b">
        <v>0</v>
      </c>
      <c r="O217" s="40" t="b">
        <v>0</v>
      </c>
      <c r="P217" s="41" t="b">
        <v>0</v>
      </c>
      <c r="Q217" s="37"/>
      <c r="R217" s="42"/>
      <c r="S217" s="42"/>
      <c r="T217" s="42"/>
      <c r="U217" s="42"/>
      <c r="V217" s="42"/>
      <c r="W217" s="36"/>
    </row>
    <row r="218" spans="1:23" x14ac:dyDescent="0.2">
      <c r="A218" s="48"/>
      <c r="B218" s="38"/>
      <c r="C218" s="33"/>
      <c r="D218" s="34"/>
      <c r="E218" s="34"/>
      <c r="F218" s="33"/>
      <c r="G218" s="35"/>
      <c r="H218" s="36"/>
      <c r="I218" s="37"/>
      <c r="J218" s="38"/>
      <c r="K218" s="38"/>
      <c r="L218" s="36"/>
      <c r="M218" s="39" t="b">
        <v>0</v>
      </c>
      <c r="N218" s="40" t="b">
        <v>0</v>
      </c>
      <c r="O218" s="40" t="b">
        <v>0</v>
      </c>
      <c r="P218" s="41" t="b">
        <v>0</v>
      </c>
      <c r="Q218" s="37"/>
      <c r="R218" s="42"/>
      <c r="S218" s="42"/>
      <c r="T218" s="42"/>
      <c r="U218" s="42"/>
      <c r="V218" s="42"/>
      <c r="W218" s="36"/>
    </row>
    <row r="219" spans="1:23" x14ac:dyDescent="0.2">
      <c r="A219" s="48"/>
      <c r="B219" s="38"/>
      <c r="C219" s="33"/>
      <c r="D219" s="34"/>
      <c r="E219" s="34"/>
      <c r="F219" s="33"/>
      <c r="G219" s="35"/>
      <c r="H219" s="36"/>
      <c r="I219" s="37"/>
      <c r="J219" s="38"/>
      <c r="K219" s="38"/>
      <c r="L219" s="36"/>
      <c r="M219" s="39" t="b">
        <v>0</v>
      </c>
      <c r="N219" s="40" t="b">
        <v>0</v>
      </c>
      <c r="O219" s="40" t="b">
        <v>0</v>
      </c>
      <c r="P219" s="41" t="b">
        <v>0</v>
      </c>
      <c r="Q219" s="37"/>
      <c r="R219" s="42"/>
      <c r="S219" s="42"/>
      <c r="T219" s="42"/>
      <c r="U219" s="42"/>
      <c r="V219" s="42"/>
      <c r="W219" s="36"/>
    </row>
    <row r="220" spans="1:23" x14ac:dyDescent="0.2">
      <c r="A220" s="32"/>
      <c r="B220" s="33"/>
      <c r="C220" s="33"/>
      <c r="D220" s="34"/>
      <c r="E220" s="34"/>
      <c r="F220" s="33"/>
      <c r="G220" s="35"/>
      <c r="H220" s="36"/>
      <c r="I220" s="37"/>
      <c r="J220" s="38"/>
      <c r="K220" s="38"/>
      <c r="L220" s="36"/>
      <c r="M220" s="39" t="b">
        <v>0</v>
      </c>
      <c r="N220" s="40" t="b">
        <v>0</v>
      </c>
      <c r="O220" s="40" t="b">
        <v>0</v>
      </c>
      <c r="P220" s="41" t="b">
        <v>0</v>
      </c>
      <c r="Q220" s="37"/>
      <c r="R220" s="42"/>
      <c r="S220" s="42"/>
      <c r="T220" s="42"/>
      <c r="U220" s="42"/>
      <c r="V220" s="42"/>
      <c r="W220" s="36"/>
    </row>
    <row r="221" spans="1:23" x14ac:dyDescent="0.2">
      <c r="A221" s="32"/>
      <c r="B221" s="33"/>
      <c r="C221" s="33"/>
      <c r="D221" s="34"/>
      <c r="E221" s="34"/>
      <c r="F221" s="33" t="s">
        <v>1350</v>
      </c>
      <c r="G221" s="35"/>
      <c r="H221" s="36"/>
      <c r="I221" s="37"/>
      <c r="J221" s="38"/>
      <c r="K221" s="38"/>
      <c r="L221" s="36"/>
      <c r="M221" s="39" t="b">
        <v>0</v>
      </c>
      <c r="N221" s="40" t="b">
        <v>0</v>
      </c>
      <c r="O221" s="40" t="b">
        <v>0</v>
      </c>
      <c r="P221" s="41" t="b">
        <v>0</v>
      </c>
      <c r="Q221" s="37"/>
      <c r="R221" s="42"/>
      <c r="S221" s="42"/>
      <c r="T221" s="42"/>
      <c r="U221" s="42"/>
      <c r="V221" s="42"/>
      <c r="W221" s="36"/>
    </row>
    <row r="222" spans="1:23" x14ac:dyDescent="0.2">
      <c r="A222" s="32"/>
      <c r="B222" s="33"/>
      <c r="C222" s="33"/>
      <c r="D222" s="34"/>
      <c r="E222" s="34"/>
      <c r="F222" s="33" t="s">
        <v>1351</v>
      </c>
      <c r="G222" s="35"/>
      <c r="H222" s="36"/>
      <c r="I222" s="37"/>
      <c r="J222" s="38"/>
      <c r="K222" s="38"/>
      <c r="L222" s="36"/>
      <c r="M222" s="39" t="b">
        <v>0</v>
      </c>
      <c r="N222" s="40" t="b">
        <v>0</v>
      </c>
      <c r="O222" s="40" t="b">
        <v>0</v>
      </c>
      <c r="P222" s="41" t="b">
        <v>0</v>
      </c>
      <c r="Q222" s="37"/>
      <c r="R222" s="42"/>
      <c r="S222" s="42"/>
      <c r="T222" s="42"/>
      <c r="U222" s="42"/>
      <c r="V222" s="42"/>
      <c r="W222" s="36"/>
    </row>
    <row r="223" spans="1:23" x14ac:dyDescent="0.2">
      <c r="A223" s="32"/>
      <c r="B223" s="33"/>
      <c r="C223" s="33"/>
      <c r="D223" s="34"/>
      <c r="E223" s="34"/>
      <c r="F223" s="33" t="s">
        <v>1352</v>
      </c>
      <c r="G223" s="35"/>
      <c r="H223" s="36"/>
      <c r="I223" s="37"/>
      <c r="J223" s="38"/>
      <c r="K223" s="38"/>
      <c r="L223" s="36"/>
      <c r="M223" s="39" t="b">
        <v>0</v>
      </c>
      <c r="N223" s="40" t="b">
        <v>0</v>
      </c>
      <c r="O223" s="40" t="b">
        <v>0</v>
      </c>
      <c r="P223" s="41" t="b">
        <v>0</v>
      </c>
      <c r="Q223" s="37"/>
      <c r="R223" s="42"/>
      <c r="S223" s="42"/>
      <c r="T223" s="42"/>
      <c r="U223" s="42"/>
      <c r="V223" s="42"/>
      <c r="W223" s="36"/>
    </row>
    <row r="224" spans="1:23" x14ac:dyDescent="0.2">
      <c r="A224" s="32"/>
      <c r="B224" s="33"/>
      <c r="C224" s="33"/>
      <c r="D224" s="34"/>
      <c r="E224" s="34"/>
      <c r="F224" s="33" t="s">
        <v>1353</v>
      </c>
      <c r="G224" s="35"/>
      <c r="H224" s="36"/>
      <c r="I224" s="37"/>
      <c r="J224" s="38"/>
      <c r="K224" s="38"/>
      <c r="L224" s="36"/>
      <c r="M224" s="39" t="b">
        <v>0</v>
      </c>
      <c r="N224" s="40" t="b">
        <v>0</v>
      </c>
      <c r="O224" s="40" t="b">
        <v>0</v>
      </c>
      <c r="P224" s="41" t="b">
        <v>0</v>
      </c>
      <c r="Q224" s="37"/>
      <c r="R224" s="42"/>
      <c r="S224" s="42"/>
      <c r="T224" s="42"/>
      <c r="U224" s="42"/>
      <c r="V224" s="42"/>
      <c r="W224" s="36"/>
    </row>
    <row r="225" spans="1:23" x14ac:dyDescent="0.2">
      <c r="A225" s="32"/>
      <c r="B225" s="33"/>
      <c r="C225" s="33"/>
      <c r="D225" s="34"/>
      <c r="E225" s="34"/>
      <c r="F225" s="33" t="s">
        <v>1354</v>
      </c>
      <c r="G225" s="35"/>
      <c r="H225" s="36"/>
      <c r="I225" s="37"/>
      <c r="J225" s="38"/>
      <c r="K225" s="38"/>
      <c r="L225" s="36"/>
      <c r="M225" s="39" t="b">
        <v>0</v>
      </c>
      <c r="N225" s="40" t="b">
        <v>0</v>
      </c>
      <c r="O225" s="40" t="b">
        <v>0</v>
      </c>
      <c r="P225" s="41" t="b">
        <v>0</v>
      </c>
      <c r="Q225" s="37"/>
      <c r="R225" s="42"/>
      <c r="S225" s="42"/>
      <c r="T225" s="42"/>
      <c r="U225" s="42"/>
      <c r="V225" s="42"/>
      <c r="W225" s="36"/>
    </row>
    <row r="226" spans="1:23" x14ac:dyDescent="0.2">
      <c r="A226" s="32"/>
      <c r="B226" s="33"/>
      <c r="C226" s="33"/>
      <c r="D226" s="34"/>
      <c r="E226" s="34"/>
      <c r="F226" s="33" t="s">
        <v>1355</v>
      </c>
      <c r="G226" s="35"/>
      <c r="H226" s="36"/>
      <c r="I226" s="37"/>
      <c r="J226" s="38"/>
      <c r="K226" s="38"/>
      <c r="L226" s="36"/>
      <c r="M226" s="39" t="b">
        <v>0</v>
      </c>
      <c r="N226" s="40" t="b">
        <v>0</v>
      </c>
      <c r="O226" s="40" t="b">
        <v>0</v>
      </c>
      <c r="P226" s="41" t="b">
        <v>0</v>
      </c>
      <c r="Q226" s="37"/>
      <c r="R226" s="42"/>
      <c r="S226" s="42"/>
      <c r="T226" s="42"/>
      <c r="U226" s="42"/>
      <c r="V226" s="42"/>
      <c r="W226" s="36"/>
    </row>
    <row r="227" spans="1:23" x14ac:dyDescent="0.2">
      <c r="A227" s="32"/>
      <c r="B227" s="33"/>
      <c r="C227" s="33"/>
      <c r="D227" s="34"/>
      <c r="E227" s="34"/>
      <c r="F227" s="33" t="s">
        <v>1356</v>
      </c>
      <c r="G227" s="35"/>
      <c r="H227" s="36"/>
      <c r="I227" s="37"/>
      <c r="J227" s="38"/>
      <c r="K227" s="38"/>
      <c r="L227" s="36"/>
      <c r="M227" s="39" t="b">
        <v>0</v>
      </c>
      <c r="N227" s="40" t="b">
        <v>0</v>
      </c>
      <c r="O227" s="40" t="b">
        <v>0</v>
      </c>
      <c r="P227" s="41" t="b">
        <v>0</v>
      </c>
      <c r="Q227" s="37"/>
      <c r="R227" s="42"/>
      <c r="S227" s="42"/>
      <c r="T227" s="42"/>
      <c r="U227" s="42"/>
      <c r="V227" s="42"/>
      <c r="W227" s="36"/>
    </row>
    <row r="228" spans="1:23" x14ac:dyDescent="0.2">
      <c r="A228" s="32"/>
      <c r="B228" s="33"/>
      <c r="C228" s="33"/>
      <c r="D228" s="34"/>
      <c r="E228" s="34"/>
      <c r="F228" s="33"/>
      <c r="G228" s="35"/>
      <c r="H228" s="36"/>
      <c r="I228" s="37"/>
      <c r="J228" s="38"/>
      <c r="K228" s="38"/>
      <c r="L228" s="36"/>
      <c r="M228" s="39" t="b">
        <v>0</v>
      </c>
      <c r="N228" s="40" t="b">
        <v>0</v>
      </c>
      <c r="O228" s="40" t="b">
        <v>0</v>
      </c>
      <c r="P228" s="41" t="b">
        <v>0</v>
      </c>
      <c r="Q228" s="37"/>
      <c r="R228" s="42"/>
      <c r="S228" s="42"/>
      <c r="T228" s="42"/>
      <c r="U228" s="42"/>
      <c r="V228" s="42"/>
      <c r="W228" s="36"/>
    </row>
    <row r="229" spans="1:23" x14ac:dyDescent="0.2">
      <c r="A229" s="32"/>
      <c r="B229" s="33"/>
      <c r="C229" s="33"/>
      <c r="D229" s="34"/>
      <c r="E229" s="34"/>
      <c r="F229" s="33"/>
      <c r="G229" s="35"/>
      <c r="H229" s="36"/>
      <c r="I229" s="37"/>
      <c r="J229" s="38"/>
      <c r="K229" s="38"/>
      <c r="L229" s="36"/>
      <c r="M229" s="39" t="b">
        <v>0</v>
      </c>
      <c r="N229" s="40" t="b">
        <v>0</v>
      </c>
      <c r="O229" s="40" t="b">
        <v>0</v>
      </c>
      <c r="P229" s="41" t="b">
        <v>0</v>
      </c>
      <c r="Q229" s="37"/>
      <c r="R229" s="42"/>
      <c r="S229" s="42"/>
      <c r="T229" s="42"/>
      <c r="U229" s="42"/>
      <c r="V229" s="42"/>
      <c r="W229" s="36"/>
    </row>
    <row r="230" spans="1:23" ht="17" thickBot="1" x14ac:dyDescent="0.25">
      <c r="A230" s="32"/>
      <c r="B230" s="33"/>
      <c r="C230" s="33"/>
      <c r="D230" s="53"/>
      <c r="E230" s="53"/>
      <c r="F230" s="54"/>
      <c r="G230" s="55"/>
      <c r="H230" s="56"/>
      <c r="I230" s="57"/>
      <c r="J230" s="58"/>
      <c r="K230" s="58"/>
      <c r="L230" s="56"/>
      <c r="M230" s="59" t="b">
        <v>0</v>
      </c>
      <c r="N230" s="60" t="b">
        <v>0</v>
      </c>
      <c r="O230" s="60" t="b">
        <v>0</v>
      </c>
      <c r="P230" s="61" t="b">
        <v>0</v>
      </c>
      <c r="Q230" s="57"/>
      <c r="R230" s="62"/>
      <c r="S230" s="62"/>
      <c r="T230" s="62"/>
      <c r="U230" s="62"/>
      <c r="V230" s="62"/>
      <c r="W230" s="56"/>
    </row>
    <row r="231" spans="1:23" x14ac:dyDescent="0.2">
      <c r="A231" s="63"/>
      <c r="B231" s="63"/>
      <c r="C231" s="63"/>
      <c r="D231" s="64"/>
      <c r="E231" s="64"/>
      <c r="F231" s="65"/>
      <c r="G231" s="66"/>
      <c r="H231" s="64"/>
      <c r="I231" s="64"/>
      <c r="J231" s="63"/>
      <c r="K231" s="63"/>
      <c r="L231" s="64"/>
      <c r="M231" s="63"/>
      <c r="N231" s="63"/>
      <c r="O231" s="63"/>
      <c r="P231" s="63"/>
      <c r="Q231" s="64"/>
      <c r="R231" s="64"/>
      <c r="S231" s="64"/>
      <c r="T231" s="64"/>
      <c r="U231" s="64"/>
      <c r="V231" s="64"/>
      <c r="W231" s="64"/>
    </row>
    <row r="232" spans="1:23" x14ac:dyDescent="0.2">
      <c r="A232" s="63"/>
      <c r="B232" s="63"/>
      <c r="C232" s="63"/>
      <c r="D232" s="64"/>
      <c r="E232" s="64"/>
      <c r="F232" s="65"/>
      <c r="G232" s="66"/>
      <c r="H232" s="64"/>
      <c r="I232" s="64"/>
      <c r="J232" s="63"/>
      <c r="K232" s="63"/>
      <c r="L232" s="64"/>
      <c r="M232" s="63"/>
      <c r="N232" s="63"/>
      <c r="O232" s="63"/>
      <c r="P232" s="63"/>
      <c r="Q232" s="64"/>
      <c r="R232" s="64"/>
      <c r="S232" s="64"/>
      <c r="T232" s="64"/>
      <c r="U232" s="64"/>
      <c r="V232" s="64"/>
      <c r="W232" s="64"/>
    </row>
    <row r="233" spans="1:23" x14ac:dyDescent="0.2">
      <c r="A233" s="63"/>
      <c r="B233" s="63"/>
      <c r="C233" s="63"/>
      <c r="D233" s="64"/>
      <c r="E233" s="64"/>
      <c r="F233" s="65"/>
      <c r="G233" s="66"/>
      <c r="H233" s="64"/>
      <c r="I233" s="64"/>
      <c r="J233" s="63"/>
      <c r="K233" s="63"/>
      <c r="L233" s="64"/>
      <c r="M233" s="63"/>
      <c r="N233" s="63"/>
      <c r="O233" s="63"/>
      <c r="P233" s="63"/>
      <c r="Q233" s="64"/>
      <c r="R233" s="64"/>
      <c r="S233" s="64"/>
      <c r="T233" s="64"/>
      <c r="U233" s="64"/>
      <c r="V233" s="64"/>
      <c r="W233" s="64"/>
    </row>
    <row r="234" spans="1:23" x14ac:dyDescent="0.2">
      <c r="A234" s="63"/>
      <c r="B234" s="63"/>
      <c r="C234" s="63"/>
      <c r="D234" s="64"/>
      <c r="E234" s="64"/>
      <c r="F234" s="65"/>
      <c r="G234" s="66"/>
      <c r="H234" s="64"/>
      <c r="I234" s="64"/>
      <c r="J234" s="63"/>
      <c r="K234" s="63"/>
      <c r="L234" s="64"/>
      <c r="M234" s="63"/>
      <c r="N234" s="63"/>
      <c r="O234" s="63"/>
      <c r="P234" s="63"/>
      <c r="Q234" s="64"/>
      <c r="R234" s="64"/>
      <c r="S234" s="64"/>
      <c r="T234" s="64"/>
      <c r="U234" s="64"/>
      <c r="V234" s="64"/>
      <c r="W234" s="64"/>
    </row>
    <row r="235" spans="1:23" x14ac:dyDescent="0.2">
      <c r="A235" s="63"/>
      <c r="B235" s="63"/>
      <c r="C235" s="63"/>
      <c r="D235" s="64"/>
      <c r="E235" s="64"/>
      <c r="F235" s="65"/>
      <c r="G235" s="66"/>
      <c r="H235" s="64"/>
      <c r="I235" s="64"/>
      <c r="J235" s="63"/>
      <c r="K235" s="63"/>
      <c r="L235" s="64"/>
      <c r="M235" s="63"/>
      <c r="N235" s="63"/>
      <c r="O235" s="63"/>
      <c r="P235" s="63"/>
      <c r="Q235" s="64"/>
      <c r="R235" s="64"/>
      <c r="S235" s="64"/>
      <c r="T235" s="64"/>
      <c r="U235" s="64"/>
      <c r="V235" s="64"/>
      <c r="W235" s="64"/>
    </row>
    <row r="236" spans="1:23" x14ac:dyDescent="0.2">
      <c r="A236" s="63"/>
      <c r="B236" s="63"/>
      <c r="C236" s="63"/>
      <c r="D236" s="64"/>
      <c r="E236" s="64"/>
      <c r="F236" s="65"/>
      <c r="G236" s="66"/>
      <c r="H236" s="64"/>
      <c r="I236" s="64"/>
      <c r="J236" s="63"/>
      <c r="K236" s="63"/>
      <c r="L236" s="64"/>
      <c r="M236" s="63"/>
      <c r="N236" s="63"/>
      <c r="O236" s="63"/>
      <c r="P236" s="63"/>
      <c r="Q236" s="64"/>
      <c r="R236" s="64"/>
      <c r="S236" s="64"/>
      <c r="T236" s="64"/>
      <c r="U236" s="64"/>
      <c r="V236" s="64"/>
      <c r="W236" s="64"/>
    </row>
    <row r="237" spans="1:23" x14ac:dyDescent="0.2">
      <c r="A237" s="63"/>
      <c r="B237" s="63"/>
      <c r="C237" s="63"/>
      <c r="D237" s="64"/>
      <c r="E237" s="64"/>
      <c r="F237" s="65"/>
      <c r="G237" s="66"/>
      <c r="H237" s="64"/>
      <c r="I237" s="64"/>
      <c r="J237" s="63"/>
      <c r="K237" s="63"/>
      <c r="L237" s="64"/>
      <c r="M237" s="63"/>
      <c r="N237" s="63"/>
      <c r="O237" s="63"/>
      <c r="P237" s="63"/>
      <c r="Q237" s="64"/>
      <c r="R237" s="64"/>
      <c r="S237" s="64"/>
      <c r="T237" s="64"/>
      <c r="U237" s="64"/>
      <c r="V237" s="64"/>
      <c r="W237" s="64"/>
    </row>
    <row r="238" spans="1:23" x14ac:dyDescent="0.2">
      <c r="A238" s="63"/>
      <c r="B238" s="63"/>
      <c r="C238" s="63"/>
      <c r="D238" s="64"/>
      <c r="E238" s="64"/>
      <c r="F238" s="65"/>
      <c r="G238" s="66"/>
      <c r="H238" s="64"/>
      <c r="I238" s="64"/>
      <c r="J238" s="63"/>
      <c r="K238" s="63"/>
      <c r="L238" s="64"/>
      <c r="M238" s="63"/>
      <c r="N238" s="63"/>
      <c r="O238" s="63"/>
      <c r="P238" s="63"/>
      <c r="Q238" s="64"/>
      <c r="R238" s="64"/>
      <c r="S238" s="64"/>
      <c r="T238" s="64"/>
      <c r="U238" s="64"/>
      <c r="V238" s="64"/>
      <c r="W238" s="64"/>
    </row>
    <row r="239" spans="1:23" x14ac:dyDescent="0.2">
      <c r="A239" s="63"/>
      <c r="B239" s="63"/>
      <c r="C239" s="63"/>
      <c r="D239" s="64"/>
      <c r="E239" s="64"/>
      <c r="F239" s="65"/>
      <c r="G239" s="66"/>
      <c r="H239" s="64"/>
      <c r="I239" s="64"/>
      <c r="J239" s="63"/>
      <c r="K239" s="63"/>
      <c r="L239" s="64"/>
      <c r="M239" s="63"/>
      <c r="N239" s="63"/>
      <c r="O239" s="63"/>
      <c r="P239" s="63"/>
      <c r="Q239" s="64"/>
      <c r="R239" s="64"/>
      <c r="S239" s="64"/>
      <c r="T239" s="64"/>
      <c r="U239" s="64"/>
      <c r="V239" s="64"/>
      <c r="W239" s="64"/>
    </row>
    <row r="240" spans="1:23" x14ac:dyDescent="0.2">
      <c r="A240" s="63"/>
      <c r="B240" s="63"/>
      <c r="C240" s="63"/>
      <c r="D240" s="64"/>
      <c r="E240" s="64"/>
      <c r="F240" s="65"/>
      <c r="G240" s="66"/>
      <c r="H240" s="64"/>
      <c r="I240" s="64"/>
      <c r="J240" s="63"/>
      <c r="K240" s="63"/>
      <c r="L240" s="64"/>
      <c r="M240" s="63"/>
      <c r="N240" s="63"/>
      <c r="O240" s="63"/>
      <c r="P240" s="63"/>
      <c r="Q240" s="64"/>
      <c r="R240" s="64"/>
      <c r="S240" s="64"/>
      <c r="T240" s="64"/>
      <c r="U240" s="64"/>
      <c r="V240" s="64"/>
      <c r="W240" s="64"/>
    </row>
    <row r="241" spans="1:23" x14ac:dyDescent="0.2">
      <c r="A241" s="63"/>
      <c r="B241" s="63"/>
      <c r="C241" s="63"/>
      <c r="D241" s="64"/>
      <c r="E241" s="64"/>
      <c r="F241" s="65"/>
      <c r="G241" s="66"/>
      <c r="H241" s="64"/>
      <c r="I241" s="64"/>
      <c r="J241" s="63"/>
      <c r="K241" s="63"/>
      <c r="L241" s="64"/>
      <c r="M241" s="63"/>
      <c r="N241" s="63"/>
      <c r="O241" s="63"/>
      <c r="P241" s="63"/>
      <c r="Q241" s="64"/>
      <c r="R241" s="64"/>
      <c r="S241" s="64"/>
      <c r="T241" s="64"/>
      <c r="U241" s="64"/>
      <c r="V241" s="64"/>
      <c r="W241" s="64"/>
    </row>
    <row r="242" spans="1:23" x14ac:dyDescent="0.2">
      <c r="A242" s="63"/>
      <c r="B242" s="63"/>
      <c r="C242" s="63"/>
      <c r="D242" s="64"/>
      <c r="E242" s="64"/>
      <c r="F242" s="65"/>
      <c r="G242" s="66"/>
      <c r="H242" s="64"/>
      <c r="I242" s="64"/>
      <c r="J242" s="63"/>
      <c r="K242" s="63"/>
      <c r="L242" s="64"/>
      <c r="M242" s="63"/>
      <c r="N242" s="63"/>
      <c r="O242" s="63"/>
      <c r="P242" s="63"/>
      <c r="Q242" s="64"/>
      <c r="R242" s="64"/>
      <c r="S242" s="64"/>
      <c r="T242" s="64"/>
      <c r="U242" s="64"/>
      <c r="V242" s="64"/>
      <c r="W242" s="64"/>
    </row>
    <row r="243" spans="1:23" x14ac:dyDescent="0.2">
      <c r="A243" s="63"/>
      <c r="B243" s="63"/>
      <c r="C243" s="63"/>
      <c r="D243" s="64"/>
      <c r="E243" s="64"/>
      <c r="F243" s="65"/>
      <c r="G243" s="66"/>
      <c r="H243" s="64"/>
      <c r="I243" s="64"/>
      <c r="J243" s="63"/>
      <c r="K243" s="63"/>
      <c r="L243" s="64"/>
      <c r="M243" s="63"/>
      <c r="N243" s="63"/>
      <c r="O243" s="63"/>
      <c r="P243" s="63"/>
      <c r="Q243" s="64"/>
      <c r="R243" s="64"/>
      <c r="S243" s="64"/>
      <c r="T243" s="64"/>
      <c r="U243" s="64"/>
      <c r="V243" s="64"/>
      <c r="W243" s="64"/>
    </row>
    <row r="244" spans="1:23" x14ac:dyDescent="0.2">
      <c r="A244" s="63"/>
      <c r="B244" s="63"/>
      <c r="C244" s="63"/>
      <c r="D244" s="64"/>
      <c r="E244" s="64"/>
      <c r="F244" s="65"/>
      <c r="G244" s="66"/>
      <c r="H244" s="64"/>
      <c r="I244" s="64"/>
      <c r="J244" s="63"/>
      <c r="K244" s="63"/>
      <c r="L244" s="64"/>
      <c r="M244" s="63"/>
      <c r="N244" s="63"/>
      <c r="O244" s="63"/>
      <c r="P244" s="63"/>
      <c r="Q244" s="64"/>
      <c r="R244" s="64"/>
      <c r="S244" s="64"/>
      <c r="T244" s="64"/>
      <c r="U244" s="64"/>
      <c r="V244" s="64"/>
      <c r="W244" s="64"/>
    </row>
    <row r="245" spans="1:23" x14ac:dyDescent="0.2">
      <c r="A245" s="63"/>
      <c r="B245" s="63"/>
      <c r="C245" s="63"/>
      <c r="D245" s="64"/>
      <c r="E245" s="64"/>
      <c r="F245" s="63"/>
      <c r="G245" s="64"/>
      <c r="H245" s="64"/>
      <c r="I245" s="64"/>
      <c r="J245" s="63"/>
      <c r="K245" s="63"/>
      <c r="L245" s="64"/>
      <c r="M245" s="63"/>
      <c r="N245" s="63"/>
      <c r="O245" s="63"/>
      <c r="P245" s="63"/>
      <c r="Q245" s="64"/>
      <c r="R245" s="64"/>
      <c r="S245" s="64"/>
      <c r="T245" s="64"/>
      <c r="U245" s="64"/>
      <c r="V245" s="64"/>
      <c r="W245" s="64"/>
    </row>
    <row r="246" spans="1:23" x14ac:dyDescent="0.2">
      <c r="A246" s="63"/>
      <c r="B246" s="63"/>
      <c r="C246" s="63"/>
      <c r="D246" s="64"/>
      <c r="E246" s="64"/>
      <c r="F246" s="63"/>
      <c r="G246" s="64"/>
      <c r="H246" s="64"/>
      <c r="I246" s="64"/>
      <c r="J246" s="63"/>
      <c r="K246" s="63"/>
      <c r="L246" s="64"/>
      <c r="M246" s="63"/>
      <c r="N246" s="63"/>
      <c r="O246" s="63"/>
      <c r="P246" s="63"/>
      <c r="Q246" s="64"/>
      <c r="R246" s="64"/>
      <c r="S246" s="64"/>
      <c r="T246" s="64"/>
      <c r="U246" s="64"/>
      <c r="V246" s="64"/>
      <c r="W246" s="64"/>
    </row>
    <row r="247" spans="1:23" x14ac:dyDescent="0.2">
      <c r="A247" s="63"/>
      <c r="B247" s="63"/>
      <c r="C247" s="63"/>
      <c r="D247" s="64"/>
      <c r="E247" s="64"/>
      <c r="F247" s="63"/>
      <c r="G247" s="64"/>
      <c r="H247" s="64"/>
      <c r="I247" s="64"/>
      <c r="J247" s="63"/>
      <c r="K247" s="63"/>
      <c r="L247" s="64"/>
      <c r="M247" s="63"/>
      <c r="N247" s="63"/>
      <c r="O247" s="63"/>
      <c r="P247" s="63"/>
      <c r="Q247" s="64"/>
      <c r="R247" s="64"/>
      <c r="S247" s="64"/>
      <c r="T247" s="64"/>
      <c r="U247" s="64"/>
      <c r="V247" s="64"/>
      <c r="W247" s="64"/>
    </row>
    <row r="248" spans="1:23" x14ac:dyDescent="0.2">
      <c r="A248" s="63"/>
      <c r="B248" s="63"/>
      <c r="C248" s="63"/>
      <c r="D248" s="64"/>
      <c r="E248" s="64"/>
      <c r="F248" s="63"/>
      <c r="G248" s="64"/>
      <c r="H248" s="64"/>
      <c r="I248" s="64"/>
      <c r="J248" s="63"/>
      <c r="K248" s="63"/>
      <c r="L248" s="64"/>
      <c r="M248" s="63"/>
      <c r="N248" s="63"/>
      <c r="O248" s="63"/>
      <c r="P248" s="63"/>
      <c r="Q248" s="64"/>
      <c r="R248" s="64"/>
      <c r="S248" s="64"/>
      <c r="T248" s="64"/>
      <c r="U248" s="64"/>
      <c r="V248" s="64"/>
      <c r="W248" s="64"/>
    </row>
    <row r="249" spans="1:23" x14ac:dyDescent="0.2">
      <c r="A249" s="63"/>
      <c r="B249" s="63"/>
      <c r="C249" s="63"/>
      <c r="D249" s="64"/>
      <c r="E249" s="64"/>
      <c r="F249" s="63"/>
      <c r="G249" s="64"/>
      <c r="H249" s="64"/>
      <c r="I249" s="64"/>
      <c r="J249" s="63"/>
      <c r="K249" s="63"/>
      <c r="L249" s="64"/>
      <c r="M249" s="63"/>
      <c r="N249" s="63"/>
      <c r="O249" s="63"/>
      <c r="P249" s="63"/>
      <c r="Q249" s="64"/>
      <c r="R249" s="64"/>
      <c r="S249" s="64"/>
      <c r="T249" s="64"/>
      <c r="U249" s="64"/>
      <c r="V249" s="64"/>
      <c r="W249" s="64"/>
    </row>
    <row r="250" spans="1:23" x14ac:dyDescent="0.2">
      <c r="A250" s="63"/>
      <c r="B250" s="63"/>
      <c r="C250" s="63"/>
      <c r="D250" s="64"/>
      <c r="E250" s="64"/>
      <c r="F250" s="63"/>
      <c r="G250" s="64"/>
      <c r="H250" s="64"/>
      <c r="I250" s="64"/>
      <c r="J250" s="63"/>
      <c r="K250" s="63"/>
      <c r="L250" s="64"/>
      <c r="M250" s="63"/>
      <c r="N250" s="63"/>
      <c r="O250" s="63"/>
      <c r="P250" s="63"/>
      <c r="Q250" s="64"/>
      <c r="R250" s="64"/>
      <c r="S250" s="64"/>
      <c r="T250" s="64"/>
      <c r="U250" s="64"/>
      <c r="V250" s="64"/>
      <c r="W250" s="64"/>
    </row>
    <row r="251" spans="1:23" x14ac:dyDescent="0.2">
      <c r="A251" s="63"/>
      <c r="B251" s="63"/>
      <c r="C251" s="63"/>
      <c r="D251" s="64"/>
      <c r="E251" s="64"/>
      <c r="F251" s="63"/>
      <c r="G251" s="64"/>
      <c r="H251" s="64"/>
      <c r="I251" s="64"/>
      <c r="J251" s="63"/>
      <c r="K251" s="63"/>
      <c r="L251" s="64"/>
      <c r="M251" s="63"/>
      <c r="N251" s="63"/>
      <c r="O251" s="63"/>
      <c r="P251" s="63"/>
      <c r="Q251" s="64"/>
      <c r="R251" s="64"/>
      <c r="S251" s="64"/>
      <c r="T251" s="64"/>
      <c r="U251" s="64"/>
      <c r="V251" s="64"/>
      <c r="W251" s="64"/>
    </row>
    <row r="252" spans="1:23" x14ac:dyDescent="0.2">
      <c r="A252" s="63"/>
      <c r="B252" s="63"/>
      <c r="C252" s="63"/>
      <c r="D252" s="64"/>
      <c r="E252" s="64"/>
      <c r="F252" s="63"/>
      <c r="G252" s="64"/>
      <c r="H252" s="64"/>
      <c r="I252" s="64"/>
      <c r="J252" s="63"/>
      <c r="K252" s="63"/>
      <c r="L252" s="64"/>
      <c r="M252" s="63"/>
      <c r="N252" s="63"/>
      <c r="O252" s="63"/>
      <c r="P252" s="63"/>
      <c r="Q252" s="64"/>
      <c r="R252" s="64"/>
      <c r="S252" s="64"/>
      <c r="T252" s="64"/>
      <c r="U252" s="64"/>
      <c r="V252" s="64"/>
      <c r="W252" s="64"/>
    </row>
    <row r="253" spans="1:23" x14ac:dyDescent="0.2">
      <c r="A253" s="63"/>
      <c r="B253" s="63"/>
      <c r="C253" s="63"/>
      <c r="D253" s="64"/>
      <c r="E253" s="64"/>
      <c r="F253" s="63"/>
      <c r="G253" s="64"/>
      <c r="H253" s="64"/>
      <c r="I253" s="64"/>
      <c r="J253" s="63"/>
      <c r="K253" s="63"/>
      <c r="L253" s="64"/>
      <c r="M253" s="63"/>
      <c r="N253" s="63"/>
      <c r="O253" s="63"/>
      <c r="P253" s="63"/>
      <c r="Q253" s="64"/>
      <c r="R253" s="64"/>
      <c r="S253" s="64"/>
      <c r="T253" s="64"/>
      <c r="U253" s="64"/>
      <c r="V253" s="64"/>
      <c r="W253" s="64"/>
    </row>
    <row r="254" spans="1:23" x14ac:dyDescent="0.2">
      <c r="A254" s="63"/>
      <c r="B254" s="63"/>
      <c r="C254" s="63"/>
      <c r="D254" s="64"/>
      <c r="E254" s="64"/>
      <c r="F254" s="63"/>
      <c r="G254" s="64"/>
      <c r="H254" s="64"/>
      <c r="I254" s="64"/>
      <c r="J254" s="63"/>
      <c r="K254" s="63"/>
      <c r="L254" s="64"/>
      <c r="M254" s="63"/>
      <c r="N254" s="63"/>
      <c r="O254" s="63"/>
      <c r="P254" s="63"/>
      <c r="Q254" s="64"/>
      <c r="R254" s="64"/>
      <c r="S254" s="64"/>
      <c r="T254" s="64"/>
      <c r="U254" s="64"/>
      <c r="V254" s="64"/>
      <c r="W254" s="64"/>
    </row>
    <row r="255" spans="1:23" x14ac:dyDescent="0.2">
      <c r="A255" s="63"/>
      <c r="B255" s="63"/>
      <c r="C255" s="63"/>
      <c r="D255" s="64"/>
      <c r="E255" s="64"/>
      <c r="F255" s="63"/>
      <c r="G255" s="64"/>
      <c r="H255" s="64"/>
      <c r="I255" s="64"/>
      <c r="J255" s="63"/>
      <c r="K255" s="63"/>
      <c r="L255" s="64"/>
      <c r="M255" s="63"/>
      <c r="N255" s="63"/>
      <c r="O255" s="63"/>
      <c r="P255" s="63"/>
      <c r="Q255" s="64"/>
      <c r="R255" s="64"/>
      <c r="S255" s="64"/>
      <c r="T255" s="64"/>
      <c r="U255" s="64"/>
      <c r="V255" s="64"/>
      <c r="W255" s="64"/>
    </row>
    <row r="256" spans="1:23" x14ac:dyDescent="0.2">
      <c r="A256" s="63"/>
      <c r="B256" s="63"/>
      <c r="C256" s="63"/>
      <c r="D256" s="64"/>
      <c r="E256" s="64"/>
      <c r="F256" s="63"/>
      <c r="G256" s="64"/>
      <c r="H256" s="64"/>
      <c r="I256" s="64"/>
      <c r="J256" s="63"/>
      <c r="K256" s="63"/>
      <c r="L256" s="64"/>
      <c r="M256" s="63"/>
      <c r="N256" s="63"/>
      <c r="O256" s="63"/>
      <c r="P256" s="63"/>
      <c r="Q256" s="64"/>
      <c r="R256" s="64"/>
      <c r="S256" s="64"/>
      <c r="T256" s="64"/>
      <c r="U256" s="64"/>
      <c r="V256" s="64"/>
      <c r="W256" s="64"/>
    </row>
    <row r="257" spans="1:23" x14ac:dyDescent="0.2">
      <c r="A257" s="63"/>
      <c r="B257" s="63"/>
      <c r="C257" s="63"/>
      <c r="D257" s="64"/>
      <c r="E257" s="64"/>
      <c r="F257" s="63"/>
      <c r="G257" s="64"/>
      <c r="H257" s="64"/>
      <c r="I257" s="64"/>
      <c r="J257" s="63"/>
      <c r="K257" s="63"/>
      <c r="L257" s="64"/>
      <c r="M257" s="63"/>
      <c r="N257" s="63"/>
      <c r="O257" s="63"/>
      <c r="P257" s="63"/>
      <c r="Q257" s="64"/>
      <c r="R257" s="64"/>
      <c r="S257" s="64"/>
      <c r="T257" s="64"/>
      <c r="U257" s="64"/>
      <c r="V257" s="64"/>
      <c r="W257" s="64"/>
    </row>
    <row r="258" spans="1:23" x14ac:dyDescent="0.2">
      <c r="A258" s="63"/>
      <c r="B258" s="63"/>
      <c r="C258" s="63"/>
      <c r="D258" s="64"/>
      <c r="E258" s="64"/>
      <c r="F258" s="63"/>
      <c r="G258" s="64"/>
      <c r="H258" s="64"/>
      <c r="I258" s="64"/>
      <c r="J258" s="63"/>
      <c r="K258" s="63"/>
      <c r="L258" s="64"/>
      <c r="M258" s="63"/>
      <c r="N258" s="63"/>
      <c r="O258" s="63"/>
      <c r="P258" s="63"/>
      <c r="Q258" s="64"/>
      <c r="R258" s="64"/>
      <c r="S258" s="64"/>
      <c r="T258" s="64"/>
      <c r="U258" s="64"/>
      <c r="V258" s="64"/>
      <c r="W258" s="64"/>
    </row>
    <row r="259" spans="1:23" x14ac:dyDescent="0.2">
      <c r="A259" s="63"/>
      <c r="B259" s="63"/>
      <c r="C259" s="63"/>
      <c r="D259" s="64"/>
      <c r="E259" s="64"/>
      <c r="F259" s="63"/>
      <c r="G259" s="64"/>
      <c r="H259" s="64"/>
      <c r="I259" s="64"/>
      <c r="J259" s="63"/>
      <c r="K259" s="63"/>
      <c r="L259" s="64"/>
      <c r="M259" s="63"/>
      <c r="N259" s="63"/>
      <c r="O259" s="63"/>
      <c r="P259" s="63"/>
      <c r="Q259" s="64"/>
      <c r="R259" s="64"/>
      <c r="S259" s="64"/>
      <c r="T259" s="64"/>
      <c r="U259" s="64"/>
      <c r="V259" s="64"/>
      <c r="W259" s="64"/>
    </row>
    <row r="260" spans="1:23" x14ac:dyDescent="0.2">
      <c r="A260" s="63"/>
      <c r="B260" s="63"/>
      <c r="C260" s="63"/>
      <c r="D260" s="64"/>
      <c r="E260" s="64"/>
      <c r="F260" s="63"/>
      <c r="G260" s="64"/>
      <c r="H260" s="64"/>
      <c r="I260" s="64"/>
      <c r="J260" s="63"/>
      <c r="K260" s="63"/>
      <c r="L260" s="64"/>
      <c r="M260" s="63"/>
      <c r="N260" s="63"/>
      <c r="O260" s="63"/>
      <c r="P260" s="63"/>
      <c r="Q260" s="64"/>
      <c r="R260" s="64"/>
      <c r="S260" s="64"/>
      <c r="T260" s="64"/>
      <c r="U260" s="64"/>
      <c r="V260" s="64"/>
      <c r="W260" s="64"/>
    </row>
    <row r="261" spans="1:23" x14ac:dyDescent="0.2">
      <c r="A261" s="63"/>
      <c r="B261" s="63"/>
      <c r="C261" s="63"/>
      <c r="D261" s="64"/>
      <c r="E261" s="64"/>
      <c r="F261" s="63"/>
      <c r="G261" s="64"/>
      <c r="H261" s="64"/>
      <c r="I261" s="64"/>
      <c r="J261" s="63"/>
      <c r="K261" s="63"/>
      <c r="L261" s="64"/>
      <c r="M261" s="63"/>
      <c r="N261" s="63"/>
      <c r="O261" s="63"/>
      <c r="P261" s="63"/>
      <c r="Q261" s="64"/>
      <c r="R261" s="64"/>
      <c r="S261" s="64"/>
      <c r="T261" s="64"/>
      <c r="U261" s="64"/>
      <c r="V261" s="64"/>
      <c r="W261" s="64"/>
    </row>
    <row r="262" spans="1:23" x14ac:dyDescent="0.2">
      <c r="A262" s="63"/>
      <c r="B262" s="63"/>
      <c r="C262" s="63"/>
      <c r="D262" s="64"/>
      <c r="E262" s="64"/>
      <c r="F262" s="63"/>
      <c r="G262" s="64"/>
      <c r="H262" s="64"/>
      <c r="I262" s="64"/>
      <c r="J262" s="63"/>
      <c r="K262" s="63"/>
      <c r="L262" s="64"/>
      <c r="M262" s="63"/>
      <c r="N262" s="63"/>
      <c r="O262" s="63"/>
      <c r="P262" s="63"/>
      <c r="Q262" s="64"/>
      <c r="R262" s="64"/>
      <c r="S262" s="64"/>
      <c r="T262" s="64"/>
      <c r="U262" s="64"/>
      <c r="V262" s="64"/>
      <c r="W262" s="64"/>
    </row>
    <row r="263" spans="1:23" x14ac:dyDescent="0.2">
      <c r="A263" s="63"/>
      <c r="B263" s="63"/>
      <c r="C263" s="63"/>
      <c r="D263" s="64"/>
      <c r="E263" s="64"/>
      <c r="F263" s="63"/>
      <c r="G263" s="64"/>
      <c r="H263" s="64"/>
      <c r="I263" s="64"/>
      <c r="J263" s="63"/>
      <c r="K263" s="63"/>
      <c r="L263" s="64"/>
      <c r="M263" s="63"/>
      <c r="N263" s="63"/>
      <c r="O263" s="63"/>
      <c r="P263" s="63"/>
      <c r="Q263" s="64"/>
      <c r="R263" s="64"/>
      <c r="S263" s="64"/>
      <c r="T263" s="64"/>
      <c r="U263" s="64"/>
      <c r="V263" s="64"/>
      <c r="W263" s="64"/>
    </row>
    <row r="264" spans="1:23" x14ac:dyDescent="0.2">
      <c r="A264" s="63"/>
      <c r="B264" s="63"/>
      <c r="C264" s="63"/>
      <c r="D264" s="64"/>
      <c r="E264" s="64"/>
      <c r="F264" s="63"/>
      <c r="G264" s="64"/>
      <c r="H264" s="64"/>
      <c r="I264" s="64"/>
      <c r="J264" s="63"/>
      <c r="K264" s="63"/>
      <c r="L264" s="64"/>
      <c r="M264" s="63"/>
      <c r="N264" s="63"/>
      <c r="O264" s="63"/>
      <c r="P264" s="63"/>
      <c r="Q264" s="64"/>
      <c r="R264" s="64"/>
      <c r="S264" s="64"/>
      <c r="T264" s="64"/>
      <c r="U264" s="64"/>
      <c r="V264" s="64"/>
      <c r="W264" s="64"/>
    </row>
    <row r="265" spans="1:23" x14ac:dyDescent="0.2">
      <c r="A265" s="63"/>
      <c r="B265" s="63"/>
      <c r="C265" s="63"/>
      <c r="D265" s="64"/>
      <c r="E265" s="64"/>
      <c r="F265" s="63"/>
      <c r="G265" s="64"/>
      <c r="H265" s="64"/>
      <c r="I265" s="64"/>
      <c r="J265" s="63"/>
      <c r="K265" s="63"/>
      <c r="L265" s="64"/>
      <c r="M265" s="63"/>
      <c r="N265" s="63"/>
      <c r="O265" s="63"/>
      <c r="P265" s="63"/>
      <c r="Q265" s="64"/>
      <c r="R265" s="64"/>
      <c r="S265" s="64"/>
      <c r="T265" s="64"/>
      <c r="U265" s="64"/>
      <c r="V265" s="64"/>
      <c r="W265" s="64"/>
    </row>
    <row r="266" spans="1:23" x14ac:dyDescent="0.2">
      <c r="A266" s="63"/>
      <c r="B266" s="63"/>
      <c r="C266" s="63"/>
      <c r="D266" s="64"/>
      <c r="E266" s="64"/>
      <c r="F266" s="63"/>
      <c r="G266" s="64"/>
      <c r="H266" s="64"/>
      <c r="I266" s="64"/>
      <c r="J266" s="63"/>
      <c r="K266" s="63"/>
      <c r="L266" s="64"/>
      <c r="M266" s="63"/>
      <c r="N266" s="63"/>
      <c r="O266" s="63"/>
      <c r="P266" s="63"/>
      <c r="Q266" s="64"/>
      <c r="R266" s="64"/>
      <c r="S266" s="64"/>
      <c r="T266" s="64"/>
      <c r="U266" s="64"/>
      <c r="V266" s="64"/>
      <c r="W266" s="64"/>
    </row>
    <row r="267" spans="1:23" x14ac:dyDescent="0.2">
      <c r="A267" s="63"/>
      <c r="B267" s="63"/>
      <c r="C267" s="63"/>
      <c r="D267" s="64"/>
      <c r="E267" s="64"/>
      <c r="F267" s="63"/>
      <c r="G267" s="64"/>
      <c r="H267" s="64"/>
      <c r="I267" s="64"/>
      <c r="J267" s="63"/>
      <c r="K267" s="63"/>
      <c r="L267" s="64"/>
      <c r="M267" s="63"/>
      <c r="N267" s="63"/>
      <c r="O267" s="63"/>
      <c r="P267" s="63"/>
      <c r="Q267" s="64"/>
      <c r="R267" s="64"/>
      <c r="S267" s="64"/>
      <c r="T267" s="64"/>
      <c r="U267" s="64"/>
      <c r="V267" s="64"/>
      <c r="W267" s="64"/>
    </row>
    <row r="268" spans="1:23" x14ac:dyDescent="0.2">
      <c r="A268" s="63"/>
      <c r="B268" s="63"/>
      <c r="C268" s="63"/>
      <c r="D268" s="64"/>
      <c r="E268" s="64"/>
      <c r="F268" s="63"/>
      <c r="G268" s="64"/>
      <c r="H268" s="64"/>
      <c r="I268" s="64"/>
      <c r="J268" s="63"/>
      <c r="K268" s="63"/>
      <c r="L268" s="64"/>
      <c r="M268" s="63"/>
      <c r="N268" s="63"/>
      <c r="O268" s="63"/>
      <c r="P268" s="63"/>
      <c r="Q268" s="64"/>
      <c r="R268" s="64"/>
      <c r="S268" s="64"/>
      <c r="T268" s="64"/>
      <c r="U268" s="64"/>
      <c r="V268" s="64"/>
      <c r="W268" s="64"/>
    </row>
    <row r="269" spans="1:23" x14ac:dyDescent="0.2">
      <c r="A269" s="63"/>
      <c r="B269" s="63"/>
      <c r="C269" s="63"/>
      <c r="D269" s="64"/>
      <c r="E269" s="64"/>
      <c r="F269" s="63"/>
      <c r="G269" s="64"/>
      <c r="H269" s="64"/>
      <c r="I269" s="64"/>
      <c r="J269" s="63"/>
      <c r="K269" s="63"/>
      <c r="L269" s="64"/>
      <c r="M269" s="63"/>
      <c r="N269" s="63"/>
      <c r="O269" s="63"/>
      <c r="P269" s="63"/>
      <c r="Q269" s="64"/>
      <c r="R269" s="64"/>
      <c r="S269" s="64"/>
      <c r="T269" s="64"/>
      <c r="U269" s="64"/>
      <c r="V269" s="64"/>
      <c r="W269" s="64"/>
    </row>
    <row r="270" spans="1:23" x14ac:dyDescent="0.2">
      <c r="A270" s="63"/>
      <c r="B270" s="63"/>
      <c r="C270" s="63"/>
      <c r="D270" s="64"/>
      <c r="E270" s="64"/>
      <c r="F270" s="63"/>
      <c r="G270" s="64"/>
      <c r="H270" s="64"/>
      <c r="I270" s="64"/>
      <c r="J270" s="63"/>
      <c r="K270" s="63"/>
      <c r="L270" s="64"/>
      <c r="M270" s="63"/>
      <c r="N270" s="63"/>
      <c r="O270" s="63"/>
      <c r="P270" s="63"/>
      <c r="Q270" s="64"/>
      <c r="R270" s="64"/>
      <c r="S270" s="64"/>
      <c r="T270" s="64"/>
      <c r="U270" s="64"/>
      <c r="V270" s="64"/>
      <c r="W270" s="64"/>
    </row>
    <row r="271" spans="1:23" x14ac:dyDescent="0.2">
      <c r="A271" s="63"/>
      <c r="B271" s="63"/>
      <c r="C271" s="63"/>
      <c r="D271" s="64"/>
      <c r="E271" s="64"/>
      <c r="F271" s="63"/>
      <c r="G271" s="64"/>
      <c r="H271" s="64"/>
      <c r="I271" s="64"/>
      <c r="J271" s="63"/>
      <c r="K271" s="63"/>
      <c r="L271" s="64"/>
      <c r="M271" s="63"/>
      <c r="N271" s="63"/>
      <c r="O271" s="63"/>
      <c r="P271" s="63"/>
      <c r="Q271" s="64"/>
      <c r="R271" s="64"/>
      <c r="S271" s="64"/>
      <c r="T271" s="64"/>
      <c r="U271" s="64"/>
      <c r="V271" s="64"/>
      <c r="W271" s="64"/>
    </row>
    <row r="272" spans="1:23" x14ac:dyDescent="0.2">
      <c r="A272" s="63"/>
      <c r="B272" s="63"/>
      <c r="C272" s="63"/>
      <c r="D272" s="64"/>
      <c r="E272" s="64"/>
      <c r="F272" s="63"/>
      <c r="G272" s="64"/>
      <c r="H272" s="64"/>
      <c r="I272" s="64"/>
      <c r="J272" s="63"/>
      <c r="K272" s="63"/>
      <c r="L272" s="64"/>
      <c r="M272" s="63"/>
      <c r="N272" s="63"/>
      <c r="O272" s="63"/>
      <c r="P272" s="63"/>
      <c r="Q272" s="64"/>
      <c r="R272" s="64"/>
      <c r="S272" s="64"/>
      <c r="T272" s="64"/>
      <c r="U272" s="64"/>
      <c r="V272" s="64"/>
      <c r="W272" s="64"/>
    </row>
    <row r="273" spans="1:23" x14ac:dyDescent="0.2">
      <c r="A273" s="63"/>
      <c r="B273" s="63"/>
      <c r="C273" s="63"/>
      <c r="D273" s="64"/>
      <c r="E273" s="64"/>
      <c r="F273" s="63"/>
      <c r="G273" s="64"/>
      <c r="H273" s="64"/>
      <c r="I273" s="64"/>
      <c r="J273" s="63"/>
      <c r="K273" s="63"/>
      <c r="L273" s="64"/>
      <c r="M273" s="63"/>
      <c r="N273" s="63"/>
      <c r="O273" s="63"/>
      <c r="P273" s="63"/>
      <c r="Q273" s="64"/>
      <c r="R273" s="64"/>
      <c r="S273" s="64"/>
      <c r="T273" s="64"/>
      <c r="U273" s="64"/>
      <c r="V273" s="64"/>
      <c r="W273" s="64"/>
    </row>
    <row r="274" spans="1:23" x14ac:dyDescent="0.2">
      <c r="A274" s="63"/>
      <c r="B274" s="63"/>
      <c r="C274" s="63"/>
      <c r="D274" s="64"/>
      <c r="E274" s="64"/>
      <c r="F274" s="63"/>
      <c r="G274" s="64"/>
      <c r="H274" s="64"/>
      <c r="I274" s="64"/>
      <c r="J274" s="63"/>
      <c r="K274" s="63"/>
      <c r="L274" s="64"/>
      <c r="M274" s="63"/>
      <c r="N274" s="63"/>
      <c r="O274" s="63"/>
      <c r="P274" s="63"/>
      <c r="Q274" s="64"/>
      <c r="R274" s="64"/>
      <c r="S274" s="64"/>
      <c r="T274" s="64"/>
      <c r="U274" s="64"/>
      <c r="V274" s="64"/>
      <c r="W274" s="64"/>
    </row>
    <row r="275" spans="1:23" x14ac:dyDescent="0.2">
      <c r="A275" s="63"/>
      <c r="B275" s="63"/>
      <c r="C275" s="63"/>
      <c r="D275" s="64"/>
      <c r="E275" s="64"/>
      <c r="F275" s="63"/>
      <c r="G275" s="64"/>
      <c r="H275" s="64"/>
      <c r="I275" s="64"/>
      <c r="J275" s="63"/>
      <c r="K275" s="63"/>
      <c r="L275" s="64"/>
      <c r="M275" s="63"/>
      <c r="N275" s="63"/>
      <c r="O275" s="63"/>
      <c r="P275" s="63"/>
      <c r="Q275" s="64"/>
      <c r="R275" s="64"/>
      <c r="S275" s="64"/>
      <c r="T275" s="64"/>
      <c r="U275" s="64"/>
      <c r="V275" s="64"/>
      <c r="W275" s="64"/>
    </row>
    <row r="276" spans="1:23" x14ac:dyDescent="0.2">
      <c r="A276" s="63"/>
      <c r="B276" s="63"/>
      <c r="C276" s="63"/>
      <c r="D276" s="64"/>
      <c r="E276" s="64"/>
      <c r="F276" s="63"/>
      <c r="G276" s="64"/>
      <c r="H276" s="64"/>
      <c r="I276" s="64"/>
      <c r="J276" s="63"/>
      <c r="K276" s="63"/>
      <c r="L276" s="64"/>
      <c r="M276" s="63"/>
      <c r="N276" s="63"/>
      <c r="O276" s="63"/>
      <c r="P276" s="63"/>
      <c r="Q276" s="64"/>
      <c r="R276" s="64"/>
      <c r="S276" s="64"/>
      <c r="T276" s="64"/>
      <c r="U276" s="64"/>
      <c r="V276" s="64"/>
      <c r="W276" s="64"/>
    </row>
    <row r="277" spans="1:23" x14ac:dyDescent="0.2">
      <c r="A277" s="63"/>
      <c r="B277" s="63"/>
      <c r="C277" s="63"/>
      <c r="D277" s="64"/>
      <c r="E277" s="64"/>
      <c r="F277" s="63"/>
      <c r="G277" s="64"/>
      <c r="H277" s="64"/>
      <c r="I277" s="64"/>
      <c r="J277" s="63"/>
      <c r="K277" s="63"/>
      <c r="L277" s="64"/>
      <c r="M277" s="63"/>
      <c r="N277" s="63"/>
      <c r="O277" s="63"/>
      <c r="P277" s="63"/>
      <c r="Q277" s="64"/>
      <c r="R277" s="64"/>
      <c r="S277" s="64"/>
      <c r="T277" s="64"/>
      <c r="U277" s="64"/>
      <c r="V277" s="64"/>
      <c r="W277" s="64"/>
    </row>
    <row r="278" spans="1:23" x14ac:dyDescent="0.2">
      <c r="A278" s="63"/>
      <c r="B278" s="63"/>
      <c r="C278" s="63"/>
      <c r="D278" s="64"/>
      <c r="E278" s="64"/>
      <c r="F278" s="63"/>
      <c r="G278" s="64"/>
      <c r="H278" s="64"/>
      <c r="I278" s="64"/>
      <c r="J278" s="63"/>
      <c r="K278" s="63"/>
      <c r="L278" s="64"/>
      <c r="M278" s="63"/>
      <c r="N278" s="63"/>
      <c r="O278" s="63"/>
      <c r="P278" s="63"/>
      <c r="Q278" s="64"/>
      <c r="R278" s="64"/>
      <c r="S278" s="64"/>
      <c r="T278" s="64"/>
      <c r="U278" s="64"/>
      <c r="V278" s="64"/>
      <c r="W278" s="64"/>
    </row>
    <row r="279" spans="1:23" x14ac:dyDescent="0.2">
      <c r="A279" s="63"/>
      <c r="B279" s="63"/>
      <c r="C279" s="63"/>
      <c r="D279" s="64"/>
      <c r="E279" s="64"/>
      <c r="F279" s="63"/>
      <c r="G279" s="64"/>
      <c r="H279" s="64"/>
      <c r="I279" s="64"/>
      <c r="J279" s="63"/>
      <c r="K279" s="63"/>
      <c r="L279" s="64"/>
      <c r="M279" s="63"/>
      <c r="N279" s="63"/>
      <c r="O279" s="63"/>
      <c r="P279" s="63"/>
      <c r="Q279" s="64"/>
      <c r="R279" s="64"/>
      <c r="S279" s="64"/>
      <c r="T279" s="64"/>
      <c r="U279" s="64"/>
      <c r="V279" s="64"/>
      <c r="W279" s="64"/>
    </row>
    <row r="280" spans="1:23" x14ac:dyDescent="0.2">
      <c r="A280" s="63"/>
      <c r="B280" s="63"/>
      <c r="C280" s="63"/>
      <c r="D280" s="64"/>
      <c r="E280" s="64"/>
      <c r="F280" s="63"/>
      <c r="G280" s="64"/>
      <c r="H280" s="64"/>
      <c r="I280" s="64"/>
      <c r="J280" s="63"/>
      <c r="K280" s="63"/>
      <c r="L280" s="64"/>
      <c r="M280" s="63"/>
      <c r="N280" s="63"/>
      <c r="O280" s="63"/>
      <c r="P280" s="63"/>
      <c r="Q280" s="64"/>
      <c r="R280" s="64"/>
      <c r="S280" s="64"/>
      <c r="T280" s="64"/>
      <c r="U280" s="64"/>
      <c r="V280" s="64"/>
      <c r="W280" s="64"/>
    </row>
    <row r="281" spans="1:23" x14ac:dyDescent="0.2">
      <c r="A281" s="63"/>
      <c r="B281" s="63"/>
      <c r="C281" s="63"/>
      <c r="D281" s="64"/>
      <c r="E281" s="64"/>
      <c r="F281" s="63"/>
      <c r="G281" s="64"/>
      <c r="H281" s="64"/>
      <c r="I281" s="64"/>
      <c r="J281" s="63"/>
      <c r="K281" s="63"/>
      <c r="L281" s="64"/>
      <c r="M281" s="63"/>
      <c r="N281" s="63"/>
      <c r="O281" s="63"/>
      <c r="P281" s="63"/>
      <c r="Q281" s="64"/>
      <c r="R281" s="64"/>
      <c r="S281" s="64"/>
      <c r="T281" s="64"/>
      <c r="U281" s="64"/>
      <c r="V281" s="64"/>
      <c r="W281" s="64"/>
    </row>
    <row r="282" spans="1:23" x14ac:dyDescent="0.2">
      <c r="A282" s="63"/>
      <c r="B282" s="63"/>
      <c r="C282" s="63"/>
      <c r="D282" s="64"/>
      <c r="E282" s="64"/>
      <c r="F282" s="63"/>
      <c r="G282" s="64"/>
      <c r="H282" s="64"/>
      <c r="I282" s="64"/>
      <c r="J282" s="63"/>
      <c r="K282" s="63"/>
      <c r="L282" s="64"/>
      <c r="M282" s="63"/>
      <c r="N282" s="63"/>
      <c r="O282" s="63"/>
      <c r="P282" s="63"/>
      <c r="Q282" s="64"/>
      <c r="R282" s="64"/>
      <c r="S282" s="64"/>
      <c r="T282" s="64"/>
      <c r="U282" s="64"/>
      <c r="V282" s="64"/>
      <c r="W282" s="64"/>
    </row>
    <row r="283" spans="1:23" x14ac:dyDescent="0.2">
      <c r="A283" s="63"/>
      <c r="B283" s="63"/>
      <c r="C283" s="63"/>
      <c r="D283" s="64"/>
      <c r="E283" s="64"/>
      <c r="F283" s="63"/>
      <c r="G283" s="64"/>
      <c r="H283" s="64"/>
      <c r="I283" s="64"/>
      <c r="J283" s="63"/>
      <c r="K283" s="63"/>
      <c r="L283" s="64"/>
      <c r="M283" s="63"/>
      <c r="N283" s="63"/>
      <c r="O283" s="63"/>
      <c r="P283" s="63"/>
      <c r="Q283" s="64"/>
      <c r="R283" s="64"/>
      <c r="S283" s="64"/>
      <c r="T283" s="64"/>
      <c r="U283" s="64"/>
      <c r="V283" s="64"/>
      <c r="W283" s="64"/>
    </row>
    <row r="284" spans="1:23" x14ac:dyDescent="0.2">
      <c r="A284" s="63"/>
      <c r="B284" s="63"/>
      <c r="C284" s="63"/>
      <c r="D284" s="64"/>
      <c r="E284" s="64"/>
      <c r="F284" s="63"/>
      <c r="G284" s="64"/>
      <c r="H284" s="64"/>
      <c r="I284" s="64"/>
      <c r="J284" s="63"/>
      <c r="K284" s="63"/>
      <c r="L284" s="64"/>
      <c r="M284" s="63"/>
      <c r="N284" s="63"/>
      <c r="O284" s="63"/>
      <c r="P284" s="63"/>
      <c r="Q284" s="64"/>
      <c r="R284" s="64"/>
      <c r="S284" s="64"/>
      <c r="T284" s="64"/>
      <c r="U284" s="64"/>
      <c r="V284" s="64"/>
      <c r="W284" s="64"/>
    </row>
    <row r="285" spans="1:23" x14ac:dyDescent="0.2">
      <c r="D285" s="64"/>
      <c r="E285" s="64"/>
      <c r="F285" s="63"/>
      <c r="G285" s="64"/>
      <c r="H285" s="64"/>
      <c r="I285" s="64"/>
      <c r="J285" s="63"/>
      <c r="K285" s="63"/>
      <c r="L285" s="64"/>
      <c r="M285" s="63"/>
      <c r="N285" s="63"/>
      <c r="O285" s="63"/>
      <c r="P285" s="63"/>
      <c r="Q285" s="64"/>
      <c r="R285" s="64"/>
      <c r="S285" s="64"/>
      <c r="T285" s="64"/>
      <c r="U285" s="64"/>
      <c r="V285" s="64"/>
      <c r="W285" s="64"/>
    </row>
    <row r="286" spans="1:23" x14ac:dyDescent="0.2">
      <c r="D286" s="64"/>
      <c r="E286" s="64"/>
      <c r="F286" s="63"/>
      <c r="G286" s="64"/>
      <c r="H286" s="64"/>
      <c r="I286" s="64"/>
      <c r="J286" s="63"/>
      <c r="K286" s="63"/>
      <c r="L286" s="64"/>
      <c r="M286" s="63"/>
      <c r="N286" s="63"/>
      <c r="O286" s="63"/>
      <c r="P286" s="63"/>
      <c r="Q286" s="64"/>
      <c r="R286" s="64"/>
      <c r="S286" s="64"/>
      <c r="T286" s="64"/>
      <c r="U286" s="64"/>
      <c r="V286" s="64"/>
      <c r="W286" s="64"/>
    </row>
    <row r="287" spans="1:23" x14ac:dyDescent="0.2">
      <c r="D287" s="64"/>
      <c r="E287" s="64"/>
      <c r="F287" s="63"/>
      <c r="G287" s="64"/>
      <c r="H287" s="64"/>
      <c r="I287" s="64"/>
      <c r="J287" s="63"/>
      <c r="K287" s="63"/>
      <c r="L287" s="64"/>
      <c r="M287" s="63"/>
      <c r="N287" s="63"/>
      <c r="O287" s="63"/>
      <c r="P287" s="63"/>
      <c r="Q287" s="64"/>
      <c r="R287" s="64"/>
      <c r="S287" s="64"/>
      <c r="T287" s="64"/>
      <c r="U287" s="64"/>
      <c r="V287" s="64"/>
      <c r="W287" s="64"/>
    </row>
    <row r="288" spans="1:23" x14ac:dyDescent="0.2">
      <c r="D288" s="64"/>
      <c r="E288" s="64"/>
      <c r="F288" s="63"/>
      <c r="G288" s="64"/>
      <c r="H288" s="64"/>
      <c r="I288" s="64"/>
      <c r="J288" s="63"/>
      <c r="K288" s="63"/>
      <c r="L288" s="64"/>
      <c r="M288" s="63"/>
      <c r="N288" s="63"/>
      <c r="O288" s="63"/>
      <c r="P288" s="63"/>
      <c r="Q288" s="64"/>
      <c r="R288" s="64"/>
      <c r="S288" s="64"/>
      <c r="T288" s="64"/>
      <c r="U288" s="64"/>
      <c r="V288" s="64"/>
      <c r="W288" s="64"/>
    </row>
    <row r="289" spans="4:23" x14ac:dyDescent="0.2">
      <c r="D289" s="64"/>
      <c r="E289" s="64"/>
      <c r="F289" s="63"/>
      <c r="G289" s="64"/>
      <c r="H289" s="64"/>
      <c r="I289" s="64"/>
      <c r="J289" s="63"/>
      <c r="K289" s="63"/>
      <c r="L289" s="64"/>
      <c r="M289" s="63"/>
      <c r="N289" s="63"/>
      <c r="O289" s="63"/>
      <c r="P289" s="63"/>
      <c r="Q289" s="64"/>
      <c r="R289" s="64"/>
      <c r="S289" s="64"/>
      <c r="T289" s="64"/>
      <c r="U289" s="64"/>
      <c r="V289" s="64"/>
      <c r="W289" s="64"/>
    </row>
    <row r="290" spans="4:23" x14ac:dyDescent="0.2">
      <c r="D290" s="64"/>
      <c r="E290" s="64"/>
      <c r="F290" s="63"/>
      <c r="G290" s="64"/>
      <c r="H290" s="64"/>
      <c r="I290" s="64"/>
      <c r="J290" s="63"/>
      <c r="K290" s="63"/>
      <c r="L290" s="64"/>
      <c r="M290" s="63"/>
      <c r="N290" s="63"/>
      <c r="O290" s="63"/>
      <c r="P290" s="63"/>
      <c r="Q290" s="64"/>
      <c r="R290" s="64"/>
      <c r="S290" s="64"/>
      <c r="T290" s="64"/>
      <c r="U290" s="64"/>
      <c r="V290" s="64"/>
      <c r="W290" s="64"/>
    </row>
    <row r="291" spans="4:23" x14ac:dyDescent="0.2">
      <c r="D291" s="64"/>
      <c r="E291" s="64"/>
      <c r="F291" s="63"/>
      <c r="G291" s="64"/>
      <c r="H291" s="64"/>
      <c r="I291" s="64"/>
      <c r="J291" s="63"/>
      <c r="K291" s="63"/>
      <c r="L291" s="64"/>
      <c r="M291" s="63"/>
      <c r="N291" s="63"/>
      <c r="O291" s="63"/>
      <c r="P291" s="63"/>
      <c r="Q291" s="64"/>
      <c r="R291" s="64"/>
      <c r="S291" s="64"/>
      <c r="T291" s="64"/>
      <c r="U291" s="64"/>
      <c r="V291" s="64"/>
      <c r="W291" s="64"/>
    </row>
    <row r="292" spans="4:23" x14ac:dyDescent="0.2">
      <c r="D292" s="64"/>
      <c r="E292" s="64"/>
      <c r="F292" s="63"/>
      <c r="G292" s="64"/>
      <c r="H292" s="64"/>
      <c r="I292" s="64"/>
      <c r="J292" s="63"/>
      <c r="K292" s="63"/>
      <c r="L292" s="64"/>
      <c r="M292" s="63"/>
      <c r="N292" s="63"/>
      <c r="O292" s="63"/>
      <c r="P292" s="63"/>
      <c r="Q292" s="64"/>
      <c r="R292" s="64"/>
      <c r="S292" s="64"/>
      <c r="T292" s="64"/>
      <c r="U292" s="64"/>
      <c r="V292" s="64"/>
      <c r="W292" s="64"/>
    </row>
    <row r="293" spans="4:23" x14ac:dyDescent="0.2">
      <c r="D293" s="64"/>
      <c r="E293" s="64"/>
      <c r="F293" s="63"/>
      <c r="G293" s="64"/>
      <c r="H293" s="64"/>
      <c r="I293" s="64"/>
      <c r="J293" s="63"/>
      <c r="K293" s="63"/>
      <c r="L293" s="64"/>
      <c r="M293" s="63"/>
      <c r="N293" s="63"/>
      <c r="O293" s="63"/>
      <c r="P293" s="63"/>
      <c r="Q293" s="64"/>
      <c r="R293" s="64"/>
      <c r="S293" s="64"/>
      <c r="T293" s="64"/>
      <c r="U293" s="64"/>
      <c r="V293" s="64"/>
      <c r="W293" s="64"/>
    </row>
    <row r="294" spans="4:23" x14ac:dyDescent="0.2">
      <c r="D294" s="64"/>
      <c r="E294" s="64"/>
      <c r="F294" s="63"/>
      <c r="G294" s="64"/>
      <c r="H294" s="64"/>
      <c r="I294" s="64"/>
      <c r="J294" s="63"/>
      <c r="K294" s="63"/>
      <c r="L294" s="64"/>
      <c r="M294" s="63"/>
      <c r="N294" s="63"/>
      <c r="O294" s="63"/>
      <c r="P294" s="63"/>
      <c r="Q294" s="64"/>
      <c r="R294" s="64"/>
      <c r="S294" s="64"/>
      <c r="T294" s="64"/>
      <c r="U294" s="64"/>
      <c r="V294" s="64"/>
      <c r="W294" s="64"/>
    </row>
    <row r="295" spans="4:23" x14ac:dyDescent="0.2">
      <c r="D295" s="64"/>
      <c r="E295" s="64"/>
      <c r="F295" s="63"/>
      <c r="G295" s="64"/>
      <c r="H295" s="64"/>
      <c r="I295" s="64"/>
      <c r="J295" s="63"/>
      <c r="K295" s="63"/>
      <c r="L295" s="64"/>
      <c r="M295" s="63"/>
      <c r="N295" s="63"/>
      <c r="O295" s="63"/>
      <c r="P295" s="63"/>
      <c r="Q295" s="64"/>
      <c r="R295" s="64"/>
      <c r="S295" s="64"/>
      <c r="T295" s="64"/>
      <c r="U295" s="64"/>
      <c r="V295" s="64"/>
      <c r="W295" s="64"/>
    </row>
  </sheetData>
  <mergeCells count="1">
    <mergeCell ref="A1:W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CB79-2DEC-C844-A2C8-365F1090BEAA}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EB7E-B57D-450C-8DE1-185F9DE6983A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66FD-76F1-1F4A-9749-C70655B215DE}">
  <dimension ref="A1:BP260"/>
  <sheetViews>
    <sheetView topLeftCell="A110" zoomScale="150" zoomScaleNormal="90" workbookViewId="0">
      <selection activeCell="D115" sqref="D115"/>
    </sheetView>
  </sheetViews>
  <sheetFormatPr baseColWidth="10" defaultColWidth="9" defaultRowHeight="15.75" customHeight="1" x14ac:dyDescent="0.2"/>
  <cols>
    <col min="1" max="1" width="26.6640625" style="191" customWidth="1"/>
    <col min="2" max="3" width="27.5" customWidth="1"/>
    <col min="4" max="4" width="29" customWidth="1"/>
    <col min="5" max="5" width="32.5" style="139" customWidth="1"/>
    <col min="6" max="6" width="38.83203125" customWidth="1"/>
    <col min="7" max="7" width="18.5" customWidth="1"/>
    <col min="8" max="8" width="24.1640625" style="139" customWidth="1"/>
    <col min="9" max="9" width="16.6640625" style="139" customWidth="1"/>
    <col min="10" max="11" width="30.1640625" style="139" customWidth="1"/>
    <col min="12" max="12" width="31.6640625" style="139" customWidth="1"/>
    <col min="13" max="13" width="41.6640625" hidden="1" customWidth="1"/>
    <col min="14" max="14" width="36" hidden="1" customWidth="1"/>
    <col min="15" max="15" width="30.6640625" hidden="1" customWidth="1"/>
    <col min="16" max="16" width="26.83203125" hidden="1" customWidth="1"/>
    <col min="17" max="17" width="29.83203125" hidden="1" customWidth="1"/>
    <col min="18" max="18" width="15.1640625" hidden="1" customWidth="1"/>
    <col min="19" max="19" width="13.5" hidden="1" customWidth="1"/>
    <col min="20" max="21" width="12.1640625" hidden="1" customWidth="1"/>
    <col min="22" max="34" width="13.1640625" hidden="1" customWidth="1"/>
    <col min="35" max="44" width="8.83203125" hidden="1" customWidth="1"/>
    <col min="45" max="45" width="18.1640625" hidden="1" customWidth="1"/>
    <col min="46" max="46" width="8.83203125" hidden="1" customWidth="1"/>
    <col min="47" max="47" width="16.83203125" hidden="1" customWidth="1"/>
    <col min="48" max="67" width="8.83203125" hidden="1" customWidth="1"/>
    <col min="68" max="68" width="10.1640625" hidden="1" customWidth="1"/>
    <col min="69" max="16383" width="8.83203125" bestFit="1" customWidth="1"/>
    <col min="16384" max="16384" width="9" customWidth="1"/>
  </cols>
  <sheetData>
    <row r="1" spans="1:68" ht="51" x14ac:dyDescent="0.2">
      <c r="A1" s="219" t="s">
        <v>0</v>
      </c>
      <c r="B1" s="123" t="s">
        <v>1</v>
      </c>
      <c r="C1" s="123" t="s">
        <v>2</v>
      </c>
      <c r="D1" s="123" t="s">
        <v>3</v>
      </c>
      <c r="E1" s="199" t="s">
        <v>5</v>
      </c>
      <c r="F1" s="199" t="s">
        <v>6</v>
      </c>
      <c r="G1" s="157" t="s">
        <v>7</v>
      </c>
      <c r="H1" s="181" t="s">
        <v>8</v>
      </c>
      <c r="I1" s="202" t="s">
        <v>9</v>
      </c>
      <c r="J1" s="181" t="s">
        <v>10</v>
      </c>
      <c r="K1" s="181" t="s">
        <v>11</v>
      </c>
      <c r="L1" s="18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</row>
    <row r="2" spans="1:68" ht="187" x14ac:dyDescent="0.2">
      <c r="A2" s="180" t="s">
        <v>946</v>
      </c>
      <c r="B2" s="71" t="s">
        <v>76</v>
      </c>
      <c r="C2" s="71" t="s">
        <v>77</v>
      </c>
      <c r="D2" s="71" t="s">
        <v>78</v>
      </c>
      <c r="E2" s="151" t="s">
        <v>79</v>
      </c>
      <c r="F2" s="87" t="s">
        <v>80</v>
      </c>
      <c r="G2" s="146" t="s">
        <v>81</v>
      </c>
      <c r="H2" s="139" t="s">
        <v>82</v>
      </c>
      <c r="J2" s="239" t="s">
        <v>1357</v>
      </c>
      <c r="K2" s="239"/>
      <c r="L2" s="139" t="s">
        <v>83</v>
      </c>
      <c r="M2" t="s">
        <v>84</v>
      </c>
      <c r="N2" t="s">
        <v>85</v>
      </c>
      <c r="S2" s="236"/>
    </row>
    <row r="3" spans="1:68" ht="25" x14ac:dyDescent="0.2">
      <c r="A3" s="218" t="s">
        <v>86</v>
      </c>
      <c r="B3" s="119" t="s">
        <v>87</v>
      </c>
      <c r="C3" s="119" t="s">
        <v>88</v>
      </c>
      <c r="D3" s="153" t="s">
        <v>89</v>
      </c>
      <c r="E3" s="210" t="s">
        <v>90</v>
      </c>
      <c r="F3" s="146" t="s">
        <v>186</v>
      </c>
      <c r="G3" s="146" t="s">
        <v>91</v>
      </c>
      <c r="H3" s="139" t="s">
        <v>92</v>
      </c>
      <c r="J3" s="190"/>
      <c r="K3" s="190"/>
      <c r="L3" s="190"/>
      <c r="M3" t="s">
        <v>93</v>
      </c>
      <c r="N3" t="s">
        <v>86</v>
      </c>
      <c r="BP3" s="236"/>
    </row>
    <row r="4" spans="1:68" ht="24" x14ac:dyDescent="0.2">
      <c r="A4" s="180" t="s">
        <v>94</v>
      </c>
      <c r="B4" s="119" t="s">
        <v>87</v>
      </c>
      <c r="C4" s="119" t="s">
        <v>88</v>
      </c>
      <c r="D4" s="119" t="s">
        <v>95</v>
      </c>
      <c r="E4" s="207" t="s">
        <v>96</v>
      </c>
      <c r="F4" s="146"/>
      <c r="G4" s="146"/>
      <c r="H4" s="139" t="s">
        <v>97</v>
      </c>
      <c r="J4" s="139" t="s">
        <v>98</v>
      </c>
      <c r="L4" s="139" t="s">
        <v>98</v>
      </c>
      <c r="M4" s="264" t="s">
        <v>94</v>
      </c>
      <c r="O4" s="236"/>
    </row>
    <row r="5" spans="1:68" ht="34" x14ac:dyDescent="0.2">
      <c r="A5" s="218" t="s">
        <v>112</v>
      </c>
      <c r="B5" s="71" t="s">
        <v>87</v>
      </c>
      <c r="C5" s="71" t="s">
        <v>88</v>
      </c>
      <c r="D5" s="71" t="s">
        <v>95</v>
      </c>
      <c r="E5" s="207" t="s">
        <v>96</v>
      </c>
      <c r="F5" s="87"/>
      <c r="G5" s="127" t="s">
        <v>113</v>
      </c>
      <c r="H5" s="139" t="s">
        <v>114</v>
      </c>
      <c r="J5" s="139" t="s">
        <v>86</v>
      </c>
      <c r="L5" s="139" t="s">
        <v>98</v>
      </c>
      <c r="M5" t="s">
        <v>86</v>
      </c>
      <c r="N5" t="s">
        <v>112</v>
      </c>
    </row>
    <row r="6" spans="1:68" ht="25" x14ac:dyDescent="0.2">
      <c r="A6" s="218" t="s">
        <v>100</v>
      </c>
      <c r="B6" s="71" t="s">
        <v>87</v>
      </c>
      <c r="C6" s="71" t="s">
        <v>88</v>
      </c>
      <c r="D6" s="71" t="s">
        <v>89</v>
      </c>
      <c r="E6" s="210" t="s">
        <v>90</v>
      </c>
      <c r="F6" s="87" t="s">
        <v>101</v>
      </c>
      <c r="G6" s="87" t="s">
        <v>91</v>
      </c>
      <c r="H6" s="139" t="s">
        <v>102</v>
      </c>
      <c r="J6" s="190"/>
      <c r="K6" s="190"/>
      <c r="L6" s="190"/>
      <c r="M6" s="126" t="s">
        <v>104</v>
      </c>
      <c r="N6" s="125" t="s">
        <v>93</v>
      </c>
      <c r="O6" s="179" t="s">
        <v>106</v>
      </c>
      <c r="P6" s="126" t="s">
        <v>107</v>
      </c>
    </row>
    <row r="7" spans="1:68" ht="17" x14ac:dyDescent="0.2">
      <c r="A7" s="218" t="s">
        <v>93</v>
      </c>
      <c r="B7" s="71" t="s">
        <v>87</v>
      </c>
      <c r="C7" s="71" t="s">
        <v>88</v>
      </c>
      <c r="D7" s="71" t="s">
        <v>89</v>
      </c>
      <c r="E7" s="211" t="s">
        <v>108</v>
      </c>
      <c r="F7" s="146" t="s">
        <v>109</v>
      </c>
      <c r="G7" s="87" t="s">
        <v>91</v>
      </c>
      <c r="H7" s="139" t="s">
        <v>110</v>
      </c>
      <c r="J7" s="190"/>
      <c r="K7" s="190"/>
      <c r="L7" s="190"/>
      <c r="M7" s="126" t="s">
        <v>107</v>
      </c>
      <c r="N7" s="126" t="s">
        <v>104</v>
      </c>
      <c r="O7" s="126" t="s">
        <v>111</v>
      </c>
      <c r="P7" s="108" t="s">
        <v>100</v>
      </c>
    </row>
    <row r="8" spans="1:68" ht="17" x14ac:dyDescent="0.2">
      <c r="A8" s="218" t="s">
        <v>111</v>
      </c>
      <c r="B8" s="119" t="s">
        <v>87</v>
      </c>
      <c r="C8" s="119" t="s">
        <v>88</v>
      </c>
      <c r="D8" s="119" t="s">
        <v>89</v>
      </c>
      <c r="E8" s="211" t="s">
        <v>108</v>
      </c>
      <c r="F8" s="146" t="s">
        <v>109</v>
      </c>
      <c r="G8" s="146" t="s">
        <v>91</v>
      </c>
      <c r="H8" s="139" t="s">
        <v>92</v>
      </c>
      <c r="J8" s="190"/>
      <c r="K8" s="190"/>
      <c r="L8" s="190"/>
      <c r="M8" s="125" t="s">
        <v>93</v>
      </c>
      <c r="N8" s="126" t="s">
        <v>104</v>
      </c>
    </row>
    <row r="9" spans="1:68" ht="17" x14ac:dyDescent="0.2">
      <c r="A9" s="218" t="s">
        <v>104</v>
      </c>
      <c r="B9" s="119" t="s">
        <v>88</v>
      </c>
      <c r="C9" s="119" t="s">
        <v>88</v>
      </c>
      <c r="D9" s="119" t="s">
        <v>89</v>
      </c>
      <c r="E9" s="211" t="s">
        <v>108</v>
      </c>
      <c r="F9" s="146" t="s">
        <v>109</v>
      </c>
      <c r="G9" s="146" t="s">
        <v>91</v>
      </c>
      <c r="H9" s="139" t="s">
        <v>102</v>
      </c>
      <c r="J9" s="190"/>
      <c r="K9" s="190"/>
      <c r="L9" s="190"/>
      <c r="M9" s="126" t="s">
        <v>107</v>
      </c>
    </row>
    <row r="10" spans="1:68" ht="34" x14ac:dyDescent="0.2">
      <c r="A10" s="218" t="s">
        <v>799</v>
      </c>
      <c r="B10" s="119" t="s">
        <v>800</v>
      </c>
      <c r="C10" s="119" t="s">
        <v>653</v>
      </c>
      <c r="D10" s="119" t="s">
        <v>132</v>
      </c>
      <c r="E10" s="187" t="s">
        <v>96</v>
      </c>
      <c r="F10" s="146"/>
      <c r="G10" s="146" t="s">
        <v>133</v>
      </c>
      <c r="J10" s="139" t="s">
        <v>801</v>
      </c>
      <c r="M10" s="236"/>
    </row>
    <row r="11" spans="1:68" ht="51" x14ac:dyDescent="0.2">
      <c r="A11" s="251" t="s">
        <v>802</v>
      </c>
      <c r="B11" s="119" t="s">
        <v>800</v>
      </c>
      <c r="C11" s="119" t="s">
        <v>653</v>
      </c>
      <c r="D11" s="119" t="s">
        <v>132</v>
      </c>
      <c r="E11" s="187" t="s">
        <v>96</v>
      </c>
      <c r="F11" s="146"/>
      <c r="G11" s="146" t="s">
        <v>133</v>
      </c>
      <c r="J11" s="139" t="s">
        <v>803</v>
      </c>
      <c r="M11" s="236"/>
      <c r="N11" s="236"/>
      <c r="O11" s="236"/>
    </row>
    <row r="12" spans="1:68" ht="25" x14ac:dyDescent="0.2">
      <c r="A12" s="218" t="s">
        <v>784</v>
      </c>
      <c r="B12" s="119" t="s">
        <v>785</v>
      </c>
      <c r="C12" s="119" t="s">
        <v>786</v>
      </c>
      <c r="D12" s="119" t="s">
        <v>132</v>
      </c>
      <c r="E12" s="187" t="s">
        <v>787</v>
      </c>
      <c r="F12" s="146"/>
      <c r="G12" s="146" t="s">
        <v>133</v>
      </c>
      <c r="J12" s="139" t="s">
        <v>98</v>
      </c>
      <c r="M12" s="236"/>
    </row>
    <row r="13" spans="1:68" ht="25" x14ac:dyDescent="0.2">
      <c r="A13" s="251" t="s">
        <v>788</v>
      </c>
      <c r="B13" s="119" t="s">
        <v>785</v>
      </c>
      <c r="C13" s="119" t="s">
        <v>786</v>
      </c>
      <c r="D13" s="119" t="s">
        <v>132</v>
      </c>
      <c r="E13" s="187" t="s">
        <v>787</v>
      </c>
      <c r="F13" s="146"/>
      <c r="G13" s="146" t="s">
        <v>133</v>
      </c>
      <c r="J13" s="139" t="s">
        <v>135</v>
      </c>
      <c r="M13" s="236"/>
      <c r="P13" s="236"/>
    </row>
    <row r="14" spans="1:68" ht="42" x14ac:dyDescent="0.2">
      <c r="A14" s="180" t="s">
        <v>646</v>
      </c>
      <c r="B14" s="119" t="s">
        <v>259</v>
      </c>
      <c r="C14" s="119" t="s">
        <v>259</v>
      </c>
      <c r="D14" s="119" t="s">
        <v>176</v>
      </c>
      <c r="E14" s="207" t="s">
        <v>96</v>
      </c>
      <c r="F14" s="146"/>
      <c r="G14" s="151" t="s">
        <v>1358</v>
      </c>
      <c r="H14" s="139" t="s">
        <v>417</v>
      </c>
      <c r="J14" s="184"/>
      <c r="K14" s="184"/>
      <c r="L14" s="184" t="s">
        <v>647</v>
      </c>
      <c r="M14" s="108" t="s">
        <v>258</v>
      </c>
      <c r="N14" s="118" t="s">
        <v>646</v>
      </c>
      <c r="O14" s="236"/>
      <c r="P14" s="236"/>
      <c r="Q14" s="236"/>
      <c r="R14" s="236"/>
    </row>
    <row r="15" spans="1:68" ht="68" x14ac:dyDescent="0.2">
      <c r="A15" s="218" t="s">
        <v>174</v>
      </c>
      <c r="B15" s="119" t="s">
        <v>175</v>
      </c>
      <c r="C15" s="119" t="s">
        <v>176</v>
      </c>
      <c r="D15" s="119" t="s">
        <v>89</v>
      </c>
      <c r="E15" s="151" t="s">
        <v>177</v>
      </c>
      <c r="F15" s="146" t="s">
        <v>178</v>
      </c>
      <c r="G15" s="146" t="s">
        <v>179</v>
      </c>
      <c r="H15" s="139" t="s">
        <v>143</v>
      </c>
      <c r="L15" s="139" t="s">
        <v>180</v>
      </c>
      <c r="M15" s="108" t="s">
        <v>181</v>
      </c>
      <c r="N15" s="116" t="s">
        <v>182</v>
      </c>
      <c r="O15" s="108" t="s">
        <v>183</v>
      </c>
      <c r="P15" s="108" t="s">
        <v>184</v>
      </c>
      <c r="Q15" s="236"/>
      <c r="R15" s="236"/>
    </row>
    <row r="16" spans="1:68" ht="34" x14ac:dyDescent="0.2">
      <c r="A16" s="218" t="s">
        <v>762</v>
      </c>
      <c r="B16" s="119" t="s">
        <v>763</v>
      </c>
      <c r="C16" s="119" t="s">
        <v>653</v>
      </c>
      <c r="D16" s="119" t="s">
        <v>132</v>
      </c>
      <c r="E16" s="187" t="s">
        <v>764</v>
      </c>
      <c r="F16" s="146"/>
      <c r="G16" s="146" t="s">
        <v>133</v>
      </c>
      <c r="H16" s="139" t="s">
        <v>705</v>
      </c>
      <c r="J16" s="139" t="s">
        <v>765</v>
      </c>
      <c r="L16" s="139" t="s">
        <v>135</v>
      </c>
      <c r="M16" s="236"/>
      <c r="N16" s="236"/>
      <c r="O16" s="236"/>
      <c r="P16" s="236"/>
      <c r="Q16" s="236"/>
      <c r="R16" s="236"/>
    </row>
    <row r="17" spans="1:22" ht="51" x14ac:dyDescent="0.2">
      <c r="A17" s="252" t="s">
        <v>771</v>
      </c>
      <c r="B17" s="119" t="s">
        <v>763</v>
      </c>
      <c r="C17" s="119" t="s">
        <v>653</v>
      </c>
      <c r="D17" s="119" t="s">
        <v>132</v>
      </c>
      <c r="E17" s="187" t="s">
        <v>764</v>
      </c>
      <c r="F17" s="146"/>
      <c r="G17" s="146" t="s">
        <v>133</v>
      </c>
      <c r="H17" s="139" t="s">
        <v>705</v>
      </c>
      <c r="J17" s="139" t="s">
        <v>772</v>
      </c>
      <c r="M17" s="236"/>
      <c r="P17" s="236"/>
      <c r="Q17" s="236"/>
      <c r="R17" s="236"/>
      <c r="S17" s="236"/>
      <c r="T17" s="236"/>
    </row>
    <row r="18" spans="1:22" ht="24" x14ac:dyDescent="0.2">
      <c r="A18" s="180" t="s">
        <v>137</v>
      </c>
      <c r="B18" s="119" t="s">
        <v>138</v>
      </c>
      <c r="C18" s="119" t="s">
        <v>139</v>
      </c>
      <c r="D18" s="119" t="s">
        <v>95</v>
      </c>
      <c r="E18" s="207" t="s">
        <v>96</v>
      </c>
      <c r="F18" s="146"/>
      <c r="G18" s="146"/>
      <c r="H18" s="139" t="s">
        <v>140</v>
      </c>
      <c r="J18" s="139" t="s">
        <v>98</v>
      </c>
      <c r="L18" s="139" t="s">
        <v>98</v>
      </c>
      <c r="M18" s="158" t="s">
        <v>137</v>
      </c>
      <c r="N18" s="236"/>
      <c r="O18" s="236"/>
      <c r="P18" s="236"/>
    </row>
    <row r="19" spans="1:22" ht="34" x14ac:dyDescent="0.2">
      <c r="A19" s="218" t="s">
        <v>141</v>
      </c>
      <c r="B19" s="71" t="s">
        <v>142</v>
      </c>
      <c r="C19" s="71" t="s">
        <v>139</v>
      </c>
      <c r="D19" s="71" t="s">
        <v>95</v>
      </c>
      <c r="E19" s="207" t="s">
        <v>96</v>
      </c>
      <c r="F19" s="87"/>
      <c r="G19" s="127" t="s">
        <v>113</v>
      </c>
      <c r="H19" s="139" t="s">
        <v>143</v>
      </c>
      <c r="J19" s="139" t="s">
        <v>144</v>
      </c>
      <c r="L19" s="189" t="s">
        <v>98</v>
      </c>
      <c r="M19" s="108" t="s">
        <v>144</v>
      </c>
      <c r="N19" s="108" t="s">
        <v>141</v>
      </c>
      <c r="O19" s="236"/>
      <c r="P19" s="236"/>
      <c r="Q19" s="236"/>
      <c r="R19" s="236"/>
    </row>
    <row r="20" spans="1:22" ht="24" x14ac:dyDescent="0.2">
      <c r="A20" s="180" t="s">
        <v>146</v>
      </c>
      <c r="B20" s="119" t="s">
        <v>138</v>
      </c>
      <c r="C20" s="119" t="s">
        <v>139</v>
      </c>
      <c r="D20" s="119" t="s">
        <v>95</v>
      </c>
      <c r="E20" s="207" t="s">
        <v>96</v>
      </c>
      <c r="F20" s="146"/>
      <c r="G20" s="146"/>
      <c r="H20" s="139" t="s">
        <v>140</v>
      </c>
      <c r="J20" s="139" t="s">
        <v>98</v>
      </c>
      <c r="L20" s="139" t="s">
        <v>98</v>
      </c>
      <c r="M20" s="158" t="s">
        <v>146</v>
      </c>
      <c r="Q20" s="236"/>
      <c r="R20" s="236"/>
      <c r="S20" s="236"/>
    </row>
    <row r="21" spans="1:22" ht="34" x14ac:dyDescent="0.2">
      <c r="A21" s="218" t="s">
        <v>145</v>
      </c>
      <c r="B21" s="119" t="s">
        <v>142</v>
      </c>
      <c r="C21" s="119" t="s">
        <v>139</v>
      </c>
      <c r="D21" s="119" t="s">
        <v>95</v>
      </c>
      <c r="E21" s="207" t="s">
        <v>96</v>
      </c>
      <c r="F21" s="146"/>
      <c r="G21" s="150" t="s">
        <v>113</v>
      </c>
      <c r="H21" s="139" t="s">
        <v>143</v>
      </c>
      <c r="J21" s="139" t="s">
        <v>147</v>
      </c>
      <c r="L21" s="189" t="s">
        <v>98</v>
      </c>
      <c r="M21" s="116" t="s">
        <v>147</v>
      </c>
      <c r="N21" s="116" t="s">
        <v>148</v>
      </c>
    </row>
    <row r="22" spans="1:22" ht="25" x14ac:dyDescent="0.2">
      <c r="A22" s="218" t="s">
        <v>185</v>
      </c>
      <c r="B22" s="71" t="s">
        <v>142</v>
      </c>
      <c r="C22" s="71" t="s">
        <v>139</v>
      </c>
      <c r="D22" s="119" t="s">
        <v>89</v>
      </c>
      <c r="E22" s="210" t="s">
        <v>90</v>
      </c>
      <c r="F22" s="146" t="s">
        <v>186</v>
      </c>
      <c r="G22" s="146" t="s">
        <v>187</v>
      </c>
      <c r="H22" s="139" t="s">
        <v>102</v>
      </c>
      <c r="J22" s="190"/>
      <c r="K22" s="190"/>
      <c r="L22" s="190"/>
      <c r="M22" s="125" t="s">
        <v>144</v>
      </c>
    </row>
    <row r="23" spans="1:22" ht="25" x14ac:dyDescent="0.2">
      <c r="A23" s="218" t="s">
        <v>192</v>
      </c>
      <c r="B23" s="119" t="s">
        <v>142</v>
      </c>
      <c r="C23" s="119" t="s">
        <v>139</v>
      </c>
      <c r="D23" s="119" t="s">
        <v>89</v>
      </c>
      <c r="E23" s="210" t="s">
        <v>90</v>
      </c>
      <c r="F23" s="146" t="s">
        <v>186</v>
      </c>
      <c r="G23" s="146" t="s">
        <v>187</v>
      </c>
      <c r="H23" s="139" t="s">
        <v>102</v>
      </c>
      <c r="J23" s="190"/>
      <c r="K23" s="190"/>
      <c r="L23" s="190"/>
      <c r="M23" s="126" t="s">
        <v>147</v>
      </c>
      <c r="N23" s="127" t="s">
        <v>193</v>
      </c>
    </row>
    <row r="24" spans="1:22" ht="102" x14ac:dyDescent="0.2">
      <c r="A24" s="218" t="s">
        <v>135</v>
      </c>
      <c r="B24" s="119" t="s">
        <v>741</v>
      </c>
      <c r="C24" s="119" t="s">
        <v>131</v>
      </c>
      <c r="D24" s="119" t="s">
        <v>132</v>
      </c>
      <c r="E24" s="187" t="s">
        <v>96</v>
      </c>
      <c r="F24" s="146"/>
      <c r="G24" s="146" t="s">
        <v>133</v>
      </c>
      <c r="H24" s="139" t="s">
        <v>742</v>
      </c>
      <c r="J24" s="139" t="s">
        <v>743</v>
      </c>
      <c r="M24" s="236"/>
      <c r="N24" s="236"/>
      <c r="O24" s="236"/>
      <c r="P24" s="236"/>
      <c r="Q24" s="236"/>
      <c r="R24" s="236"/>
      <c r="S24" s="236"/>
      <c r="T24" s="236"/>
      <c r="U24" s="236"/>
      <c r="V24" s="236"/>
    </row>
    <row r="25" spans="1:22" ht="17" x14ac:dyDescent="0.2">
      <c r="A25" s="251" t="s">
        <v>599</v>
      </c>
      <c r="B25" s="119" t="s">
        <v>741</v>
      </c>
      <c r="C25" s="119" t="s">
        <v>131</v>
      </c>
      <c r="D25" s="119" t="s">
        <v>132</v>
      </c>
      <c r="E25" s="187" t="s">
        <v>96</v>
      </c>
      <c r="F25" s="146"/>
      <c r="G25" s="146" t="s">
        <v>133</v>
      </c>
      <c r="H25" s="139" t="s">
        <v>742</v>
      </c>
      <c r="L25" s="139" t="s">
        <v>598</v>
      </c>
      <c r="M25" s="236"/>
      <c r="N25" s="236"/>
      <c r="O25" s="236"/>
      <c r="P25" s="236"/>
      <c r="Q25" s="236"/>
      <c r="R25" s="236"/>
      <c r="S25" s="236"/>
      <c r="T25" s="236"/>
      <c r="U25" s="236"/>
      <c r="V25" s="236"/>
    </row>
    <row r="26" spans="1:22" ht="17" x14ac:dyDescent="0.2">
      <c r="A26" s="180" t="s">
        <v>212</v>
      </c>
      <c r="B26" s="119" t="s">
        <v>213</v>
      </c>
      <c r="C26" s="119" t="s">
        <v>176</v>
      </c>
      <c r="D26" s="119" t="s">
        <v>176</v>
      </c>
      <c r="E26" s="207" t="s">
        <v>96</v>
      </c>
      <c r="F26" s="146"/>
      <c r="G26" s="164" t="s">
        <v>214</v>
      </c>
      <c r="H26" s="198" t="s">
        <v>172</v>
      </c>
      <c r="J26" s="184"/>
      <c r="K26" s="184"/>
      <c r="L26" s="184" t="s">
        <v>215</v>
      </c>
      <c r="M26" s="158" t="s">
        <v>212</v>
      </c>
      <c r="N26" s="120" t="s">
        <v>215</v>
      </c>
      <c r="O26" s="236"/>
    </row>
    <row r="27" spans="1:22" ht="17" x14ac:dyDescent="0.2">
      <c r="A27" s="180" t="s">
        <v>216</v>
      </c>
      <c r="B27" s="165" t="s">
        <v>213</v>
      </c>
      <c r="C27" s="165" t="s">
        <v>176</v>
      </c>
      <c r="D27" s="165" t="s">
        <v>176</v>
      </c>
      <c r="E27" s="207" t="s">
        <v>96</v>
      </c>
      <c r="F27" s="164"/>
      <c r="G27" s="164" t="s">
        <v>214</v>
      </c>
      <c r="H27" s="198" t="s">
        <v>172</v>
      </c>
      <c r="I27" s="198"/>
      <c r="J27" s="182"/>
      <c r="K27" s="182"/>
      <c r="L27" s="182" t="s">
        <v>215</v>
      </c>
      <c r="M27" s="236" t="s">
        <v>216</v>
      </c>
      <c r="N27" s="120" t="s">
        <v>215</v>
      </c>
      <c r="O27" s="236"/>
    </row>
    <row r="28" spans="1:22" ht="17" x14ac:dyDescent="0.2">
      <c r="A28" s="218" t="s">
        <v>168</v>
      </c>
      <c r="B28" s="119" t="s">
        <v>169</v>
      </c>
      <c r="C28" s="119" t="s">
        <v>169</v>
      </c>
      <c r="D28" s="119" t="s">
        <v>95</v>
      </c>
      <c r="E28" s="207" t="s">
        <v>96</v>
      </c>
      <c r="F28" s="146"/>
      <c r="G28" s="150" t="s">
        <v>156</v>
      </c>
      <c r="H28" s="197" t="s">
        <v>140</v>
      </c>
      <c r="I28" s="197"/>
      <c r="L28" s="139" t="s">
        <v>83</v>
      </c>
      <c r="M28" s="236"/>
      <c r="N28" s="236"/>
      <c r="O28" s="236"/>
      <c r="P28" s="236"/>
    </row>
    <row r="29" spans="1:22" ht="24" x14ac:dyDescent="0.2">
      <c r="A29" s="180" t="s">
        <v>170</v>
      </c>
      <c r="B29" s="119" t="s">
        <v>171</v>
      </c>
      <c r="C29" s="119" t="s">
        <v>171</v>
      </c>
      <c r="D29" s="119" t="s">
        <v>95</v>
      </c>
      <c r="E29" s="207" t="s">
        <v>96</v>
      </c>
      <c r="F29" s="146"/>
      <c r="G29" s="146"/>
      <c r="H29" s="139" t="s">
        <v>97</v>
      </c>
      <c r="J29" s="139" t="s">
        <v>173</v>
      </c>
      <c r="L29" s="139" t="s">
        <v>98</v>
      </c>
      <c r="M29" s="236" t="s">
        <v>173</v>
      </c>
      <c r="N29" s="158" t="s">
        <v>170</v>
      </c>
      <c r="O29" s="236"/>
      <c r="P29" s="236"/>
    </row>
    <row r="30" spans="1:22" ht="17" x14ac:dyDescent="0.2">
      <c r="A30" s="218" t="s">
        <v>173</v>
      </c>
      <c r="B30" s="119" t="s">
        <v>171</v>
      </c>
      <c r="C30" s="119" t="s">
        <v>205</v>
      </c>
      <c r="D30" s="119" t="s">
        <v>95</v>
      </c>
      <c r="E30" s="207" t="s">
        <v>96</v>
      </c>
      <c r="F30" s="146"/>
      <c r="G30" s="150" t="s">
        <v>206</v>
      </c>
      <c r="H30" s="139" t="s">
        <v>143</v>
      </c>
      <c r="J30" s="139" t="s">
        <v>208</v>
      </c>
      <c r="L30" s="139" t="s">
        <v>200</v>
      </c>
      <c r="M30" s="125" t="s">
        <v>200</v>
      </c>
      <c r="N30" s="126" t="s">
        <v>173</v>
      </c>
    </row>
    <row r="31" spans="1:22" ht="28" x14ac:dyDescent="0.2">
      <c r="A31" s="218" t="s">
        <v>200</v>
      </c>
      <c r="B31" s="71" t="s">
        <v>171</v>
      </c>
      <c r="C31" s="71" t="s">
        <v>205</v>
      </c>
      <c r="D31" s="71" t="s">
        <v>176</v>
      </c>
      <c r="E31" s="207" t="s">
        <v>96</v>
      </c>
      <c r="F31" s="87"/>
      <c r="G31" s="87" t="s">
        <v>222</v>
      </c>
      <c r="H31" s="139" t="s">
        <v>109</v>
      </c>
      <c r="J31" s="182" t="s">
        <v>736</v>
      </c>
      <c r="K31" s="182"/>
      <c r="L31" s="182" t="s">
        <v>737</v>
      </c>
      <c r="M31" s="127" t="s">
        <v>199</v>
      </c>
      <c r="N31" s="125" t="s">
        <v>200</v>
      </c>
    </row>
    <row r="32" spans="1:22" ht="68" x14ac:dyDescent="0.2">
      <c r="A32" s="180" t="s">
        <v>329</v>
      </c>
      <c r="B32" s="119" t="s">
        <v>727</v>
      </c>
      <c r="C32" s="119" t="s">
        <v>205</v>
      </c>
      <c r="D32" s="119" t="s">
        <v>78</v>
      </c>
      <c r="E32" s="151" t="s">
        <v>724</v>
      </c>
      <c r="F32" s="87" t="s">
        <v>434</v>
      </c>
      <c r="G32" s="146" t="s">
        <v>426</v>
      </c>
      <c r="H32" s="139" t="s">
        <v>82</v>
      </c>
      <c r="L32" s="139" t="s">
        <v>728</v>
      </c>
      <c r="M32" t="s">
        <v>199</v>
      </c>
    </row>
    <row r="33" spans="1:19" ht="17" x14ac:dyDescent="0.2">
      <c r="A33" s="218" t="s">
        <v>194</v>
      </c>
      <c r="B33" s="119" t="s">
        <v>195</v>
      </c>
      <c r="C33" s="119" t="s">
        <v>196</v>
      </c>
      <c r="D33" s="119" t="s">
        <v>89</v>
      </c>
      <c r="E33" s="204" t="s">
        <v>197</v>
      </c>
      <c r="F33" s="87">
        <v>0</v>
      </c>
      <c r="G33" s="146" t="s">
        <v>91</v>
      </c>
      <c r="H33" s="139" t="s">
        <v>198</v>
      </c>
      <c r="J33" s="139" t="s">
        <v>199</v>
      </c>
      <c r="L33" s="139" t="s">
        <v>83</v>
      </c>
      <c r="M33" s="127" t="s">
        <v>199</v>
      </c>
      <c r="N33" s="125" t="s">
        <v>200</v>
      </c>
      <c r="O33" s="125" t="s">
        <v>83</v>
      </c>
    </row>
    <row r="34" spans="1:19" ht="34" x14ac:dyDescent="0.2">
      <c r="A34" s="180" t="s">
        <v>199</v>
      </c>
      <c r="B34" s="71" t="s">
        <v>723</v>
      </c>
      <c r="C34" s="71" t="s">
        <v>205</v>
      </c>
      <c r="D34" s="71" t="s">
        <v>78</v>
      </c>
      <c r="E34" s="151" t="s">
        <v>724</v>
      </c>
      <c r="F34" s="87" t="s">
        <v>434</v>
      </c>
      <c r="G34" s="87" t="s">
        <v>426</v>
      </c>
      <c r="H34" s="139" t="s">
        <v>82</v>
      </c>
      <c r="J34" s="139" t="s">
        <v>725</v>
      </c>
      <c r="L34" s="139" t="s">
        <v>726</v>
      </c>
      <c r="M34" t="s">
        <v>329</v>
      </c>
      <c r="N34" t="s">
        <v>200</v>
      </c>
    </row>
    <row r="35" spans="1:19" ht="51" x14ac:dyDescent="0.2">
      <c r="A35" s="180" t="s">
        <v>193</v>
      </c>
      <c r="B35" s="71" t="s">
        <v>709</v>
      </c>
      <c r="C35" s="71" t="s">
        <v>613</v>
      </c>
      <c r="D35" s="71" t="s">
        <v>152</v>
      </c>
      <c r="E35" s="151" t="s">
        <v>710</v>
      </c>
      <c r="F35" s="87" t="s">
        <v>711</v>
      </c>
      <c r="G35" s="87" t="s">
        <v>712</v>
      </c>
      <c r="H35" s="139" t="s">
        <v>154</v>
      </c>
      <c r="L35" s="139" t="s">
        <v>713</v>
      </c>
      <c r="M35" s="127" t="s">
        <v>193</v>
      </c>
      <c r="N35" s="125"/>
      <c r="P35" s="238"/>
      <c r="Q35" s="127"/>
    </row>
    <row r="36" spans="1:19" ht="48" x14ac:dyDescent="0.2">
      <c r="A36" s="180" t="s">
        <v>714</v>
      </c>
      <c r="B36" s="119" t="s">
        <v>709</v>
      </c>
      <c r="C36" s="119" t="s">
        <v>613</v>
      </c>
      <c r="D36" s="119" t="s">
        <v>152</v>
      </c>
      <c r="E36" s="206" t="s">
        <v>715</v>
      </c>
      <c r="F36" s="87" t="s">
        <v>711</v>
      </c>
      <c r="G36" s="146" t="s">
        <v>712</v>
      </c>
      <c r="H36" s="139" t="s">
        <v>374</v>
      </c>
      <c r="L36" s="139" t="s">
        <v>706</v>
      </c>
      <c r="M36" s="116" t="s">
        <v>242</v>
      </c>
      <c r="N36" s="121" t="s">
        <v>716</v>
      </c>
      <c r="O36" s="118"/>
      <c r="P36" s="127"/>
      <c r="Q36" s="236"/>
    </row>
    <row r="37" spans="1:19" ht="48" x14ac:dyDescent="0.2">
      <c r="A37" s="180" t="s">
        <v>717</v>
      </c>
      <c r="B37" s="71" t="s">
        <v>709</v>
      </c>
      <c r="C37" s="71" t="s">
        <v>613</v>
      </c>
      <c r="D37" s="71" t="s">
        <v>152</v>
      </c>
      <c r="E37" s="206" t="s">
        <v>715</v>
      </c>
      <c r="F37" s="87" t="s">
        <v>711</v>
      </c>
      <c r="G37" s="87" t="s">
        <v>712</v>
      </c>
      <c r="H37" s="139" t="s">
        <v>374</v>
      </c>
      <c r="L37" s="139" t="s">
        <v>718</v>
      </c>
      <c r="M37" s="116" t="s">
        <v>345</v>
      </c>
      <c r="N37" s="82" t="s">
        <v>717</v>
      </c>
      <c r="O37" s="118"/>
      <c r="P37" s="127"/>
      <c r="Q37" s="236"/>
    </row>
    <row r="38" spans="1:19" ht="25" x14ac:dyDescent="0.2">
      <c r="A38" s="218" t="s">
        <v>201</v>
      </c>
      <c r="B38" s="71" t="s">
        <v>202</v>
      </c>
      <c r="C38" s="71" t="s">
        <v>139</v>
      </c>
      <c r="D38" s="152" t="s">
        <v>89</v>
      </c>
      <c r="E38" s="210" t="s">
        <v>90</v>
      </c>
      <c r="F38" s="146" t="s">
        <v>186</v>
      </c>
      <c r="G38" s="146" t="s">
        <v>187</v>
      </c>
      <c r="H38" s="139" t="s">
        <v>203</v>
      </c>
      <c r="J38" s="190"/>
      <c r="K38" s="190"/>
      <c r="L38" s="190"/>
      <c r="M38" s="236"/>
      <c r="N38" s="236"/>
      <c r="O38" s="236"/>
      <c r="Q38" s="236"/>
    </row>
    <row r="39" spans="1:19" ht="25" x14ac:dyDescent="0.2">
      <c r="A39" s="218" t="s">
        <v>211</v>
      </c>
      <c r="B39" s="119" t="s">
        <v>202</v>
      </c>
      <c r="C39" s="119" t="s">
        <v>139</v>
      </c>
      <c r="D39" s="152" t="s">
        <v>89</v>
      </c>
      <c r="E39" s="210" t="s">
        <v>90</v>
      </c>
      <c r="F39" s="146" t="s">
        <v>186</v>
      </c>
      <c r="G39" s="146" t="s">
        <v>187</v>
      </c>
      <c r="H39" s="139" t="s">
        <v>102</v>
      </c>
      <c r="J39" s="190"/>
      <c r="K39" s="190"/>
      <c r="L39" s="190"/>
      <c r="M39" s="236"/>
      <c r="N39" s="236"/>
      <c r="O39" s="236"/>
      <c r="Q39" s="236"/>
    </row>
    <row r="40" spans="1:19" ht="17" x14ac:dyDescent="0.2">
      <c r="A40" s="218" t="s">
        <v>209</v>
      </c>
      <c r="B40" s="119" t="s">
        <v>202</v>
      </c>
      <c r="C40" s="119" t="s">
        <v>139</v>
      </c>
      <c r="D40" s="119" t="s">
        <v>95</v>
      </c>
      <c r="E40" s="207" t="s">
        <v>96</v>
      </c>
      <c r="F40" s="146"/>
      <c r="G40" s="146"/>
      <c r="H40" s="139" t="s">
        <v>97</v>
      </c>
      <c r="J40" s="139" t="s">
        <v>98</v>
      </c>
      <c r="L40" s="139" t="s">
        <v>210</v>
      </c>
      <c r="M40" s="117" t="s">
        <v>209</v>
      </c>
      <c r="N40" s="236"/>
      <c r="O40" s="236"/>
      <c r="Q40" s="236"/>
      <c r="R40" s="236"/>
      <c r="S40" s="236"/>
    </row>
    <row r="41" spans="1:19" ht="17" x14ac:dyDescent="0.2">
      <c r="A41" s="218" t="s">
        <v>224</v>
      </c>
      <c r="B41" s="119" t="s">
        <v>202</v>
      </c>
      <c r="C41" s="119" t="s">
        <v>139</v>
      </c>
      <c r="D41" s="119" t="s">
        <v>95</v>
      </c>
      <c r="E41" s="207" t="s">
        <v>96</v>
      </c>
      <c r="F41" s="146"/>
      <c r="G41" s="146"/>
      <c r="H41" s="139" t="s">
        <v>97</v>
      </c>
      <c r="J41" s="139" t="s">
        <v>98</v>
      </c>
      <c r="L41" s="139" t="s">
        <v>225</v>
      </c>
      <c r="M41" s="117" t="s">
        <v>224</v>
      </c>
      <c r="N41" s="236"/>
      <c r="O41" s="236"/>
      <c r="Q41" s="236"/>
      <c r="R41" s="236"/>
      <c r="S41" s="236"/>
    </row>
    <row r="42" spans="1:19" ht="34" x14ac:dyDescent="0.2">
      <c r="A42" s="218" t="s">
        <v>210</v>
      </c>
      <c r="B42" s="119" t="s">
        <v>226</v>
      </c>
      <c r="C42" s="119" t="s">
        <v>227</v>
      </c>
      <c r="D42" s="119" t="s">
        <v>95</v>
      </c>
      <c r="E42" s="212" t="s">
        <v>228</v>
      </c>
      <c r="F42" s="87" t="s">
        <v>109</v>
      </c>
      <c r="G42" s="151" t="s">
        <v>229</v>
      </c>
      <c r="H42" s="139" t="s">
        <v>230</v>
      </c>
      <c r="J42" s="139" t="s">
        <v>98</v>
      </c>
      <c r="L42" s="139" t="s">
        <v>144</v>
      </c>
      <c r="M42" s="236"/>
      <c r="N42" s="236"/>
    </row>
    <row r="43" spans="1:19" ht="34" x14ac:dyDescent="0.2">
      <c r="A43" s="218" t="s">
        <v>225</v>
      </c>
      <c r="B43" s="71" t="s">
        <v>226</v>
      </c>
      <c r="C43" s="71" t="s">
        <v>227</v>
      </c>
      <c r="D43" s="71" t="s">
        <v>95</v>
      </c>
      <c r="E43" s="212" t="s">
        <v>228</v>
      </c>
      <c r="F43" s="87" t="s">
        <v>109</v>
      </c>
      <c r="G43" s="151" t="s">
        <v>229</v>
      </c>
      <c r="H43" s="139" t="s">
        <v>230</v>
      </c>
      <c r="J43" s="139" t="s">
        <v>98</v>
      </c>
      <c r="L43" s="139" t="s">
        <v>231</v>
      </c>
      <c r="M43" s="236"/>
      <c r="N43" s="236"/>
    </row>
    <row r="44" spans="1:19" ht="34" x14ac:dyDescent="0.2">
      <c r="A44" s="180" t="s">
        <v>702</v>
      </c>
      <c r="B44" s="119" t="s">
        <v>703</v>
      </c>
      <c r="C44" s="119" t="s">
        <v>613</v>
      </c>
      <c r="D44" s="119" t="s">
        <v>704</v>
      </c>
      <c r="E44" s="187" t="s">
        <v>96</v>
      </c>
      <c r="F44" s="146">
        <v>0</v>
      </c>
      <c r="G44" s="146" t="s">
        <v>495</v>
      </c>
      <c r="H44" s="139" t="s">
        <v>705</v>
      </c>
      <c r="L44" s="139" t="s">
        <v>706</v>
      </c>
      <c r="M44" s="116" t="s">
        <v>242</v>
      </c>
      <c r="N44" s="270" t="s">
        <v>702</v>
      </c>
      <c r="O44" s="150"/>
      <c r="P44" s="238"/>
      <c r="Q44" s="127"/>
    </row>
    <row r="45" spans="1:19" ht="25" x14ac:dyDescent="0.2">
      <c r="A45" s="224" t="s">
        <v>232</v>
      </c>
      <c r="B45" s="71" t="s">
        <v>233</v>
      </c>
      <c r="C45" s="71" t="s">
        <v>233</v>
      </c>
      <c r="D45" s="71" t="s">
        <v>95</v>
      </c>
      <c r="E45" s="207" t="s">
        <v>96</v>
      </c>
      <c r="F45" s="87"/>
      <c r="G45" s="87" t="s">
        <v>234</v>
      </c>
      <c r="H45" s="197" t="s">
        <v>235</v>
      </c>
      <c r="I45" s="197"/>
      <c r="J45" s="139" t="s">
        <v>98</v>
      </c>
      <c r="L45" s="139" t="s">
        <v>98</v>
      </c>
      <c r="M45" t="s">
        <v>232</v>
      </c>
    </row>
    <row r="46" spans="1:19" ht="25" x14ac:dyDescent="0.2">
      <c r="A46" s="224" t="s">
        <v>254</v>
      </c>
      <c r="B46" s="71" t="s">
        <v>233</v>
      </c>
      <c r="C46" s="71" t="s">
        <v>233</v>
      </c>
      <c r="D46" s="71" t="s">
        <v>95</v>
      </c>
      <c r="E46" s="207" t="s">
        <v>96</v>
      </c>
      <c r="F46" s="87"/>
      <c r="G46" s="87" t="s">
        <v>234</v>
      </c>
      <c r="H46" s="197" t="s">
        <v>235</v>
      </c>
      <c r="I46" s="197"/>
      <c r="J46" s="139" t="s">
        <v>98</v>
      </c>
      <c r="L46" s="139" t="s">
        <v>98</v>
      </c>
      <c r="M46" s="236" t="s">
        <v>254</v>
      </c>
    </row>
    <row r="47" spans="1:19" ht="16" x14ac:dyDescent="0.2">
      <c r="A47" s="225" t="s">
        <v>1052</v>
      </c>
      <c r="B47" s="201" t="s">
        <v>571</v>
      </c>
      <c r="C47" s="119" t="s">
        <v>117</v>
      </c>
      <c r="D47" s="119" t="s">
        <v>118</v>
      </c>
      <c r="E47" s="187"/>
      <c r="F47" s="146"/>
      <c r="G47" s="146"/>
      <c r="J47" s="190"/>
      <c r="K47" s="190"/>
      <c r="L47" s="190"/>
      <c r="M47" s="236"/>
    </row>
    <row r="48" spans="1:19" ht="34" x14ac:dyDescent="0.2">
      <c r="A48" s="242" t="s">
        <v>115</v>
      </c>
      <c r="B48" s="243" t="s">
        <v>116</v>
      </c>
      <c r="C48" s="245" t="s">
        <v>117</v>
      </c>
      <c r="D48" s="245" t="s">
        <v>118</v>
      </c>
      <c r="E48" s="216" t="s">
        <v>96</v>
      </c>
      <c r="F48" s="166"/>
      <c r="G48" s="166" t="s">
        <v>119</v>
      </c>
      <c r="J48" s="139" t="s">
        <v>122</v>
      </c>
      <c r="L48" s="139" t="s">
        <v>123</v>
      </c>
      <c r="M48" s="236" t="s">
        <v>124</v>
      </c>
      <c r="N48" s="236"/>
      <c r="O48" s="236"/>
      <c r="P48" s="236"/>
    </row>
    <row r="49" spans="1:19" ht="306" x14ac:dyDescent="0.2">
      <c r="A49" s="180" t="s">
        <v>672</v>
      </c>
      <c r="B49" s="119" t="s">
        <v>692</v>
      </c>
      <c r="C49" s="119" t="s">
        <v>678</v>
      </c>
      <c r="D49" s="119" t="s">
        <v>78</v>
      </c>
      <c r="E49" s="187" t="s">
        <v>425</v>
      </c>
      <c r="F49" s="146" t="s">
        <v>434</v>
      </c>
      <c r="G49" s="146" t="s">
        <v>81</v>
      </c>
      <c r="H49" s="139" t="s">
        <v>82</v>
      </c>
      <c r="J49" s="191" t="s">
        <v>158</v>
      </c>
      <c r="K49" s="191"/>
      <c r="L49" s="191" t="s">
        <v>693</v>
      </c>
      <c r="M49" s="236" t="s">
        <v>680</v>
      </c>
      <c r="N49" s="236" t="s">
        <v>446</v>
      </c>
    </row>
    <row r="50" spans="1:19" ht="34" x14ac:dyDescent="0.2">
      <c r="A50" s="218" t="s">
        <v>255</v>
      </c>
      <c r="B50" s="119" t="s">
        <v>256</v>
      </c>
      <c r="C50" s="119" t="s">
        <v>227</v>
      </c>
      <c r="D50" s="119" t="s">
        <v>95</v>
      </c>
      <c r="E50" s="207" t="s">
        <v>96</v>
      </c>
      <c r="F50" s="146"/>
      <c r="G50" s="150" t="s">
        <v>113</v>
      </c>
      <c r="H50" s="139" t="s">
        <v>97</v>
      </c>
      <c r="J50" s="139" t="s">
        <v>98</v>
      </c>
      <c r="L50" s="191" t="s">
        <v>257</v>
      </c>
      <c r="M50" s="236"/>
      <c r="N50" s="236"/>
      <c r="P50" s="236"/>
    </row>
    <row r="51" spans="1:19" ht="17" x14ac:dyDescent="0.2">
      <c r="A51" s="180" t="s">
        <v>684</v>
      </c>
      <c r="B51" s="81" t="s">
        <v>685</v>
      </c>
      <c r="C51" s="71" t="s">
        <v>678</v>
      </c>
      <c r="D51" s="71" t="s">
        <v>78</v>
      </c>
      <c r="E51" s="151" t="s">
        <v>425</v>
      </c>
      <c r="F51" s="87" t="s">
        <v>434</v>
      </c>
      <c r="G51" s="146" t="s">
        <v>404</v>
      </c>
      <c r="H51" s="139" t="s">
        <v>82</v>
      </c>
      <c r="J51" s="191" t="s">
        <v>672</v>
      </c>
      <c r="K51" s="191"/>
      <c r="L51" s="191" t="s">
        <v>325</v>
      </c>
      <c r="M51" t="s">
        <v>680</v>
      </c>
      <c r="N51" t="s">
        <v>447</v>
      </c>
      <c r="O51" t="s">
        <v>85</v>
      </c>
      <c r="P51" t="s">
        <v>671</v>
      </c>
      <c r="Q51" t="s">
        <v>686</v>
      </c>
      <c r="R51" t="s">
        <v>687</v>
      </c>
      <c r="S51" t="s">
        <v>688</v>
      </c>
    </row>
    <row r="52" spans="1:19" ht="17" x14ac:dyDescent="0.2">
      <c r="A52" s="180" t="s">
        <v>689</v>
      </c>
      <c r="B52" s="124" t="s">
        <v>685</v>
      </c>
      <c r="C52" s="119" t="s">
        <v>678</v>
      </c>
      <c r="D52" s="119" t="s">
        <v>78</v>
      </c>
      <c r="E52" s="187" t="s">
        <v>425</v>
      </c>
      <c r="F52" s="146" t="s">
        <v>434</v>
      </c>
      <c r="G52" s="87" t="s">
        <v>404</v>
      </c>
      <c r="H52" s="139" t="s">
        <v>82</v>
      </c>
      <c r="J52" s="191" t="s">
        <v>672</v>
      </c>
      <c r="K52" s="191"/>
      <c r="L52" s="191" t="s">
        <v>324</v>
      </c>
      <c r="M52" t="s">
        <v>680</v>
      </c>
      <c r="N52" t="s">
        <v>447</v>
      </c>
      <c r="O52" t="s">
        <v>85</v>
      </c>
      <c r="P52" t="s">
        <v>671</v>
      </c>
      <c r="Q52" t="s">
        <v>686</v>
      </c>
      <c r="R52" t="s">
        <v>687</v>
      </c>
      <c r="S52" t="s">
        <v>688</v>
      </c>
    </row>
    <row r="53" spans="1:19" ht="17" x14ac:dyDescent="0.2">
      <c r="A53" s="180" t="s">
        <v>677</v>
      </c>
      <c r="B53" s="119" t="s">
        <v>678</v>
      </c>
      <c r="C53" s="119" t="s">
        <v>678</v>
      </c>
      <c r="D53" s="119" t="s">
        <v>78</v>
      </c>
      <c r="E53" s="187" t="s">
        <v>425</v>
      </c>
      <c r="F53" s="146"/>
      <c r="G53" s="146" t="s">
        <v>426</v>
      </c>
      <c r="H53" s="139" t="s">
        <v>82</v>
      </c>
      <c r="J53" s="191" t="s">
        <v>672</v>
      </c>
      <c r="K53" s="191"/>
      <c r="L53" s="191" t="s">
        <v>83</v>
      </c>
      <c r="M53" t="s">
        <v>680</v>
      </c>
      <c r="N53" t="s">
        <v>446</v>
      </c>
    </row>
    <row r="54" spans="1:19" ht="17" x14ac:dyDescent="0.2">
      <c r="A54" s="180" t="s">
        <v>681</v>
      </c>
      <c r="B54" s="71" t="s">
        <v>678</v>
      </c>
      <c r="C54" s="71" t="s">
        <v>678</v>
      </c>
      <c r="D54" s="71" t="s">
        <v>78</v>
      </c>
      <c r="E54" s="151" t="s">
        <v>425</v>
      </c>
      <c r="F54" s="87"/>
      <c r="G54" s="146" t="s">
        <v>426</v>
      </c>
      <c r="H54" s="139" t="s">
        <v>82</v>
      </c>
      <c r="J54" s="191" t="s">
        <v>672</v>
      </c>
      <c r="K54" s="191"/>
      <c r="L54" s="191" t="s">
        <v>83</v>
      </c>
      <c r="M54" t="s">
        <v>680</v>
      </c>
      <c r="N54" t="s">
        <v>446</v>
      </c>
    </row>
    <row r="55" spans="1:19" ht="85" x14ac:dyDescent="0.2">
      <c r="A55" s="180" t="s">
        <v>323</v>
      </c>
      <c r="B55" s="71" t="s">
        <v>678</v>
      </c>
      <c r="C55" s="71" t="s">
        <v>678</v>
      </c>
      <c r="D55" s="71" t="s">
        <v>78</v>
      </c>
      <c r="E55" s="151" t="s">
        <v>425</v>
      </c>
      <c r="F55" s="87"/>
      <c r="G55" s="146" t="s">
        <v>426</v>
      </c>
      <c r="H55" s="139" t="s">
        <v>82</v>
      </c>
      <c r="J55" s="191" t="s">
        <v>1359</v>
      </c>
      <c r="K55" s="191"/>
      <c r="L55" s="191" t="s">
        <v>158</v>
      </c>
      <c r="M55" t="s">
        <v>682</v>
      </c>
    </row>
    <row r="56" spans="1:19" ht="68" x14ac:dyDescent="0.2">
      <c r="A56" s="218" t="s">
        <v>236</v>
      </c>
      <c r="B56" s="74" t="s">
        <v>237</v>
      </c>
      <c r="C56" s="74" t="s">
        <v>238</v>
      </c>
      <c r="D56" s="74" t="s">
        <v>89</v>
      </c>
      <c r="E56" s="204" t="s">
        <v>197</v>
      </c>
      <c r="F56" s="87">
        <v>0</v>
      </c>
      <c r="G56" s="148" t="s">
        <v>239</v>
      </c>
      <c r="H56" s="139" t="s">
        <v>240</v>
      </c>
      <c r="J56" s="139" t="s">
        <v>241</v>
      </c>
      <c r="L56" s="139" t="s">
        <v>242</v>
      </c>
      <c r="M56" s="237" t="s">
        <v>243</v>
      </c>
      <c r="N56" s="178" t="s">
        <v>244</v>
      </c>
      <c r="O56" s="237" t="s">
        <v>245</v>
      </c>
      <c r="P56" s="125" t="s">
        <v>83</v>
      </c>
      <c r="Q56" s="126" t="s">
        <v>242</v>
      </c>
      <c r="R56" s="125" t="s">
        <v>246</v>
      </c>
    </row>
    <row r="57" spans="1:19" ht="102" x14ac:dyDescent="0.2">
      <c r="A57" s="218" t="s">
        <v>244</v>
      </c>
      <c r="B57" s="74" t="s">
        <v>237</v>
      </c>
      <c r="C57" s="74" t="s">
        <v>238</v>
      </c>
      <c r="D57" s="74" t="s">
        <v>89</v>
      </c>
      <c r="E57" s="204" t="s">
        <v>197</v>
      </c>
      <c r="F57" s="87">
        <v>0</v>
      </c>
      <c r="G57" s="148" t="s">
        <v>239</v>
      </c>
      <c r="H57" s="139" t="s">
        <v>198</v>
      </c>
      <c r="L57" s="139" t="s">
        <v>247</v>
      </c>
      <c r="M57" s="125" t="s">
        <v>83</v>
      </c>
      <c r="N57" s="237" t="s">
        <v>243</v>
      </c>
      <c r="O57" s="237" t="s">
        <v>248</v>
      </c>
      <c r="P57" s="126" t="s">
        <v>242</v>
      </c>
      <c r="Q57" s="126" t="s">
        <v>249</v>
      </c>
      <c r="R57" s="125" t="s">
        <v>250</v>
      </c>
    </row>
    <row r="58" spans="1:19" ht="102" x14ac:dyDescent="0.2">
      <c r="A58" s="218" t="s">
        <v>245</v>
      </c>
      <c r="B58" s="122" t="s">
        <v>237</v>
      </c>
      <c r="C58" s="122" t="s">
        <v>238</v>
      </c>
      <c r="D58" s="122" t="s">
        <v>89</v>
      </c>
      <c r="E58" s="204" t="s">
        <v>197</v>
      </c>
      <c r="F58" s="87">
        <v>0</v>
      </c>
      <c r="G58" s="147" t="s">
        <v>239</v>
      </c>
      <c r="H58" s="139" t="s">
        <v>198</v>
      </c>
      <c r="L58" s="139" t="s">
        <v>251</v>
      </c>
      <c r="M58" s="125" t="s">
        <v>83</v>
      </c>
      <c r="N58" s="237" t="s">
        <v>243</v>
      </c>
      <c r="O58" s="237" t="s">
        <v>248</v>
      </c>
      <c r="P58" s="126" t="s">
        <v>242</v>
      </c>
      <c r="Q58" s="125" t="s">
        <v>252</v>
      </c>
      <c r="R58" s="126" t="s">
        <v>253</v>
      </c>
    </row>
    <row r="59" spans="1:19" ht="187" x14ac:dyDescent="0.2">
      <c r="A59" s="222" t="s">
        <v>668</v>
      </c>
      <c r="B59" s="71" t="s">
        <v>669</v>
      </c>
      <c r="C59" s="71" t="s">
        <v>77</v>
      </c>
      <c r="D59" s="71" t="s">
        <v>78</v>
      </c>
      <c r="E59" s="151" t="s">
        <v>79</v>
      </c>
      <c r="F59" s="87" t="s">
        <v>80</v>
      </c>
      <c r="G59" s="146" t="s">
        <v>81</v>
      </c>
      <c r="H59" s="139" t="s">
        <v>82</v>
      </c>
      <c r="J59" s="239" t="s">
        <v>1360</v>
      </c>
      <c r="K59" s="239"/>
      <c r="L59" s="190" t="s">
        <v>83</v>
      </c>
      <c r="M59" t="s">
        <v>388</v>
      </c>
      <c r="N59" t="s">
        <v>389</v>
      </c>
      <c r="O59" t="s">
        <v>387</v>
      </c>
    </row>
    <row r="60" spans="1:19" ht="187" x14ac:dyDescent="0.2">
      <c r="A60" s="222" t="s">
        <v>328</v>
      </c>
      <c r="B60" s="119" t="s">
        <v>669</v>
      </c>
      <c r="C60" s="119" t="s">
        <v>77</v>
      </c>
      <c r="D60" s="119" t="s">
        <v>78</v>
      </c>
      <c r="E60" s="187" t="s">
        <v>79</v>
      </c>
      <c r="F60" s="146" t="s">
        <v>80</v>
      </c>
      <c r="G60" s="146" t="s">
        <v>81</v>
      </c>
      <c r="H60" s="139" t="s">
        <v>82</v>
      </c>
      <c r="J60" s="239" t="s">
        <v>1357</v>
      </c>
      <c r="K60" s="239"/>
      <c r="L60" s="190" t="s">
        <v>83</v>
      </c>
      <c r="M60" t="s">
        <v>85</v>
      </c>
      <c r="N60" t="s">
        <v>393</v>
      </c>
    </row>
    <row r="61" spans="1:19" ht="17" x14ac:dyDescent="0.2">
      <c r="A61" s="180" t="s">
        <v>321</v>
      </c>
      <c r="B61" s="71" t="s">
        <v>678</v>
      </c>
      <c r="C61" s="71" t="s">
        <v>678</v>
      </c>
      <c r="D61" s="71" t="s">
        <v>78</v>
      </c>
      <c r="E61" s="151" t="s">
        <v>425</v>
      </c>
      <c r="F61" s="87"/>
      <c r="G61" s="146" t="s">
        <v>426</v>
      </c>
      <c r="H61" s="139" t="s">
        <v>82</v>
      </c>
      <c r="J61" s="191" t="s">
        <v>672</v>
      </c>
      <c r="K61" s="191"/>
      <c r="L61" s="191" t="s">
        <v>83</v>
      </c>
      <c r="M61" t="s">
        <v>680</v>
      </c>
      <c r="N61" t="s">
        <v>446</v>
      </c>
    </row>
    <row r="62" spans="1:19" ht="17" x14ac:dyDescent="0.2">
      <c r="A62" s="180" t="s">
        <v>320</v>
      </c>
      <c r="B62" s="71" t="s">
        <v>678</v>
      </c>
      <c r="C62" s="71" t="s">
        <v>678</v>
      </c>
      <c r="D62" s="71" t="s">
        <v>78</v>
      </c>
      <c r="E62" s="151" t="s">
        <v>425</v>
      </c>
      <c r="F62" s="87"/>
      <c r="G62" s="146" t="s">
        <v>426</v>
      </c>
      <c r="H62" s="139" t="s">
        <v>82</v>
      </c>
      <c r="J62" s="191" t="s">
        <v>672</v>
      </c>
      <c r="K62" s="191"/>
      <c r="L62" s="191" t="s">
        <v>83</v>
      </c>
      <c r="M62" t="s">
        <v>680</v>
      </c>
      <c r="N62" t="s">
        <v>446</v>
      </c>
    </row>
    <row r="63" spans="1:19" ht="85" x14ac:dyDescent="0.2">
      <c r="A63" s="218" t="s">
        <v>183</v>
      </c>
      <c r="B63" s="71" t="s">
        <v>175</v>
      </c>
      <c r="C63" s="71" t="s">
        <v>176</v>
      </c>
      <c r="D63" s="71" t="s">
        <v>89</v>
      </c>
      <c r="E63" s="206" t="s">
        <v>153</v>
      </c>
      <c r="F63" s="146" t="s">
        <v>140</v>
      </c>
      <c r="G63" s="87" t="s">
        <v>270</v>
      </c>
      <c r="H63" s="139" t="s">
        <v>240</v>
      </c>
      <c r="J63" s="139" t="s">
        <v>1361</v>
      </c>
      <c r="L63" s="139" t="s">
        <v>83</v>
      </c>
      <c r="M63" s="159" t="s">
        <v>272</v>
      </c>
      <c r="N63" s="125" t="s">
        <v>83</v>
      </c>
      <c r="O63" s="126" t="s">
        <v>174</v>
      </c>
      <c r="P63" s="126" t="s">
        <v>182</v>
      </c>
    </row>
    <row r="64" spans="1:19" ht="68" x14ac:dyDescent="0.2">
      <c r="A64" s="218" t="s">
        <v>248</v>
      </c>
      <c r="B64" s="122" t="s">
        <v>237</v>
      </c>
      <c r="C64" s="122" t="s">
        <v>238</v>
      </c>
      <c r="D64" s="122" t="s">
        <v>89</v>
      </c>
      <c r="E64" s="204" t="s">
        <v>197</v>
      </c>
      <c r="F64" s="87">
        <v>0</v>
      </c>
      <c r="G64" s="147" t="s">
        <v>239</v>
      </c>
      <c r="H64" s="139" t="s">
        <v>102</v>
      </c>
      <c r="J64" s="139" t="s">
        <v>273</v>
      </c>
      <c r="L64" s="139" t="s">
        <v>242</v>
      </c>
      <c r="M64" s="178" t="s">
        <v>244</v>
      </c>
      <c r="N64" s="237" t="s">
        <v>245</v>
      </c>
      <c r="O64" s="237" t="s">
        <v>243</v>
      </c>
      <c r="P64" s="125" t="s">
        <v>83</v>
      </c>
    </row>
    <row r="65" spans="1:21" ht="34" x14ac:dyDescent="0.2">
      <c r="A65" s="221" t="s">
        <v>325</v>
      </c>
      <c r="B65" s="71" t="s">
        <v>678</v>
      </c>
      <c r="C65" s="71" t="s">
        <v>678</v>
      </c>
      <c r="D65" s="71" t="s">
        <v>78</v>
      </c>
      <c r="E65" s="151" t="s">
        <v>403</v>
      </c>
      <c r="F65" s="87">
        <v>0</v>
      </c>
      <c r="G65" s="87" t="s">
        <v>404</v>
      </c>
      <c r="H65" s="139" t="s">
        <v>82</v>
      </c>
      <c r="J65" s="191" t="s">
        <v>1362</v>
      </c>
      <c r="K65" s="191"/>
      <c r="L65" s="191"/>
      <c r="M65" t="s">
        <v>680</v>
      </c>
      <c r="N65" t="s">
        <v>446</v>
      </c>
    </row>
    <row r="66" spans="1:21" ht="34" x14ac:dyDescent="0.2">
      <c r="A66" s="221" t="s">
        <v>324</v>
      </c>
      <c r="B66" s="119" t="s">
        <v>678</v>
      </c>
      <c r="C66" s="119" t="s">
        <v>678</v>
      </c>
      <c r="D66" s="119" t="s">
        <v>78</v>
      </c>
      <c r="E66" s="187" t="s">
        <v>403</v>
      </c>
      <c r="F66" s="146">
        <v>0</v>
      </c>
      <c r="G66" s="146" t="s">
        <v>404</v>
      </c>
      <c r="H66" s="139" t="s">
        <v>82</v>
      </c>
      <c r="J66" s="191" t="s">
        <v>1363</v>
      </c>
      <c r="K66" s="191"/>
      <c r="L66" s="191"/>
      <c r="M66" t="s">
        <v>680</v>
      </c>
      <c r="N66" t="s">
        <v>446</v>
      </c>
    </row>
    <row r="67" spans="1:21" ht="17" x14ac:dyDescent="0.2">
      <c r="A67" s="218" t="s">
        <v>274</v>
      </c>
      <c r="B67" s="119" t="s">
        <v>275</v>
      </c>
      <c r="C67" s="119" t="s">
        <v>196</v>
      </c>
      <c r="D67" s="119" t="s">
        <v>89</v>
      </c>
      <c r="E67" s="205" t="s">
        <v>276</v>
      </c>
      <c r="F67" s="146">
        <v>0</v>
      </c>
      <c r="G67" s="146" t="s">
        <v>277</v>
      </c>
      <c r="H67" s="139" t="s">
        <v>102</v>
      </c>
      <c r="K67" s="139" t="s">
        <v>278</v>
      </c>
      <c r="L67" s="139" t="s">
        <v>83</v>
      </c>
    </row>
    <row r="68" spans="1:21" ht="102" x14ac:dyDescent="0.2">
      <c r="A68" s="218" t="s">
        <v>243</v>
      </c>
      <c r="B68" s="122" t="s">
        <v>237</v>
      </c>
      <c r="C68" s="122" t="s">
        <v>238</v>
      </c>
      <c r="D68" s="122" t="s">
        <v>89</v>
      </c>
      <c r="E68" s="204" t="s">
        <v>197</v>
      </c>
      <c r="F68" s="87">
        <v>0</v>
      </c>
      <c r="G68" s="147" t="s">
        <v>239</v>
      </c>
      <c r="H68" s="139" t="s">
        <v>267</v>
      </c>
      <c r="J68" s="139" t="s">
        <v>279</v>
      </c>
      <c r="L68" s="139" t="s">
        <v>280</v>
      </c>
      <c r="M68" s="178" t="s">
        <v>244</v>
      </c>
      <c r="N68" s="237" t="s">
        <v>245</v>
      </c>
      <c r="O68" s="126" t="s">
        <v>242</v>
      </c>
      <c r="P68" s="125" t="s">
        <v>246</v>
      </c>
      <c r="Q68" s="237" t="s">
        <v>248</v>
      </c>
      <c r="R68" s="178" t="s">
        <v>236</v>
      </c>
      <c r="S68" s="174" t="s">
        <v>281</v>
      </c>
      <c r="U68" t="s">
        <v>282</v>
      </c>
    </row>
    <row r="69" spans="1:21" ht="187" x14ac:dyDescent="0.2">
      <c r="A69" s="222" t="s">
        <v>85</v>
      </c>
      <c r="B69" s="71" t="s">
        <v>669</v>
      </c>
      <c r="C69" s="71" t="s">
        <v>77</v>
      </c>
      <c r="D69" s="71" t="s">
        <v>78</v>
      </c>
      <c r="E69" s="151" t="s">
        <v>79</v>
      </c>
      <c r="F69" s="87" t="s">
        <v>80</v>
      </c>
      <c r="G69" s="146" t="s">
        <v>81</v>
      </c>
      <c r="H69" s="139" t="s">
        <v>82</v>
      </c>
      <c r="J69" s="239" t="s">
        <v>1357</v>
      </c>
      <c r="K69" s="239"/>
      <c r="L69" s="190" t="s">
        <v>83</v>
      </c>
      <c r="M69" t="s">
        <v>446</v>
      </c>
      <c r="N69" t="s">
        <v>671</v>
      </c>
    </row>
    <row r="70" spans="1:21" ht="68" x14ac:dyDescent="0.2">
      <c r="A70" s="180" t="s">
        <v>671</v>
      </c>
      <c r="B70" s="119" t="s">
        <v>669</v>
      </c>
      <c r="C70" s="119" t="s">
        <v>77</v>
      </c>
      <c r="D70" s="119" t="s">
        <v>78</v>
      </c>
      <c r="E70" s="187" t="s">
        <v>79</v>
      </c>
      <c r="F70" s="146" t="s">
        <v>80</v>
      </c>
      <c r="G70" s="87" t="s">
        <v>81</v>
      </c>
      <c r="H70" s="139" t="s">
        <v>82</v>
      </c>
      <c r="J70" s="139" t="s">
        <v>672</v>
      </c>
      <c r="L70" s="139" t="s">
        <v>673</v>
      </c>
      <c r="M70" t="s">
        <v>446</v>
      </c>
      <c r="N70" t="s">
        <v>447</v>
      </c>
      <c r="O70" t="s">
        <v>85</v>
      </c>
    </row>
    <row r="71" spans="1:21" ht="34" x14ac:dyDescent="0.2">
      <c r="A71" s="180" t="s">
        <v>674</v>
      </c>
      <c r="B71" s="71" t="s">
        <v>669</v>
      </c>
      <c r="C71" s="71" t="s">
        <v>77</v>
      </c>
      <c r="D71" s="71" t="s">
        <v>78</v>
      </c>
      <c r="E71" s="151" t="s">
        <v>79</v>
      </c>
      <c r="F71" s="87" t="s">
        <v>80</v>
      </c>
      <c r="G71" s="87" t="s">
        <v>81</v>
      </c>
      <c r="H71" s="139" t="s">
        <v>82</v>
      </c>
      <c r="J71" s="139" t="s">
        <v>675</v>
      </c>
      <c r="L71" s="139" t="s">
        <v>85</v>
      </c>
      <c r="M71" t="s">
        <v>446</v>
      </c>
      <c r="N71" t="s">
        <v>85</v>
      </c>
      <c r="O71" t="s">
        <v>446</v>
      </c>
    </row>
    <row r="72" spans="1:21" ht="34" x14ac:dyDescent="0.2">
      <c r="A72" s="180" t="s">
        <v>676</v>
      </c>
      <c r="B72" s="119" t="s">
        <v>669</v>
      </c>
      <c r="C72" s="119" t="s">
        <v>77</v>
      </c>
      <c r="D72" s="119" t="s">
        <v>78</v>
      </c>
      <c r="E72" s="187" t="s">
        <v>79</v>
      </c>
      <c r="F72" s="146" t="s">
        <v>80</v>
      </c>
      <c r="G72" s="146" t="s">
        <v>81</v>
      </c>
      <c r="H72" s="139" t="s">
        <v>82</v>
      </c>
      <c r="J72" s="139" t="s">
        <v>675</v>
      </c>
      <c r="L72" s="139" t="s">
        <v>85</v>
      </c>
      <c r="M72" t="s">
        <v>446</v>
      </c>
      <c r="N72" t="s">
        <v>85</v>
      </c>
      <c r="O72" t="s">
        <v>446</v>
      </c>
    </row>
    <row r="73" spans="1:21" ht="25" x14ac:dyDescent="0.2">
      <c r="A73" s="218" t="s">
        <v>655</v>
      </c>
      <c r="B73" s="71" t="s">
        <v>656</v>
      </c>
      <c r="C73" s="71" t="s">
        <v>657</v>
      </c>
      <c r="D73" s="71" t="s">
        <v>601</v>
      </c>
      <c r="E73" s="206" t="s">
        <v>153</v>
      </c>
      <c r="F73" s="87" t="s">
        <v>109</v>
      </c>
      <c r="G73" s="87" t="s">
        <v>658</v>
      </c>
      <c r="H73" s="151" t="s">
        <v>82</v>
      </c>
      <c r="I73" s="151"/>
      <c r="J73" s="185" t="s">
        <v>659</v>
      </c>
      <c r="K73" s="185"/>
      <c r="L73" s="139" t="s">
        <v>158</v>
      </c>
      <c r="M73" s="125" t="s">
        <v>337</v>
      </c>
      <c r="N73" s="125" t="s">
        <v>660</v>
      </c>
      <c r="O73" s="125" t="s">
        <v>655</v>
      </c>
    </row>
    <row r="74" spans="1:21" ht="25" x14ac:dyDescent="0.2">
      <c r="A74" s="218" t="s">
        <v>661</v>
      </c>
      <c r="B74" s="119" t="s">
        <v>656</v>
      </c>
      <c r="C74" s="119" t="s">
        <v>657</v>
      </c>
      <c r="D74" s="119" t="s">
        <v>601</v>
      </c>
      <c r="E74" s="206" t="s">
        <v>153</v>
      </c>
      <c r="F74" s="146" t="s">
        <v>109</v>
      </c>
      <c r="G74" s="87" t="s">
        <v>658</v>
      </c>
      <c r="H74" s="151" t="s">
        <v>82</v>
      </c>
      <c r="I74" s="151"/>
      <c r="J74" s="185" t="s">
        <v>662</v>
      </c>
      <c r="K74" s="185"/>
      <c r="L74" s="139" t="s">
        <v>158</v>
      </c>
      <c r="M74" s="137" t="s">
        <v>336</v>
      </c>
      <c r="N74" s="137" t="s">
        <v>663</v>
      </c>
      <c r="O74" s="137" t="s">
        <v>664</v>
      </c>
    </row>
    <row r="75" spans="1:21" ht="85" x14ac:dyDescent="0.2">
      <c r="A75" s="242" t="s">
        <v>572</v>
      </c>
      <c r="B75" s="243" t="s">
        <v>571</v>
      </c>
      <c r="C75" s="245" t="s">
        <v>117</v>
      </c>
      <c r="D75" s="245" t="s">
        <v>118</v>
      </c>
      <c r="E75" s="216" t="s">
        <v>96</v>
      </c>
      <c r="F75" s="166"/>
      <c r="G75" s="166" t="s">
        <v>119</v>
      </c>
      <c r="J75" s="217"/>
      <c r="K75" s="217"/>
      <c r="L75" s="139" t="s">
        <v>573</v>
      </c>
      <c r="M75" t="s">
        <v>574</v>
      </c>
      <c r="N75" t="s">
        <v>575</v>
      </c>
    </row>
    <row r="76" spans="1:21" ht="51" x14ac:dyDescent="0.2">
      <c r="A76" s="242" t="s">
        <v>576</v>
      </c>
      <c r="B76" s="243" t="s">
        <v>571</v>
      </c>
      <c r="C76" s="245" t="s">
        <v>117</v>
      </c>
      <c r="D76" s="245" t="s">
        <v>118</v>
      </c>
      <c r="E76" s="189" t="s">
        <v>577</v>
      </c>
      <c r="F76" s="166" t="s">
        <v>267</v>
      </c>
      <c r="G76" s="166" t="s">
        <v>561</v>
      </c>
      <c r="J76" s="139" t="s">
        <v>578</v>
      </c>
      <c r="L76" s="139" t="s">
        <v>579</v>
      </c>
      <c r="M76" t="s">
        <v>557</v>
      </c>
    </row>
    <row r="77" spans="1:21" ht="68" x14ac:dyDescent="0.2">
      <c r="A77" s="242" t="s">
        <v>580</v>
      </c>
      <c r="B77" s="243" t="s">
        <v>571</v>
      </c>
      <c r="C77" s="245" t="s">
        <v>117</v>
      </c>
      <c r="D77" s="245" t="s">
        <v>118</v>
      </c>
      <c r="E77" s="189" t="s">
        <v>581</v>
      </c>
      <c r="F77" s="166" t="s">
        <v>711</v>
      </c>
      <c r="G77" s="166" t="s">
        <v>561</v>
      </c>
      <c r="J77" s="139" t="s">
        <v>553</v>
      </c>
      <c r="L77" s="139" t="s">
        <v>582</v>
      </c>
      <c r="M77" t="s">
        <v>556</v>
      </c>
      <c r="N77" t="s">
        <v>557</v>
      </c>
    </row>
    <row r="78" spans="1:21" ht="207.75" customHeight="1" x14ac:dyDescent="0.2">
      <c r="A78" s="225" t="s">
        <v>583</v>
      </c>
      <c r="B78" s="259" t="s">
        <v>571</v>
      </c>
      <c r="C78" s="245" t="s">
        <v>117</v>
      </c>
      <c r="D78" s="245" t="s">
        <v>118</v>
      </c>
      <c r="E78" s="189"/>
      <c r="F78" s="166"/>
      <c r="G78" s="146"/>
      <c r="J78" s="190"/>
      <c r="K78" s="190"/>
      <c r="L78" s="190"/>
    </row>
    <row r="79" spans="1:21" ht="16" x14ac:dyDescent="0.2">
      <c r="A79" s="225" t="s">
        <v>470</v>
      </c>
      <c r="B79" s="201" t="s">
        <v>471</v>
      </c>
      <c r="C79" s="244" t="s">
        <v>117</v>
      </c>
      <c r="D79" s="244" t="s">
        <v>118</v>
      </c>
      <c r="E79" s="189"/>
      <c r="F79" s="166"/>
      <c r="G79" s="146"/>
      <c r="J79" s="190"/>
      <c r="K79" s="190"/>
      <c r="L79" s="190"/>
    </row>
    <row r="80" spans="1:21" ht="25" x14ac:dyDescent="0.2">
      <c r="A80" s="218" t="s">
        <v>651</v>
      </c>
      <c r="B80" s="119" t="s">
        <v>652</v>
      </c>
      <c r="C80" s="119" t="s">
        <v>653</v>
      </c>
      <c r="D80" s="119" t="s">
        <v>132</v>
      </c>
      <c r="E80" s="187" t="s">
        <v>96</v>
      </c>
      <c r="F80" s="146"/>
      <c r="G80" s="146" t="s">
        <v>133</v>
      </c>
      <c r="J80" s="139" t="s">
        <v>98</v>
      </c>
    </row>
    <row r="81" spans="1:68" ht="25" x14ac:dyDescent="0.2">
      <c r="A81" s="251" t="s">
        <v>654</v>
      </c>
      <c r="B81" s="119" t="s">
        <v>652</v>
      </c>
      <c r="C81" s="119" t="s">
        <v>653</v>
      </c>
      <c r="D81" s="119" t="s">
        <v>132</v>
      </c>
      <c r="E81" s="187" t="s">
        <v>96</v>
      </c>
      <c r="F81" s="146"/>
      <c r="G81" s="146" t="s">
        <v>133</v>
      </c>
      <c r="J81" s="139" t="s">
        <v>135</v>
      </c>
    </row>
    <row r="82" spans="1:68" ht="24" x14ac:dyDescent="0.2">
      <c r="A82" s="218" t="s">
        <v>258</v>
      </c>
      <c r="B82" s="71" t="s">
        <v>259</v>
      </c>
      <c r="C82" s="71" t="s">
        <v>259</v>
      </c>
      <c r="D82" s="71" t="s">
        <v>95</v>
      </c>
      <c r="E82" s="207" t="s">
        <v>96</v>
      </c>
      <c r="F82" s="87"/>
      <c r="G82" s="87" t="s">
        <v>234</v>
      </c>
      <c r="H82" s="197" t="s">
        <v>207</v>
      </c>
      <c r="I82" s="197"/>
      <c r="J82" s="246" t="s">
        <v>260</v>
      </c>
      <c r="K82" s="246"/>
      <c r="L82" s="189" t="s">
        <v>98</v>
      </c>
      <c r="M82" s="125" t="s">
        <v>258</v>
      </c>
    </row>
    <row r="83" spans="1:68" ht="17" x14ac:dyDescent="0.2">
      <c r="A83" s="218" t="s">
        <v>290</v>
      </c>
      <c r="B83" s="119" t="s">
        <v>259</v>
      </c>
      <c r="C83" s="119" t="s">
        <v>259</v>
      </c>
      <c r="D83" s="119" t="s">
        <v>95</v>
      </c>
      <c r="E83" s="207" t="s">
        <v>96</v>
      </c>
      <c r="F83" s="146"/>
      <c r="G83" s="146" t="s">
        <v>234</v>
      </c>
      <c r="H83" s="139" t="s">
        <v>291</v>
      </c>
      <c r="J83" s="192" t="s">
        <v>258</v>
      </c>
      <c r="K83" s="192"/>
      <c r="L83" s="189" t="s">
        <v>98</v>
      </c>
      <c r="M83" s="125" t="s">
        <v>258</v>
      </c>
      <c r="N83" s="126" t="s">
        <v>290</v>
      </c>
    </row>
    <row r="84" spans="1:68" ht="42" x14ac:dyDescent="0.2">
      <c r="A84" s="180" t="s">
        <v>388</v>
      </c>
      <c r="B84" s="71" t="s">
        <v>259</v>
      </c>
      <c r="C84" s="71" t="s">
        <v>259</v>
      </c>
      <c r="D84" s="71" t="s">
        <v>176</v>
      </c>
      <c r="E84" s="207" t="s">
        <v>96</v>
      </c>
      <c r="F84" s="87"/>
      <c r="G84" s="151" t="s">
        <v>1358</v>
      </c>
      <c r="H84" s="139" t="s">
        <v>82</v>
      </c>
      <c r="J84" s="182" t="s">
        <v>648</v>
      </c>
      <c r="K84" s="182"/>
      <c r="L84" s="182" t="s">
        <v>83</v>
      </c>
      <c r="M84" t="s">
        <v>83</v>
      </c>
      <c r="N84" s="238" t="s">
        <v>646</v>
      </c>
      <c r="O84" s="159" t="s">
        <v>330</v>
      </c>
      <c r="P84" s="127" t="s">
        <v>388</v>
      </c>
      <c r="Q84" t="s">
        <v>649</v>
      </c>
    </row>
    <row r="85" spans="1:68" ht="51" x14ac:dyDescent="0.2">
      <c r="A85" s="242" t="s">
        <v>510</v>
      </c>
      <c r="B85" s="243" t="s">
        <v>511</v>
      </c>
      <c r="C85" s="245" t="s">
        <v>117</v>
      </c>
      <c r="D85" s="245" t="s">
        <v>118</v>
      </c>
      <c r="E85" s="189" t="s">
        <v>512</v>
      </c>
      <c r="F85" s="166" t="s">
        <v>1364</v>
      </c>
      <c r="G85" s="166" t="s">
        <v>513</v>
      </c>
      <c r="J85" s="139" t="s">
        <v>515</v>
      </c>
      <c r="L85" s="139" t="s">
        <v>472</v>
      </c>
      <c r="M85" t="s">
        <v>516</v>
      </c>
      <c r="N85" t="s">
        <v>479</v>
      </c>
    </row>
    <row r="86" spans="1:68" ht="51" x14ac:dyDescent="0.2">
      <c r="A86" s="242" t="s">
        <v>517</v>
      </c>
      <c r="B86" s="243" t="s">
        <v>511</v>
      </c>
      <c r="C86" s="245" t="s">
        <v>117</v>
      </c>
      <c r="D86" s="245" t="s">
        <v>118</v>
      </c>
      <c r="E86" s="189" t="s">
        <v>518</v>
      </c>
      <c r="F86" s="166" t="s">
        <v>1364</v>
      </c>
      <c r="G86" s="166" t="s">
        <v>519</v>
      </c>
      <c r="J86" s="139" t="s">
        <v>520</v>
      </c>
      <c r="L86" s="139" t="s">
        <v>128</v>
      </c>
      <c r="M86" t="s">
        <v>478</v>
      </c>
      <c r="N86" t="s">
        <v>516</v>
      </c>
      <c r="O86" t="s">
        <v>479</v>
      </c>
    </row>
    <row r="87" spans="1:68" ht="34" x14ac:dyDescent="0.2">
      <c r="A87" s="242" t="s">
        <v>521</v>
      </c>
      <c r="B87" s="243" t="s">
        <v>511</v>
      </c>
      <c r="C87" s="245" t="s">
        <v>117</v>
      </c>
      <c r="D87" s="245" t="s">
        <v>118</v>
      </c>
      <c r="E87" s="189" t="s">
        <v>502</v>
      </c>
      <c r="F87" s="166" t="s">
        <v>154</v>
      </c>
      <c r="G87" s="166" t="s">
        <v>503</v>
      </c>
      <c r="J87" s="139" t="s">
        <v>522</v>
      </c>
      <c r="L87" s="139" t="s">
        <v>524</v>
      </c>
      <c r="M87" t="s">
        <v>525</v>
      </c>
      <c r="N87" t="s">
        <v>526</v>
      </c>
    </row>
    <row r="88" spans="1:68" ht="17" x14ac:dyDescent="0.2">
      <c r="A88" s="218" t="s">
        <v>283</v>
      </c>
      <c r="B88" s="71" t="s">
        <v>284</v>
      </c>
      <c r="C88" s="71" t="s">
        <v>238</v>
      </c>
      <c r="D88" s="71" t="s">
        <v>89</v>
      </c>
      <c r="E88" s="209" t="s">
        <v>285</v>
      </c>
      <c r="F88" s="146" t="s">
        <v>109</v>
      </c>
      <c r="G88" s="87" t="s">
        <v>286</v>
      </c>
      <c r="H88" s="139" t="s">
        <v>92</v>
      </c>
      <c r="J88" s="139" t="s">
        <v>252</v>
      </c>
      <c r="M88" s="237" t="s">
        <v>245</v>
      </c>
      <c r="N88" s="125" t="s">
        <v>252</v>
      </c>
      <c r="O88" s="125" t="s">
        <v>253</v>
      </c>
      <c r="Q88" s="125" t="s">
        <v>287</v>
      </c>
    </row>
    <row r="89" spans="1:68" ht="17" x14ac:dyDescent="0.2">
      <c r="A89" s="218" t="s">
        <v>288</v>
      </c>
      <c r="B89" s="119" t="s">
        <v>284</v>
      </c>
      <c r="C89" s="119" t="s">
        <v>238</v>
      </c>
      <c r="D89" s="119" t="s">
        <v>89</v>
      </c>
      <c r="E89" s="209" t="s">
        <v>285</v>
      </c>
      <c r="F89" s="146" t="s">
        <v>109</v>
      </c>
      <c r="G89" s="146" t="s">
        <v>286</v>
      </c>
      <c r="H89" s="139" t="s">
        <v>92</v>
      </c>
      <c r="J89" s="139" t="s">
        <v>249</v>
      </c>
      <c r="M89" s="178" t="s">
        <v>244</v>
      </c>
      <c r="N89" s="126" t="s">
        <v>249</v>
      </c>
      <c r="O89" s="126" t="s">
        <v>250</v>
      </c>
      <c r="Q89" s="126" t="s">
        <v>289</v>
      </c>
    </row>
    <row r="90" spans="1:68" ht="25" x14ac:dyDescent="0.2">
      <c r="A90" s="180" t="s">
        <v>633</v>
      </c>
      <c r="B90" s="119" t="s">
        <v>634</v>
      </c>
      <c r="C90" s="71" t="s">
        <v>635</v>
      </c>
      <c r="D90" s="71" t="s">
        <v>152</v>
      </c>
      <c r="E90" s="151" t="s">
        <v>636</v>
      </c>
      <c r="F90" s="87"/>
      <c r="G90" s="146" t="s">
        <v>637</v>
      </c>
      <c r="H90" s="151" t="s">
        <v>82</v>
      </c>
      <c r="I90" s="151"/>
      <c r="J90" s="185" t="s">
        <v>638</v>
      </c>
      <c r="K90" s="185"/>
      <c r="L90" s="185"/>
      <c r="M90" s="125"/>
      <c r="N90" s="125"/>
      <c r="O90" s="125"/>
    </row>
    <row r="91" spans="1:68" ht="24" x14ac:dyDescent="0.2">
      <c r="A91" s="180" t="s">
        <v>639</v>
      </c>
      <c r="B91" s="119" t="s">
        <v>634</v>
      </c>
      <c r="C91" s="71" t="s">
        <v>635</v>
      </c>
      <c r="D91" s="71" t="s">
        <v>152</v>
      </c>
      <c r="E91" s="151" t="s">
        <v>636</v>
      </c>
      <c r="F91" s="87"/>
      <c r="G91" s="146" t="s">
        <v>637</v>
      </c>
      <c r="H91" s="151" t="s">
        <v>102</v>
      </c>
      <c r="I91" s="151"/>
      <c r="J91" s="185"/>
      <c r="K91" s="185"/>
      <c r="L91" s="185" t="s">
        <v>640</v>
      </c>
      <c r="M91" s="125"/>
      <c r="N91" s="125"/>
      <c r="O91" s="125"/>
    </row>
    <row r="92" spans="1:68" ht="409.6" x14ac:dyDescent="0.2">
      <c r="A92" s="218" t="s">
        <v>83</v>
      </c>
      <c r="B92" s="71" t="s">
        <v>195</v>
      </c>
      <c r="C92" s="71" t="s">
        <v>196</v>
      </c>
      <c r="D92" s="71" t="s">
        <v>89</v>
      </c>
      <c r="E92" s="204" t="s">
        <v>197</v>
      </c>
      <c r="F92" s="87">
        <v>0</v>
      </c>
      <c r="G92" s="87" t="s">
        <v>91</v>
      </c>
      <c r="H92" s="139" t="s">
        <v>240</v>
      </c>
      <c r="J92" s="139" t="s">
        <v>312</v>
      </c>
      <c r="K92" s="139" t="s">
        <v>107</v>
      </c>
      <c r="L92" s="139" t="s">
        <v>1365</v>
      </c>
      <c r="M92" s="112" t="s">
        <v>272</v>
      </c>
      <c r="N92" s="116" t="s">
        <v>107</v>
      </c>
      <c r="O92" s="174" t="s">
        <v>253</v>
      </c>
      <c r="P92" s="125" t="s">
        <v>250</v>
      </c>
      <c r="Q92" s="174" t="s">
        <v>249</v>
      </c>
      <c r="R92" s="125" t="s">
        <v>252</v>
      </c>
      <c r="S92" s="177" t="s">
        <v>314</v>
      </c>
      <c r="T92" s="176" t="s">
        <v>315</v>
      </c>
      <c r="U92" t="s">
        <v>316</v>
      </c>
      <c r="V92" s="176" t="s">
        <v>316</v>
      </c>
      <c r="W92" s="177" t="s">
        <v>317</v>
      </c>
      <c r="X92" s="176" t="s">
        <v>318</v>
      </c>
      <c r="Y92" s="176" t="s">
        <v>319</v>
      </c>
      <c r="Z92" s="177" t="s">
        <v>319</v>
      </c>
      <c r="AA92" t="s">
        <v>320</v>
      </c>
      <c r="AB92" s="176" t="s">
        <v>321</v>
      </c>
      <c r="AC92" s="177" t="s">
        <v>322</v>
      </c>
      <c r="AD92" s="176" t="s">
        <v>323</v>
      </c>
      <c r="AE92" s="128" t="s">
        <v>324</v>
      </c>
      <c r="AF92" s="129" t="s">
        <v>325</v>
      </c>
      <c r="AG92" s="176" t="s">
        <v>326</v>
      </c>
      <c r="AH92" s="177" t="s">
        <v>327</v>
      </c>
      <c r="AI92" s="177" t="s">
        <v>328</v>
      </c>
      <c r="AJ92" s="125" t="s">
        <v>199</v>
      </c>
      <c r="AK92" s="177" t="s">
        <v>329</v>
      </c>
      <c r="AL92" s="176" t="s">
        <v>330</v>
      </c>
      <c r="AM92" s="129" t="s">
        <v>331</v>
      </c>
      <c r="AN92" s="177" t="s">
        <v>332</v>
      </c>
      <c r="AO92" s="176" t="s">
        <v>333</v>
      </c>
      <c r="AP92" s="177" t="s">
        <v>334</v>
      </c>
      <c r="AQ92" s="176" t="s">
        <v>335</v>
      </c>
      <c r="AR92" s="174" t="s">
        <v>336</v>
      </c>
      <c r="AS92" s="125" t="s">
        <v>337</v>
      </c>
      <c r="AT92" s="174" t="s">
        <v>338</v>
      </c>
      <c r="AU92" s="125" t="s">
        <v>339</v>
      </c>
      <c r="AV92" s="174" t="s">
        <v>340</v>
      </c>
      <c r="AW92" s="125" t="s">
        <v>341</v>
      </c>
      <c r="AX92" s="174" t="s">
        <v>168</v>
      </c>
      <c r="AY92" s="125" t="s">
        <v>278</v>
      </c>
      <c r="AZ92" s="174" t="s">
        <v>274</v>
      </c>
      <c r="BA92" s="125" t="s">
        <v>184</v>
      </c>
      <c r="BB92" s="125" t="s">
        <v>342</v>
      </c>
      <c r="BC92" s="174" t="s">
        <v>182</v>
      </c>
      <c r="BD92" s="125" t="s">
        <v>183</v>
      </c>
      <c r="BE92" s="178" t="s">
        <v>244</v>
      </c>
      <c r="BF92" s="179" t="s">
        <v>343</v>
      </c>
      <c r="BG92" s="178" t="s">
        <v>344</v>
      </c>
      <c r="BH92" s="179" t="s">
        <v>248</v>
      </c>
      <c r="BI92" s="174" t="s">
        <v>242</v>
      </c>
      <c r="BJ92" s="174" t="s">
        <v>345</v>
      </c>
      <c r="BK92" s="174" t="s">
        <v>346</v>
      </c>
      <c r="BL92" s="125" t="s">
        <v>347</v>
      </c>
      <c r="BM92" s="174" t="s">
        <v>348</v>
      </c>
      <c r="BN92" s="174" t="s">
        <v>174</v>
      </c>
      <c r="BO92" s="174" t="s">
        <v>194</v>
      </c>
      <c r="BP92" s="125" t="s">
        <v>83</v>
      </c>
    </row>
    <row r="93" spans="1:68" ht="68" x14ac:dyDescent="0.2">
      <c r="A93" s="218" t="s">
        <v>107</v>
      </c>
      <c r="B93" s="119" t="s">
        <v>195</v>
      </c>
      <c r="C93" s="119" t="s">
        <v>196</v>
      </c>
      <c r="D93" s="119" t="s">
        <v>89</v>
      </c>
      <c r="E93" s="204" t="s">
        <v>197</v>
      </c>
      <c r="F93" s="146">
        <v>0</v>
      </c>
      <c r="G93" s="146" t="s">
        <v>91</v>
      </c>
      <c r="H93" s="139" t="s">
        <v>240</v>
      </c>
      <c r="J93" s="139" t="s">
        <v>1366</v>
      </c>
      <c r="K93" s="139" t="s">
        <v>83</v>
      </c>
      <c r="L93" s="139" t="s">
        <v>1367</v>
      </c>
      <c r="M93" s="108" t="s">
        <v>193</v>
      </c>
      <c r="N93" s="108" t="s">
        <v>83</v>
      </c>
      <c r="O93" s="174" t="s">
        <v>253</v>
      </c>
      <c r="P93" s="125" t="s">
        <v>250</v>
      </c>
      <c r="Q93" s="174" t="s">
        <v>104</v>
      </c>
      <c r="R93" s="175" t="s">
        <v>215</v>
      </c>
      <c r="S93" s="126" t="s">
        <v>107</v>
      </c>
      <c r="U93" s="176"/>
    </row>
    <row r="94" spans="1:68" ht="51" x14ac:dyDescent="0.2">
      <c r="A94" s="242" t="s">
        <v>524</v>
      </c>
      <c r="B94" s="243" t="s">
        <v>511</v>
      </c>
      <c r="C94" s="245" t="s">
        <v>527</v>
      </c>
      <c r="D94" s="245" t="s">
        <v>118</v>
      </c>
      <c r="E94" s="189" t="s">
        <v>528</v>
      </c>
      <c r="F94" s="166" t="s">
        <v>267</v>
      </c>
      <c r="G94" s="166" t="s">
        <v>481</v>
      </c>
      <c r="J94" s="139" t="s">
        <v>529</v>
      </c>
      <c r="M94" t="s">
        <v>530</v>
      </c>
      <c r="N94" t="s">
        <v>490</v>
      </c>
    </row>
    <row r="95" spans="1:68" ht="51" x14ac:dyDescent="0.2">
      <c r="A95" s="242" t="s">
        <v>531</v>
      </c>
      <c r="B95" s="243" t="s">
        <v>511</v>
      </c>
      <c r="C95" s="245" t="s">
        <v>527</v>
      </c>
      <c r="D95" s="245" t="s">
        <v>118</v>
      </c>
      <c r="E95" s="189" t="s">
        <v>532</v>
      </c>
      <c r="F95" s="166" t="s">
        <v>1368</v>
      </c>
      <c r="G95" s="166" t="s">
        <v>474</v>
      </c>
      <c r="J95" s="139" t="s">
        <v>509</v>
      </c>
      <c r="L95" s="139" t="s">
        <v>533</v>
      </c>
      <c r="M95" t="s">
        <v>124</v>
      </c>
    </row>
    <row r="96" spans="1:68" ht="25" x14ac:dyDescent="0.2">
      <c r="A96" s="180" t="s">
        <v>611</v>
      </c>
      <c r="B96" s="119" t="s">
        <v>612</v>
      </c>
      <c r="C96" s="71" t="s">
        <v>613</v>
      </c>
      <c r="D96" s="71" t="s">
        <v>152</v>
      </c>
      <c r="E96" s="151" t="s">
        <v>614</v>
      </c>
      <c r="F96" s="87"/>
      <c r="G96" s="146" t="s">
        <v>615</v>
      </c>
      <c r="H96" s="151" t="s">
        <v>82</v>
      </c>
      <c r="I96" s="151"/>
      <c r="J96" s="185" t="s">
        <v>616</v>
      </c>
      <c r="K96" s="185"/>
      <c r="L96" s="185" t="s">
        <v>617</v>
      </c>
      <c r="M96" s="125"/>
      <c r="N96" s="125"/>
      <c r="O96" s="125"/>
    </row>
    <row r="97" spans="1:20" ht="68" x14ac:dyDescent="0.2">
      <c r="A97" s="180" t="s">
        <v>618</v>
      </c>
      <c r="B97" s="119" t="s">
        <v>612</v>
      </c>
      <c r="C97" s="119" t="s">
        <v>613</v>
      </c>
      <c r="D97" s="119" t="s">
        <v>152</v>
      </c>
      <c r="E97" s="151" t="s">
        <v>614</v>
      </c>
      <c r="F97" s="146"/>
      <c r="G97" s="146" t="s">
        <v>615</v>
      </c>
      <c r="H97" s="139" t="s">
        <v>109</v>
      </c>
      <c r="J97" s="139" t="s">
        <v>619</v>
      </c>
      <c r="L97" s="139" t="s">
        <v>620</v>
      </c>
    </row>
    <row r="98" spans="1:20" ht="98" x14ac:dyDescent="0.2">
      <c r="A98" s="218" t="s">
        <v>337</v>
      </c>
      <c r="B98" s="71" t="s">
        <v>600</v>
      </c>
      <c r="C98" s="71" t="s">
        <v>600</v>
      </c>
      <c r="D98" s="71" t="s">
        <v>601</v>
      </c>
      <c r="E98" s="204" t="s">
        <v>602</v>
      </c>
      <c r="F98" s="87" t="s">
        <v>603</v>
      </c>
      <c r="G98" s="87" t="s">
        <v>604</v>
      </c>
      <c r="H98" s="151" t="s">
        <v>82</v>
      </c>
      <c r="I98" s="151"/>
      <c r="L98" s="189" t="s">
        <v>605</v>
      </c>
      <c r="M98" s="125" t="s">
        <v>337</v>
      </c>
      <c r="N98" s="236"/>
      <c r="O98" s="236"/>
      <c r="P98" s="236"/>
    </row>
    <row r="99" spans="1:20" ht="97" x14ac:dyDescent="0.2">
      <c r="A99" s="218" t="s">
        <v>336</v>
      </c>
      <c r="B99" s="119" t="s">
        <v>600</v>
      </c>
      <c r="C99" s="119" t="s">
        <v>600</v>
      </c>
      <c r="D99" s="119" t="s">
        <v>601</v>
      </c>
      <c r="E99" s="204" t="s">
        <v>602</v>
      </c>
      <c r="F99" s="146" t="s">
        <v>603</v>
      </c>
      <c r="G99" s="146" t="s">
        <v>604</v>
      </c>
      <c r="H99" s="151" t="s">
        <v>82</v>
      </c>
      <c r="I99" s="151"/>
      <c r="L99" s="185" t="s">
        <v>605</v>
      </c>
      <c r="M99" s="138" t="s">
        <v>336</v>
      </c>
      <c r="N99" s="236"/>
    </row>
    <row r="100" spans="1:20" ht="25" x14ac:dyDescent="0.2">
      <c r="A100" s="218" t="s">
        <v>606</v>
      </c>
      <c r="B100" s="71" t="s">
        <v>600</v>
      </c>
      <c r="C100" s="71" t="s">
        <v>600</v>
      </c>
      <c r="D100" s="71" t="s">
        <v>601</v>
      </c>
      <c r="E100" s="207" t="s">
        <v>96</v>
      </c>
      <c r="F100" s="87" t="s">
        <v>80</v>
      </c>
      <c r="G100" s="87" t="s">
        <v>604</v>
      </c>
      <c r="H100" s="188" t="s">
        <v>267</v>
      </c>
      <c r="I100" s="151"/>
      <c r="J100" s="234" t="s">
        <v>607</v>
      </c>
      <c r="K100" s="234"/>
      <c r="L100" s="139" t="s">
        <v>158</v>
      </c>
      <c r="M100" s="108" t="s">
        <v>337</v>
      </c>
      <c r="N100" s="108" t="s">
        <v>606</v>
      </c>
    </row>
    <row r="101" spans="1:20" ht="25" x14ac:dyDescent="0.2">
      <c r="A101" s="218" t="s">
        <v>608</v>
      </c>
      <c r="B101" s="119" t="s">
        <v>600</v>
      </c>
      <c r="C101" s="119" t="s">
        <v>600</v>
      </c>
      <c r="D101" s="119" t="s">
        <v>601</v>
      </c>
      <c r="E101" s="207" t="s">
        <v>96</v>
      </c>
      <c r="F101" s="146" t="s">
        <v>609</v>
      </c>
      <c r="G101" s="146" t="s">
        <v>604</v>
      </c>
      <c r="H101" s="188" t="s">
        <v>267</v>
      </c>
      <c r="I101" s="151"/>
      <c r="J101" s="235" t="s">
        <v>610</v>
      </c>
      <c r="K101" s="234"/>
      <c r="L101" s="139" t="s">
        <v>158</v>
      </c>
      <c r="M101" s="138" t="s">
        <v>336</v>
      </c>
      <c r="N101" s="138" t="s">
        <v>608</v>
      </c>
    </row>
    <row r="102" spans="1:20" ht="51" x14ac:dyDescent="0.2">
      <c r="A102" s="180" t="s">
        <v>719</v>
      </c>
      <c r="B102" s="71" t="s">
        <v>709</v>
      </c>
      <c r="C102" s="71" t="s">
        <v>613</v>
      </c>
      <c r="D102" s="71" t="s">
        <v>152</v>
      </c>
      <c r="E102" s="151" t="s">
        <v>720</v>
      </c>
      <c r="F102" s="87">
        <v>0</v>
      </c>
      <c r="G102" s="87" t="s">
        <v>712</v>
      </c>
      <c r="H102" s="139" t="s">
        <v>97</v>
      </c>
      <c r="J102" s="261" t="s">
        <v>721</v>
      </c>
      <c r="L102" s="139" t="s">
        <v>722</v>
      </c>
      <c r="M102" s="116" t="s">
        <v>717</v>
      </c>
      <c r="N102" s="127" t="s">
        <v>193</v>
      </c>
      <c r="O102" s="150" t="s">
        <v>714</v>
      </c>
      <c r="P102" s="270" t="s">
        <v>702</v>
      </c>
      <c r="Q102" s="238" t="s">
        <v>618</v>
      </c>
      <c r="R102" s="127" t="s">
        <v>719</v>
      </c>
      <c r="S102" s="126" t="s">
        <v>107</v>
      </c>
      <c r="T102" s="125" t="s">
        <v>83</v>
      </c>
    </row>
    <row r="103" spans="1:20" ht="34" x14ac:dyDescent="0.2">
      <c r="A103" s="180" t="s">
        <v>292</v>
      </c>
      <c r="B103" s="119" t="s">
        <v>300</v>
      </c>
      <c r="C103" s="119" t="s">
        <v>294</v>
      </c>
      <c r="D103" s="119" t="s">
        <v>95</v>
      </c>
      <c r="E103" s="187" t="s">
        <v>295</v>
      </c>
      <c r="F103" s="146" t="s">
        <v>154</v>
      </c>
      <c r="G103" s="146" t="s">
        <v>113</v>
      </c>
      <c r="H103" s="139" t="s">
        <v>207</v>
      </c>
      <c r="L103" s="139" t="s">
        <v>296</v>
      </c>
      <c r="M103" t="s">
        <v>297</v>
      </c>
      <c r="N103" s="236" t="s">
        <v>298</v>
      </c>
    </row>
    <row r="104" spans="1:20" ht="25" x14ac:dyDescent="0.2">
      <c r="A104" s="218" t="s">
        <v>665</v>
      </c>
      <c r="B104" s="71" t="s">
        <v>656</v>
      </c>
      <c r="C104" s="71" t="s">
        <v>657</v>
      </c>
      <c r="D104" s="71" t="s">
        <v>601</v>
      </c>
      <c r="E104" s="210" t="s">
        <v>90</v>
      </c>
      <c r="F104" s="87" t="s">
        <v>80</v>
      </c>
      <c r="G104" s="87" t="s">
        <v>666</v>
      </c>
      <c r="H104" s="188" t="s">
        <v>267</v>
      </c>
      <c r="I104" s="151"/>
      <c r="J104" s="185" t="s">
        <v>659</v>
      </c>
      <c r="K104" s="185"/>
      <c r="L104" s="139" t="s">
        <v>158</v>
      </c>
      <c r="M104" s="125" t="s">
        <v>337</v>
      </c>
      <c r="N104" s="108" t="s">
        <v>660</v>
      </c>
      <c r="O104" s="125" t="s">
        <v>665</v>
      </c>
    </row>
    <row r="105" spans="1:20" ht="25" x14ac:dyDescent="0.2">
      <c r="A105" s="218" t="s">
        <v>667</v>
      </c>
      <c r="B105" s="119" t="s">
        <v>656</v>
      </c>
      <c r="C105" s="119" t="s">
        <v>657</v>
      </c>
      <c r="D105" s="119" t="s">
        <v>601</v>
      </c>
      <c r="E105" s="210" t="s">
        <v>90</v>
      </c>
      <c r="F105" s="146" t="s">
        <v>80</v>
      </c>
      <c r="G105" s="87" t="s">
        <v>666</v>
      </c>
      <c r="H105" s="188" t="s">
        <v>267</v>
      </c>
      <c r="I105" s="151"/>
      <c r="J105" s="185" t="s">
        <v>662</v>
      </c>
      <c r="K105" s="185"/>
      <c r="L105" s="139" t="s">
        <v>158</v>
      </c>
      <c r="M105" s="138" t="s">
        <v>336</v>
      </c>
      <c r="N105" s="138" t="s">
        <v>663</v>
      </c>
      <c r="O105" s="137" t="s">
        <v>667</v>
      </c>
    </row>
    <row r="106" spans="1:20" ht="16" x14ac:dyDescent="0.2">
      <c r="A106" s="218" t="s">
        <v>660</v>
      </c>
      <c r="B106" s="71" t="s">
        <v>656</v>
      </c>
      <c r="C106" s="71" t="s">
        <v>657</v>
      </c>
      <c r="D106" s="71" t="s">
        <v>601</v>
      </c>
      <c r="E106" s="204" t="s">
        <v>602</v>
      </c>
      <c r="F106" s="87" t="s">
        <v>603</v>
      </c>
      <c r="G106" s="87" t="s">
        <v>658</v>
      </c>
      <c r="H106" s="151" t="s">
        <v>82</v>
      </c>
      <c r="I106" s="151"/>
      <c r="J106" s="185" t="s">
        <v>337</v>
      </c>
      <c r="K106" s="185"/>
      <c r="L106" s="185" t="s">
        <v>546</v>
      </c>
      <c r="M106" s="125" t="s">
        <v>337</v>
      </c>
      <c r="N106" s="125" t="s">
        <v>660</v>
      </c>
    </row>
    <row r="107" spans="1:20" ht="16" x14ac:dyDescent="0.2">
      <c r="A107" s="218" t="s">
        <v>663</v>
      </c>
      <c r="B107" s="119" t="s">
        <v>656</v>
      </c>
      <c r="C107" s="119" t="s">
        <v>657</v>
      </c>
      <c r="D107" s="119" t="s">
        <v>601</v>
      </c>
      <c r="E107" s="204" t="s">
        <v>602</v>
      </c>
      <c r="F107" s="146" t="s">
        <v>603</v>
      </c>
      <c r="G107" s="87" t="s">
        <v>658</v>
      </c>
      <c r="H107" s="151" t="s">
        <v>82</v>
      </c>
      <c r="I107" s="151"/>
      <c r="J107" s="185" t="s">
        <v>336</v>
      </c>
      <c r="K107" s="185"/>
      <c r="L107" s="185" t="s">
        <v>546</v>
      </c>
      <c r="M107" s="137" t="s">
        <v>336</v>
      </c>
      <c r="N107" s="137" t="s">
        <v>663</v>
      </c>
    </row>
    <row r="108" spans="1:20" ht="102" x14ac:dyDescent="0.2">
      <c r="A108" s="218" t="s">
        <v>594</v>
      </c>
      <c r="B108" s="119" t="s">
        <v>595</v>
      </c>
      <c r="C108" s="119" t="s">
        <v>596</v>
      </c>
      <c r="D108" s="119" t="s">
        <v>132</v>
      </c>
      <c r="E108" s="187" t="s">
        <v>96</v>
      </c>
      <c r="F108" s="146"/>
      <c r="G108" s="146" t="s">
        <v>133</v>
      </c>
      <c r="J108" s="139" t="s">
        <v>98</v>
      </c>
      <c r="L108" s="139" t="s">
        <v>597</v>
      </c>
    </row>
    <row r="109" spans="1:20" ht="17" x14ac:dyDescent="0.2">
      <c r="A109" s="251" t="s">
        <v>598</v>
      </c>
      <c r="B109" s="119" t="s">
        <v>595</v>
      </c>
      <c r="C109" s="119" t="s">
        <v>596</v>
      </c>
      <c r="D109" s="119" t="s">
        <v>132</v>
      </c>
      <c r="E109" s="187" t="s">
        <v>96</v>
      </c>
      <c r="F109" s="146"/>
      <c r="G109" s="146" t="s">
        <v>133</v>
      </c>
      <c r="J109" s="139" t="s">
        <v>599</v>
      </c>
    </row>
    <row r="110" spans="1:20" ht="409.6" x14ac:dyDescent="0.2">
      <c r="A110" s="257" t="s">
        <v>299</v>
      </c>
      <c r="B110" s="119" t="s">
        <v>300</v>
      </c>
      <c r="C110" s="119" t="s">
        <v>294</v>
      </c>
      <c r="D110" s="119" t="s">
        <v>95</v>
      </c>
      <c r="E110" s="207" t="s">
        <v>96</v>
      </c>
      <c r="F110" s="146"/>
      <c r="G110" s="146"/>
      <c r="H110" s="139" t="s">
        <v>198</v>
      </c>
      <c r="J110" s="139" t="s">
        <v>301</v>
      </c>
      <c r="M110" t="s">
        <v>296</v>
      </c>
      <c r="O110" s="236"/>
    </row>
    <row r="111" spans="1:20" ht="24" x14ac:dyDescent="0.2">
      <c r="A111" s="180" t="s">
        <v>302</v>
      </c>
      <c r="B111" s="119" t="s">
        <v>303</v>
      </c>
      <c r="C111" s="119" t="s">
        <v>139</v>
      </c>
      <c r="D111" s="119" t="s">
        <v>95</v>
      </c>
      <c r="E111" s="207" t="s">
        <v>96</v>
      </c>
      <c r="F111" s="146"/>
      <c r="G111" s="146"/>
      <c r="H111" s="139" t="s">
        <v>140</v>
      </c>
      <c r="J111" s="139" t="s">
        <v>98</v>
      </c>
      <c r="L111" s="139" t="s">
        <v>98</v>
      </c>
      <c r="M111" s="264" t="s">
        <v>302</v>
      </c>
      <c r="O111" s="236"/>
    </row>
    <row r="112" spans="1:20" ht="17" x14ac:dyDescent="0.2">
      <c r="A112" s="218" t="s">
        <v>304</v>
      </c>
      <c r="B112" s="71" t="s">
        <v>303</v>
      </c>
      <c r="C112" s="71" t="s">
        <v>205</v>
      </c>
      <c r="D112" s="71" t="s">
        <v>95</v>
      </c>
      <c r="E112" s="207" t="s">
        <v>96</v>
      </c>
      <c r="F112" s="87"/>
      <c r="G112" s="127" t="s">
        <v>306</v>
      </c>
      <c r="H112" s="139" t="s">
        <v>307</v>
      </c>
      <c r="J112" s="139" t="s">
        <v>98</v>
      </c>
      <c r="L112" s="139" t="s">
        <v>215</v>
      </c>
      <c r="M112" t="s">
        <v>308</v>
      </c>
      <c r="N112" t="s">
        <v>304</v>
      </c>
      <c r="O112" s="236"/>
    </row>
    <row r="113" spans="1:17" ht="17" x14ac:dyDescent="0.2">
      <c r="A113" s="218" t="s">
        <v>350</v>
      </c>
      <c r="B113" s="71" t="s">
        <v>284</v>
      </c>
      <c r="C113" s="71" t="s">
        <v>238</v>
      </c>
      <c r="D113" s="71" t="s">
        <v>89</v>
      </c>
      <c r="E113" s="209" t="s">
        <v>285</v>
      </c>
      <c r="F113" s="146" t="s">
        <v>109</v>
      </c>
      <c r="G113" s="87" t="s">
        <v>286</v>
      </c>
      <c r="H113" s="139" t="s">
        <v>82</v>
      </c>
      <c r="J113" s="139" t="s">
        <v>351</v>
      </c>
      <c r="M113" s="125" t="s">
        <v>252</v>
      </c>
      <c r="N113" s="108" t="s">
        <v>253</v>
      </c>
      <c r="O113" s="108" t="s">
        <v>352</v>
      </c>
      <c r="Q113" s="125" t="s">
        <v>287</v>
      </c>
    </row>
    <row r="114" spans="1:17" ht="17" x14ac:dyDescent="0.2">
      <c r="A114" s="218" t="s">
        <v>353</v>
      </c>
      <c r="B114" s="119" t="s">
        <v>284</v>
      </c>
      <c r="C114" s="119" t="s">
        <v>238</v>
      </c>
      <c r="D114" s="119" t="s">
        <v>89</v>
      </c>
      <c r="E114" s="209" t="s">
        <v>285</v>
      </c>
      <c r="F114" s="146" t="s">
        <v>109</v>
      </c>
      <c r="G114" s="146" t="s">
        <v>286</v>
      </c>
      <c r="H114" s="139" t="s">
        <v>82</v>
      </c>
      <c r="J114" s="139" t="s">
        <v>354</v>
      </c>
      <c r="M114" s="126" t="s">
        <v>249</v>
      </c>
      <c r="N114" s="116" t="s">
        <v>250</v>
      </c>
      <c r="O114" s="126" t="s">
        <v>355</v>
      </c>
      <c r="Q114" s="126" t="s">
        <v>289</v>
      </c>
    </row>
    <row r="115" spans="1:17" ht="51" x14ac:dyDescent="0.2">
      <c r="A115" s="218" t="s">
        <v>468</v>
      </c>
      <c r="B115" s="119" t="s">
        <v>589</v>
      </c>
      <c r="C115" s="119" t="s">
        <v>131</v>
      </c>
      <c r="D115" s="119" t="s">
        <v>132</v>
      </c>
      <c r="E115" s="187" t="s">
        <v>96</v>
      </c>
      <c r="F115" s="146"/>
      <c r="G115" s="146" t="s">
        <v>133</v>
      </c>
      <c r="J115" s="139" t="s">
        <v>466</v>
      </c>
      <c r="L115" s="139" t="s">
        <v>590</v>
      </c>
      <c r="M115" s="236"/>
      <c r="N115" s="236"/>
    </row>
    <row r="116" spans="1:17" ht="17" x14ac:dyDescent="0.2">
      <c r="A116" s="251" t="s">
        <v>591</v>
      </c>
      <c r="B116" s="119" t="s">
        <v>589</v>
      </c>
      <c r="C116" s="119" t="s">
        <v>131</v>
      </c>
      <c r="D116" s="119" t="s">
        <v>132</v>
      </c>
      <c r="E116" s="187" t="s">
        <v>96</v>
      </c>
      <c r="F116" s="146"/>
      <c r="G116" s="146" t="s">
        <v>133</v>
      </c>
      <c r="J116" s="139" t="s">
        <v>135</v>
      </c>
      <c r="N116" s="236"/>
    </row>
    <row r="117" spans="1:17" ht="51" x14ac:dyDescent="0.2">
      <c r="A117" s="242" t="s">
        <v>534</v>
      </c>
      <c r="B117" s="243" t="s">
        <v>511</v>
      </c>
      <c r="C117" s="245" t="s">
        <v>527</v>
      </c>
      <c r="D117" s="245" t="s">
        <v>118</v>
      </c>
      <c r="E117" s="189" t="s">
        <v>535</v>
      </c>
      <c r="F117" s="166"/>
      <c r="G117" s="166" t="s">
        <v>474</v>
      </c>
      <c r="J117" s="139" t="s">
        <v>536</v>
      </c>
      <c r="M117" t="s">
        <v>484</v>
      </c>
      <c r="N117" t="s">
        <v>492</v>
      </c>
    </row>
    <row r="118" spans="1:17" ht="34" x14ac:dyDescent="0.2">
      <c r="A118" s="242" t="s">
        <v>537</v>
      </c>
      <c r="B118" s="243" t="s">
        <v>511</v>
      </c>
      <c r="C118" s="245" t="s">
        <v>117</v>
      </c>
      <c r="D118" s="245" t="s">
        <v>118</v>
      </c>
      <c r="E118" s="189" t="s">
        <v>538</v>
      </c>
      <c r="F118" s="166" t="s">
        <v>267</v>
      </c>
      <c r="G118" s="166" t="s">
        <v>481</v>
      </c>
      <c r="J118" s="139" t="s">
        <v>539</v>
      </c>
      <c r="L118" s="139" t="s">
        <v>540</v>
      </c>
      <c r="M118" s="236" t="s">
        <v>477</v>
      </c>
    </row>
    <row r="119" spans="1:17" ht="16.5" customHeight="1" x14ac:dyDescent="0.2">
      <c r="A119" s="253" t="s">
        <v>541</v>
      </c>
      <c r="B119" s="259" t="s">
        <v>511</v>
      </c>
      <c r="C119" s="244" t="s">
        <v>117</v>
      </c>
      <c r="D119" s="244" t="s">
        <v>118</v>
      </c>
      <c r="E119" s="189"/>
      <c r="F119" s="166"/>
      <c r="G119" s="166" t="s">
        <v>503</v>
      </c>
      <c r="J119" s="139" t="s">
        <v>522</v>
      </c>
      <c r="L119" s="139" t="s">
        <v>542</v>
      </c>
      <c r="M119" t="s">
        <v>525</v>
      </c>
      <c r="N119" s="236" t="s">
        <v>526</v>
      </c>
    </row>
    <row r="120" spans="1:17" ht="51" x14ac:dyDescent="0.2">
      <c r="A120" s="242" t="s">
        <v>472</v>
      </c>
      <c r="B120" s="243" t="s">
        <v>471</v>
      </c>
      <c r="C120" s="245" t="s">
        <v>117</v>
      </c>
      <c r="D120" s="245" t="s">
        <v>118</v>
      </c>
      <c r="E120" s="189" t="s">
        <v>473</v>
      </c>
      <c r="F120" s="166" t="s">
        <v>1368</v>
      </c>
      <c r="G120" s="166" t="s">
        <v>474</v>
      </c>
      <c r="J120" s="261" t="s">
        <v>475</v>
      </c>
      <c r="L120" s="139" t="s">
        <v>476</v>
      </c>
      <c r="M120" s="236" t="s">
        <v>477</v>
      </c>
      <c r="N120" s="236" t="s">
        <v>478</v>
      </c>
      <c r="O120" t="s">
        <v>479</v>
      </c>
    </row>
    <row r="121" spans="1:17" ht="34" x14ac:dyDescent="0.2">
      <c r="A121" s="242" t="s">
        <v>543</v>
      </c>
      <c r="B121" s="243" t="s">
        <v>511</v>
      </c>
      <c r="C121" s="245" t="s">
        <v>117</v>
      </c>
      <c r="D121" s="245" t="s">
        <v>118</v>
      </c>
      <c r="E121" s="189" t="s">
        <v>544</v>
      </c>
      <c r="F121" s="166" t="s">
        <v>1369</v>
      </c>
      <c r="G121" s="166" t="s">
        <v>513</v>
      </c>
      <c r="J121" s="139" t="s">
        <v>545</v>
      </c>
      <c r="L121" s="139" t="s">
        <v>510</v>
      </c>
      <c r="M121" t="s">
        <v>479</v>
      </c>
      <c r="N121" s="236" t="s">
        <v>478</v>
      </c>
    </row>
    <row r="122" spans="1:17" ht="68" x14ac:dyDescent="0.2">
      <c r="A122" s="242" t="s">
        <v>546</v>
      </c>
      <c r="B122" s="243" t="s">
        <v>511</v>
      </c>
      <c r="C122" s="245" t="s">
        <v>117</v>
      </c>
      <c r="D122" s="245" t="s">
        <v>118</v>
      </c>
      <c r="E122" s="216" t="s">
        <v>96</v>
      </c>
      <c r="F122" s="166"/>
      <c r="G122" s="166" t="s">
        <v>519</v>
      </c>
      <c r="J122" s="261" t="s">
        <v>547</v>
      </c>
      <c r="K122" s="261"/>
      <c r="L122" s="261" t="s">
        <v>548</v>
      </c>
      <c r="M122" s="236" t="s">
        <v>549</v>
      </c>
      <c r="N122" s="236" t="s">
        <v>550</v>
      </c>
      <c r="O122" t="s">
        <v>479</v>
      </c>
    </row>
    <row r="123" spans="1:17" ht="34" x14ac:dyDescent="0.2">
      <c r="A123" s="242" t="s">
        <v>123</v>
      </c>
      <c r="B123" s="243" t="s">
        <v>471</v>
      </c>
      <c r="C123" s="245" t="s">
        <v>117</v>
      </c>
      <c r="D123" s="245" t="s">
        <v>118</v>
      </c>
      <c r="E123" s="189" t="s">
        <v>480</v>
      </c>
      <c r="F123" s="166" t="s">
        <v>1370</v>
      </c>
      <c r="G123" s="166" t="s">
        <v>481</v>
      </c>
      <c r="J123" s="139" t="s">
        <v>482</v>
      </c>
      <c r="L123" s="139" t="s">
        <v>483</v>
      </c>
      <c r="M123" t="s">
        <v>484</v>
      </c>
      <c r="N123" t="s">
        <v>479</v>
      </c>
      <c r="O123" s="236" t="s">
        <v>485</v>
      </c>
    </row>
    <row r="124" spans="1:17" ht="34" x14ac:dyDescent="0.2">
      <c r="A124" s="242" t="s">
        <v>125</v>
      </c>
      <c r="B124" s="243" t="s">
        <v>116</v>
      </c>
      <c r="C124" s="245" t="s">
        <v>117</v>
      </c>
      <c r="D124" s="245" t="s">
        <v>118</v>
      </c>
      <c r="E124" s="189" t="s">
        <v>126</v>
      </c>
      <c r="F124" s="166"/>
      <c r="G124" s="166" t="s">
        <v>119</v>
      </c>
      <c r="J124" s="261" t="s">
        <v>122</v>
      </c>
      <c r="L124" s="139" t="s">
        <v>1371</v>
      </c>
      <c r="M124" s="236" t="s">
        <v>124</v>
      </c>
      <c r="N124" s="236"/>
      <c r="O124" s="236"/>
    </row>
    <row r="125" spans="1:17" ht="51" x14ac:dyDescent="0.2">
      <c r="A125" s="242" t="s">
        <v>509</v>
      </c>
      <c r="B125" s="243" t="s">
        <v>511</v>
      </c>
      <c r="C125" s="245" t="s">
        <v>117</v>
      </c>
      <c r="D125" s="245" t="s">
        <v>118</v>
      </c>
      <c r="E125" s="216" t="s">
        <v>96</v>
      </c>
      <c r="F125" s="166"/>
      <c r="G125" s="166" t="s">
        <v>119</v>
      </c>
      <c r="J125" s="139" t="s">
        <v>553</v>
      </c>
      <c r="L125" s="139" t="s">
        <v>555</v>
      </c>
      <c r="M125" t="s">
        <v>556</v>
      </c>
      <c r="N125" t="s">
        <v>557</v>
      </c>
      <c r="O125" s="236"/>
    </row>
    <row r="126" spans="1:17" ht="51" x14ac:dyDescent="0.2">
      <c r="A126" s="242" t="s">
        <v>1136</v>
      </c>
      <c r="B126" s="243" t="s">
        <v>471</v>
      </c>
      <c r="C126" s="245" t="s">
        <v>117</v>
      </c>
      <c r="D126" s="245" t="s">
        <v>118</v>
      </c>
      <c r="E126" s="189" t="s">
        <v>487</v>
      </c>
      <c r="F126" s="166" t="s">
        <v>1372</v>
      </c>
      <c r="G126" s="166" t="s">
        <v>474</v>
      </c>
      <c r="J126" s="261" t="s">
        <v>488</v>
      </c>
      <c r="M126" s="236" t="s">
        <v>490</v>
      </c>
      <c r="N126" s="236" t="s">
        <v>491</v>
      </c>
      <c r="O126" s="236" t="s">
        <v>492</v>
      </c>
    </row>
    <row r="127" spans="1:17" ht="17" x14ac:dyDescent="0.2">
      <c r="A127" s="218" t="s">
        <v>181</v>
      </c>
      <c r="B127" s="71" t="s">
        <v>175</v>
      </c>
      <c r="C127" s="71" t="s">
        <v>176</v>
      </c>
      <c r="D127" s="71" t="s">
        <v>89</v>
      </c>
      <c r="E127" s="206" t="s">
        <v>153</v>
      </c>
      <c r="F127" s="87" t="s">
        <v>172</v>
      </c>
      <c r="G127" s="87" t="s">
        <v>179</v>
      </c>
      <c r="H127" s="139" t="s">
        <v>371</v>
      </c>
      <c r="J127" s="139" t="s">
        <v>174</v>
      </c>
      <c r="K127" s="139" t="s">
        <v>184</v>
      </c>
      <c r="L127" s="139" t="s">
        <v>182</v>
      </c>
      <c r="M127" s="125" t="s">
        <v>184</v>
      </c>
      <c r="N127" s="116" t="s">
        <v>174</v>
      </c>
      <c r="O127" s="126" t="s">
        <v>182</v>
      </c>
    </row>
    <row r="128" spans="1:17" ht="51" x14ac:dyDescent="0.2">
      <c r="A128" s="218" t="s">
        <v>184</v>
      </c>
      <c r="B128" s="71" t="s">
        <v>372</v>
      </c>
      <c r="C128" s="71" t="s">
        <v>176</v>
      </c>
      <c r="D128" s="71" t="s">
        <v>89</v>
      </c>
      <c r="E128" s="151" t="s">
        <v>373</v>
      </c>
      <c r="F128" s="87">
        <v>0</v>
      </c>
      <c r="G128" s="87" t="s">
        <v>179</v>
      </c>
      <c r="H128" s="139" t="s">
        <v>374</v>
      </c>
      <c r="J128" s="261" t="s">
        <v>174</v>
      </c>
      <c r="K128" s="139" t="s">
        <v>181</v>
      </c>
      <c r="L128" s="139" t="s">
        <v>375</v>
      </c>
      <c r="M128" s="108" t="s">
        <v>184</v>
      </c>
      <c r="N128" s="236"/>
    </row>
    <row r="129" spans="1:16" ht="25" x14ac:dyDescent="0.2">
      <c r="A129" s="218" t="s">
        <v>466</v>
      </c>
      <c r="B129" s="119" t="s">
        <v>467</v>
      </c>
      <c r="C129" s="119" t="s">
        <v>131</v>
      </c>
      <c r="D129" s="119" t="s">
        <v>132</v>
      </c>
      <c r="E129" s="187" t="s">
        <v>96</v>
      </c>
      <c r="F129" s="146"/>
      <c r="G129" s="146" t="s">
        <v>133</v>
      </c>
      <c r="J129" s="139" t="s">
        <v>223</v>
      </c>
      <c r="L129" s="139" t="s">
        <v>468</v>
      </c>
      <c r="O129" s="236"/>
    </row>
    <row r="130" spans="1:16" ht="25" x14ac:dyDescent="0.2">
      <c r="A130" s="251" t="s">
        <v>469</v>
      </c>
      <c r="B130" s="119" t="s">
        <v>467</v>
      </c>
      <c r="C130" s="119" t="s">
        <v>131</v>
      </c>
      <c r="D130" s="119" t="s">
        <v>132</v>
      </c>
      <c r="E130" s="187" t="s">
        <v>96</v>
      </c>
      <c r="F130" s="146"/>
      <c r="G130" s="146" t="s">
        <v>133</v>
      </c>
      <c r="J130" s="261" t="s">
        <v>135</v>
      </c>
      <c r="M130" s="236"/>
      <c r="N130" s="236"/>
      <c r="O130" s="236"/>
    </row>
    <row r="131" spans="1:16" ht="17" x14ac:dyDescent="0.2">
      <c r="A131" s="218" t="s">
        <v>309</v>
      </c>
      <c r="B131" s="71" t="s">
        <v>310</v>
      </c>
      <c r="C131" s="71" t="s">
        <v>294</v>
      </c>
      <c r="D131" s="71" t="s">
        <v>95</v>
      </c>
      <c r="E131" s="207" t="s">
        <v>96</v>
      </c>
      <c r="F131" s="87"/>
      <c r="G131" s="127" t="s">
        <v>206</v>
      </c>
      <c r="H131" s="139" t="s">
        <v>140</v>
      </c>
      <c r="L131" s="139" t="s">
        <v>98</v>
      </c>
      <c r="M131" s="125" t="s">
        <v>311</v>
      </c>
    </row>
    <row r="132" spans="1:16" ht="17" x14ac:dyDescent="0.2">
      <c r="A132" s="218" t="s">
        <v>364</v>
      </c>
      <c r="B132" s="119" t="s">
        <v>310</v>
      </c>
      <c r="C132" s="119" t="s">
        <v>294</v>
      </c>
      <c r="D132" s="119" t="s">
        <v>95</v>
      </c>
      <c r="E132" s="207" t="s">
        <v>96</v>
      </c>
      <c r="F132" s="146"/>
      <c r="G132" s="146" t="s">
        <v>206</v>
      </c>
      <c r="H132" s="139" t="s">
        <v>207</v>
      </c>
      <c r="J132" s="193"/>
      <c r="K132" s="193"/>
      <c r="L132" s="139" t="s">
        <v>98</v>
      </c>
      <c r="M132" s="125" t="s">
        <v>311</v>
      </c>
      <c r="N132" s="126" t="s">
        <v>364</v>
      </c>
    </row>
    <row r="133" spans="1:16" ht="16" x14ac:dyDescent="0.2">
      <c r="A133" s="180" t="s">
        <v>551</v>
      </c>
      <c r="B133" s="119" t="s">
        <v>552</v>
      </c>
      <c r="C133" s="119" t="s">
        <v>220</v>
      </c>
      <c r="D133" s="119" t="s">
        <v>176</v>
      </c>
      <c r="E133" s="213" t="s">
        <v>221</v>
      </c>
      <c r="F133" s="146">
        <v>0</v>
      </c>
      <c r="G133" s="146" t="s">
        <v>464</v>
      </c>
      <c r="H133" s="197"/>
      <c r="I133" s="197"/>
      <c r="J133" s="184"/>
      <c r="K133" s="184"/>
      <c r="L133" s="184" t="s">
        <v>223</v>
      </c>
    </row>
    <row r="134" spans="1:16" ht="34" x14ac:dyDescent="0.2">
      <c r="A134" s="218" t="s">
        <v>365</v>
      </c>
      <c r="B134" s="153" t="s">
        <v>366</v>
      </c>
      <c r="C134" s="71" t="s">
        <v>139</v>
      </c>
      <c r="D134" s="71" t="s">
        <v>95</v>
      </c>
      <c r="E134" s="207" t="s">
        <v>96</v>
      </c>
      <c r="F134" s="87"/>
      <c r="G134" s="127" t="s">
        <v>113</v>
      </c>
      <c r="H134" s="139" t="s">
        <v>367</v>
      </c>
      <c r="L134" s="192" t="s">
        <v>368</v>
      </c>
      <c r="M134" s="174" t="s">
        <v>368</v>
      </c>
      <c r="N134" t="s">
        <v>365</v>
      </c>
    </row>
    <row r="135" spans="1:16" ht="34" x14ac:dyDescent="0.2">
      <c r="A135" s="218" t="s">
        <v>376</v>
      </c>
      <c r="B135" s="153" t="s">
        <v>366</v>
      </c>
      <c r="C135" s="119" t="s">
        <v>139</v>
      </c>
      <c r="D135" s="119" t="s">
        <v>95</v>
      </c>
      <c r="E135" s="207" t="s">
        <v>96</v>
      </c>
      <c r="F135" s="146"/>
      <c r="G135" s="150" t="s">
        <v>113</v>
      </c>
      <c r="H135" s="139" t="s">
        <v>367</v>
      </c>
      <c r="L135" s="192" t="s">
        <v>377</v>
      </c>
      <c r="M135" s="125" t="s">
        <v>377</v>
      </c>
      <c r="N135" t="s">
        <v>376</v>
      </c>
    </row>
    <row r="136" spans="1:16" ht="17" x14ac:dyDescent="0.2">
      <c r="A136" s="218" t="s">
        <v>368</v>
      </c>
      <c r="B136" s="71" t="s">
        <v>366</v>
      </c>
      <c r="C136" s="71" t="s">
        <v>139</v>
      </c>
      <c r="D136" s="152" t="s">
        <v>89</v>
      </c>
      <c r="E136" s="210" t="s">
        <v>90</v>
      </c>
      <c r="F136" s="146" t="s">
        <v>186</v>
      </c>
      <c r="G136" s="146" t="s">
        <v>187</v>
      </c>
      <c r="H136" s="139" t="s">
        <v>102</v>
      </c>
      <c r="J136" s="190"/>
      <c r="K136" s="190"/>
      <c r="L136" s="190"/>
    </row>
    <row r="137" spans="1:16" ht="17" x14ac:dyDescent="0.2">
      <c r="A137" s="218" t="s">
        <v>377</v>
      </c>
      <c r="B137" s="119" t="s">
        <v>366</v>
      </c>
      <c r="C137" s="119" t="s">
        <v>139</v>
      </c>
      <c r="D137" s="152" t="s">
        <v>89</v>
      </c>
      <c r="E137" s="210" t="s">
        <v>90</v>
      </c>
      <c r="F137" s="146" t="s">
        <v>186</v>
      </c>
      <c r="G137" s="146" t="s">
        <v>187</v>
      </c>
      <c r="H137" s="139" t="s">
        <v>102</v>
      </c>
      <c r="J137" s="190"/>
      <c r="K137" s="190"/>
      <c r="L137" s="190"/>
    </row>
    <row r="138" spans="1:16" ht="24" x14ac:dyDescent="0.2">
      <c r="A138" s="180" t="s">
        <v>386</v>
      </c>
      <c r="B138" s="119" t="s">
        <v>366</v>
      </c>
      <c r="C138" s="119" t="s">
        <v>139</v>
      </c>
      <c r="D138" s="119" t="s">
        <v>95</v>
      </c>
      <c r="E138" s="207" t="s">
        <v>96</v>
      </c>
      <c r="F138" s="146"/>
      <c r="G138" s="146"/>
      <c r="H138" s="139" t="s">
        <v>140</v>
      </c>
      <c r="J138" s="139" t="s">
        <v>98</v>
      </c>
      <c r="L138" s="139" t="s">
        <v>98</v>
      </c>
      <c r="M138" s="264" t="s">
        <v>386</v>
      </c>
    </row>
    <row r="139" spans="1:16" ht="24" x14ac:dyDescent="0.2">
      <c r="A139" s="180" t="s">
        <v>448</v>
      </c>
      <c r="B139" s="119" t="s">
        <v>366</v>
      </c>
      <c r="C139" s="119" t="s">
        <v>139</v>
      </c>
      <c r="D139" s="119" t="s">
        <v>95</v>
      </c>
      <c r="E139" s="207" t="s">
        <v>96</v>
      </c>
      <c r="F139" s="146"/>
      <c r="G139" s="146"/>
      <c r="H139" s="139" t="s">
        <v>140</v>
      </c>
      <c r="J139" s="139" t="s">
        <v>98</v>
      </c>
      <c r="L139" s="139" t="s">
        <v>98</v>
      </c>
      <c r="M139" s="264" t="s">
        <v>448</v>
      </c>
    </row>
    <row r="140" spans="1:16" ht="34" x14ac:dyDescent="0.2">
      <c r="A140" s="180" t="s">
        <v>442</v>
      </c>
      <c r="B140" s="119" t="s">
        <v>443</v>
      </c>
      <c r="C140" s="119" t="s">
        <v>77</v>
      </c>
      <c r="D140" s="119" t="s">
        <v>78</v>
      </c>
      <c r="E140" s="187" t="s">
        <v>425</v>
      </c>
      <c r="F140" s="146"/>
      <c r="G140" s="146" t="s">
        <v>81</v>
      </c>
      <c r="H140" s="139" t="s">
        <v>82</v>
      </c>
      <c r="J140" s="139" t="s">
        <v>675</v>
      </c>
      <c r="L140" s="139" t="s">
        <v>445</v>
      </c>
      <c r="M140" t="s">
        <v>446</v>
      </c>
      <c r="N140" t="s">
        <v>75</v>
      </c>
      <c r="O140" t="s">
        <v>85</v>
      </c>
      <c r="P140" t="s">
        <v>447</v>
      </c>
    </row>
    <row r="141" spans="1:16" ht="28" x14ac:dyDescent="0.2">
      <c r="A141" s="218" t="s">
        <v>783</v>
      </c>
      <c r="B141" s="71" t="s">
        <v>789</v>
      </c>
      <c r="C141" s="71" t="s">
        <v>789</v>
      </c>
      <c r="D141" s="71" t="s">
        <v>601</v>
      </c>
      <c r="E141" s="205" t="s">
        <v>1373</v>
      </c>
      <c r="F141" s="87" t="s">
        <v>154</v>
      </c>
      <c r="G141" s="146" t="s">
        <v>791</v>
      </c>
      <c r="H141" s="151" t="s">
        <v>172</v>
      </c>
      <c r="I141" s="151"/>
      <c r="J141" s="185" t="s">
        <v>337</v>
      </c>
      <c r="K141" s="185"/>
      <c r="L141" s="189" t="s">
        <v>792</v>
      </c>
      <c r="M141" s="125" t="s">
        <v>337</v>
      </c>
      <c r="N141" s="125" t="s">
        <v>783</v>
      </c>
    </row>
    <row r="142" spans="1:16" ht="25" x14ac:dyDescent="0.2">
      <c r="A142" s="218" t="s">
        <v>782</v>
      </c>
      <c r="B142" s="119" t="s">
        <v>789</v>
      </c>
      <c r="C142" s="119" t="s">
        <v>789</v>
      </c>
      <c r="D142" s="119" t="s">
        <v>601</v>
      </c>
      <c r="E142" s="205" t="s">
        <v>1373</v>
      </c>
      <c r="F142" s="146" t="s">
        <v>154</v>
      </c>
      <c r="G142" s="146" t="s">
        <v>791</v>
      </c>
      <c r="H142" s="151" t="s">
        <v>172</v>
      </c>
      <c r="I142" s="151"/>
      <c r="J142" s="185" t="s">
        <v>336</v>
      </c>
      <c r="K142" s="185"/>
      <c r="L142" s="185" t="s">
        <v>793</v>
      </c>
      <c r="M142" s="137" t="s">
        <v>336</v>
      </c>
      <c r="N142" s="137" t="s">
        <v>782</v>
      </c>
    </row>
    <row r="143" spans="1:16" ht="102" x14ac:dyDescent="0.2">
      <c r="A143" s="242" t="s">
        <v>558</v>
      </c>
      <c r="B143" s="243" t="s">
        <v>559</v>
      </c>
      <c r="C143" s="245" t="s">
        <v>117</v>
      </c>
      <c r="D143" s="245" t="s">
        <v>118</v>
      </c>
      <c r="E143" s="189" t="s">
        <v>560</v>
      </c>
      <c r="F143" s="166" t="s">
        <v>1364</v>
      </c>
      <c r="G143" s="166" t="s">
        <v>561</v>
      </c>
      <c r="J143" s="139" t="s">
        <v>562</v>
      </c>
      <c r="L143" s="139" t="s">
        <v>564</v>
      </c>
      <c r="M143" t="s">
        <v>124</v>
      </c>
      <c r="N143" t="s">
        <v>478</v>
      </c>
      <c r="O143" t="s">
        <v>565</v>
      </c>
      <c r="P143" t="s">
        <v>162</v>
      </c>
    </row>
    <row r="144" spans="1:16" ht="16" x14ac:dyDescent="0.2">
      <c r="A144" s="225" t="s">
        <v>567</v>
      </c>
      <c r="B144" s="201" t="s">
        <v>559</v>
      </c>
      <c r="C144" s="244" t="s">
        <v>117</v>
      </c>
      <c r="D144" s="244" t="s">
        <v>118</v>
      </c>
      <c r="E144" s="189"/>
      <c r="F144" s="166"/>
      <c r="G144" s="146"/>
      <c r="J144" s="190"/>
      <c r="K144" s="190"/>
      <c r="L144" s="190"/>
    </row>
    <row r="145" spans="1:20" ht="25" x14ac:dyDescent="0.2">
      <c r="A145" s="225" t="s">
        <v>568</v>
      </c>
      <c r="B145" s="201" t="s">
        <v>559</v>
      </c>
      <c r="C145" s="244" t="s">
        <v>117</v>
      </c>
      <c r="D145" s="244" t="s">
        <v>118</v>
      </c>
      <c r="E145" s="189"/>
      <c r="F145" s="166"/>
      <c r="G145" s="146"/>
      <c r="J145" s="190"/>
      <c r="K145" s="190"/>
      <c r="L145" s="190"/>
    </row>
    <row r="146" spans="1:20" ht="34" x14ac:dyDescent="0.2">
      <c r="A146" s="242" t="s">
        <v>493</v>
      </c>
      <c r="B146" s="243" t="s">
        <v>471</v>
      </c>
      <c r="C146" s="245" t="s">
        <v>117</v>
      </c>
      <c r="D146" s="245" t="s">
        <v>118</v>
      </c>
      <c r="E146" s="216" t="s">
        <v>96</v>
      </c>
      <c r="F146" s="166"/>
      <c r="G146" s="166" t="s">
        <v>474</v>
      </c>
      <c r="J146" s="139" t="s">
        <v>496</v>
      </c>
      <c r="L146" s="139" t="s">
        <v>497</v>
      </c>
      <c r="M146" t="s">
        <v>479</v>
      </c>
      <c r="N146" t="s">
        <v>498</v>
      </c>
    </row>
    <row r="147" spans="1:20" ht="25" x14ac:dyDescent="0.2">
      <c r="A147" s="225" t="s">
        <v>569</v>
      </c>
      <c r="B147" s="201" t="s">
        <v>559</v>
      </c>
      <c r="C147" s="244" t="s">
        <v>117</v>
      </c>
      <c r="D147" s="244" t="s">
        <v>118</v>
      </c>
      <c r="E147" s="189"/>
      <c r="F147" s="166"/>
      <c r="G147" s="146"/>
      <c r="J147" s="190"/>
      <c r="K147" s="190"/>
      <c r="L147" s="190"/>
      <c r="M147" s="236"/>
      <c r="N147" s="236"/>
      <c r="P147" s="236"/>
      <c r="Q147" s="266"/>
    </row>
    <row r="148" spans="1:20" ht="25" x14ac:dyDescent="0.2">
      <c r="A148" s="225" t="s">
        <v>499</v>
      </c>
      <c r="B148" s="259" t="s">
        <v>471</v>
      </c>
      <c r="C148" s="244" t="s">
        <v>117</v>
      </c>
      <c r="D148" s="244" t="s">
        <v>118</v>
      </c>
      <c r="E148" s="189"/>
      <c r="F148" s="166"/>
      <c r="G148" s="146"/>
      <c r="J148" s="190"/>
      <c r="K148" s="190"/>
      <c r="L148" s="190"/>
      <c r="M148" s="236"/>
      <c r="N148" s="236"/>
      <c r="O148" s="236"/>
      <c r="P148" s="266"/>
    </row>
    <row r="149" spans="1:20" ht="204" x14ac:dyDescent="0.2">
      <c r="A149" s="180" t="s">
        <v>399</v>
      </c>
      <c r="B149" s="119" t="s">
        <v>439</v>
      </c>
      <c r="C149" s="119" t="s">
        <v>402</v>
      </c>
      <c r="D149" s="119" t="s">
        <v>78</v>
      </c>
      <c r="E149" s="187" t="s">
        <v>425</v>
      </c>
      <c r="F149" s="146"/>
      <c r="G149" s="87" t="s">
        <v>81</v>
      </c>
      <c r="H149" s="139" t="s">
        <v>82</v>
      </c>
      <c r="J149" s="139" t="s">
        <v>158</v>
      </c>
      <c r="L149" s="183" t="s">
        <v>441</v>
      </c>
      <c r="M149" s="236" t="s">
        <v>405</v>
      </c>
      <c r="N149" s="236" t="s">
        <v>393</v>
      </c>
      <c r="O149" s="236"/>
      <c r="P149" s="266"/>
    </row>
    <row r="150" spans="1:20" ht="17" x14ac:dyDescent="0.2">
      <c r="A150" s="223" t="s">
        <v>432</v>
      </c>
      <c r="B150" s="71" t="s">
        <v>433</v>
      </c>
      <c r="C150" s="71" t="s">
        <v>402</v>
      </c>
      <c r="D150" s="71" t="s">
        <v>78</v>
      </c>
      <c r="E150" s="151" t="s">
        <v>425</v>
      </c>
      <c r="F150" s="87" t="s">
        <v>434</v>
      </c>
      <c r="G150" s="146" t="s">
        <v>404</v>
      </c>
      <c r="H150" s="139" t="s">
        <v>82</v>
      </c>
      <c r="J150" s="139" t="s">
        <v>399</v>
      </c>
      <c r="L150" s="139" t="s">
        <v>158</v>
      </c>
      <c r="M150" s="236" t="s">
        <v>405</v>
      </c>
      <c r="N150" s="236" t="s">
        <v>397</v>
      </c>
      <c r="O150" s="236" t="s">
        <v>396</v>
      </c>
      <c r="P150" s="236" t="s">
        <v>398</v>
      </c>
      <c r="Q150" s="236" t="s">
        <v>435</v>
      </c>
      <c r="R150" s="266" t="s">
        <v>436</v>
      </c>
      <c r="S150" s="236" t="s">
        <v>437</v>
      </c>
      <c r="T150" s="236"/>
    </row>
    <row r="151" spans="1:20" ht="17" x14ac:dyDescent="0.2">
      <c r="A151" s="180" t="s">
        <v>438</v>
      </c>
      <c r="B151" s="119" t="s">
        <v>433</v>
      </c>
      <c r="C151" s="119" t="s">
        <v>402</v>
      </c>
      <c r="D151" s="119" t="s">
        <v>78</v>
      </c>
      <c r="E151" s="187" t="s">
        <v>425</v>
      </c>
      <c r="F151" s="146" t="s">
        <v>434</v>
      </c>
      <c r="G151" s="87" t="s">
        <v>404</v>
      </c>
      <c r="H151" s="139" t="s">
        <v>82</v>
      </c>
      <c r="J151" s="139" t="s">
        <v>399</v>
      </c>
      <c r="L151" s="139" t="s">
        <v>158</v>
      </c>
      <c r="M151" s="236" t="s">
        <v>405</v>
      </c>
      <c r="N151" s="236" t="s">
        <v>397</v>
      </c>
      <c r="O151" t="s">
        <v>396</v>
      </c>
      <c r="P151" t="s">
        <v>398</v>
      </c>
      <c r="Q151" t="s">
        <v>435</v>
      </c>
      <c r="R151" t="s">
        <v>436</v>
      </c>
      <c r="S151" t="s">
        <v>437</v>
      </c>
    </row>
    <row r="152" spans="1:20" ht="17" x14ac:dyDescent="0.2">
      <c r="A152" s="180" t="s">
        <v>315</v>
      </c>
      <c r="B152" s="71" t="s">
        <v>402</v>
      </c>
      <c r="C152" s="71" t="s">
        <v>402</v>
      </c>
      <c r="D152" s="71" t="s">
        <v>78</v>
      </c>
      <c r="E152" s="151" t="s">
        <v>425</v>
      </c>
      <c r="F152" s="87" t="s">
        <v>82</v>
      </c>
      <c r="G152" s="87" t="s">
        <v>426</v>
      </c>
      <c r="H152" s="139" t="s">
        <v>82</v>
      </c>
      <c r="J152" s="139" t="s">
        <v>399</v>
      </c>
      <c r="L152" s="139" t="s">
        <v>83</v>
      </c>
      <c r="M152" s="236" t="s">
        <v>405</v>
      </c>
      <c r="N152" s="236" t="s">
        <v>393</v>
      </c>
      <c r="O152" t="s">
        <v>83</v>
      </c>
    </row>
    <row r="153" spans="1:20" ht="17" x14ac:dyDescent="0.2">
      <c r="A153" s="180" t="s">
        <v>314</v>
      </c>
      <c r="B153" s="119" t="s">
        <v>402</v>
      </c>
      <c r="C153" s="119" t="s">
        <v>402</v>
      </c>
      <c r="D153" s="119" t="s">
        <v>78</v>
      </c>
      <c r="E153" s="187" t="s">
        <v>425</v>
      </c>
      <c r="F153" s="146" t="s">
        <v>82</v>
      </c>
      <c r="G153" s="146" t="s">
        <v>426</v>
      </c>
      <c r="H153" s="139" t="s">
        <v>82</v>
      </c>
      <c r="J153" s="139" t="s">
        <v>399</v>
      </c>
      <c r="L153" s="139" t="s">
        <v>83</v>
      </c>
      <c r="M153" s="236" t="s">
        <v>405</v>
      </c>
      <c r="N153" t="s">
        <v>393</v>
      </c>
      <c r="O153" t="s">
        <v>83</v>
      </c>
    </row>
    <row r="154" spans="1:20" ht="85" x14ac:dyDescent="0.2">
      <c r="A154" s="180" t="s">
        <v>427</v>
      </c>
      <c r="B154" s="153" t="s">
        <v>402</v>
      </c>
      <c r="C154" s="153" t="s">
        <v>402</v>
      </c>
      <c r="D154" s="153" t="s">
        <v>78</v>
      </c>
      <c r="E154" s="188" t="s">
        <v>425</v>
      </c>
      <c r="F154" s="155" t="s">
        <v>82</v>
      </c>
      <c r="G154" s="155" t="s">
        <v>426</v>
      </c>
      <c r="H154" s="139" t="s">
        <v>82</v>
      </c>
      <c r="J154" s="139" t="s">
        <v>1374</v>
      </c>
      <c r="L154" s="139" t="s">
        <v>83</v>
      </c>
      <c r="M154" s="268" t="s">
        <v>405</v>
      </c>
      <c r="N154" s="268" t="s">
        <v>393</v>
      </c>
      <c r="O154" s="156" t="s">
        <v>329</v>
      </c>
      <c r="P154" s="156" t="s">
        <v>199</v>
      </c>
    </row>
    <row r="155" spans="1:20" ht="68" x14ac:dyDescent="0.2">
      <c r="A155" s="180" t="s">
        <v>428</v>
      </c>
      <c r="B155" s="153" t="s">
        <v>402</v>
      </c>
      <c r="C155" s="71" t="s">
        <v>402</v>
      </c>
      <c r="D155" s="71" t="s">
        <v>78</v>
      </c>
      <c r="E155" s="151" t="s">
        <v>425</v>
      </c>
      <c r="F155" s="87" t="s">
        <v>82</v>
      </c>
      <c r="G155" s="146" t="s">
        <v>426</v>
      </c>
      <c r="H155" s="139" t="s">
        <v>82</v>
      </c>
      <c r="J155" s="139" t="s">
        <v>1375</v>
      </c>
      <c r="L155" s="139" t="s">
        <v>83</v>
      </c>
      <c r="M155" s="236" t="s">
        <v>405</v>
      </c>
      <c r="N155" s="236" t="s">
        <v>393</v>
      </c>
      <c r="O155" t="s">
        <v>329</v>
      </c>
      <c r="P155" t="s">
        <v>199</v>
      </c>
    </row>
    <row r="156" spans="1:20" ht="17" x14ac:dyDescent="0.2">
      <c r="A156" s="180" t="s">
        <v>422</v>
      </c>
      <c r="B156" s="165" t="s">
        <v>423</v>
      </c>
      <c r="C156" s="165" t="s">
        <v>408</v>
      </c>
      <c r="D156" s="165" t="s">
        <v>176</v>
      </c>
      <c r="E156" s="214" t="s">
        <v>409</v>
      </c>
      <c r="F156" s="164">
        <v>0</v>
      </c>
      <c r="G156" s="164" t="s">
        <v>266</v>
      </c>
      <c r="H156" s="139" t="s">
        <v>109</v>
      </c>
      <c r="J156" s="262" t="s">
        <v>332</v>
      </c>
      <c r="K156" s="182"/>
      <c r="L156" s="182"/>
      <c r="M156" s="267" t="s">
        <v>83</v>
      </c>
      <c r="N156" s="267" t="s">
        <v>422</v>
      </c>
      <c r="O156" s="118" t="s">
        <v>332</v>
      </c>
    </row>
    <row r="157" spans="1:20" ht="28" x14ac:dyDescent="0.2">
      <c r="A157" s="180" t="s">
        <v>333</v>
      </c>
      <c r="B157" s="165" t="s">
        <v>423</v>
      </c>
      <c r="C157" s="165" t="s">
        <v>408</v>
      </c>
      <c r="D157" s="165" t="s">
        <v>176</v>
      </c>
      <c r="E157" s="210" t="s">
        <v>90</v>
      </c>
      <c r="F157" s="164"/>
      <c r="G157" s="87" t="s">
        <v>1376</v>
      </c>
      <c r="H157" s="139" t="s">
        <v>109</v>
      </c>
      <c r="J157" s="262"/>
      <c r="K157" s="182"/>
      <c r="L157" s="182" t="s">
        <v>424</v>
      </c>
      <c r="M157" s="236" t="s">
        <v>83</v>
      </c>
      <c r="N157" s="159" t="s">
        <v>333</v>
      </c>
      <c r="O157" s="159" t="s">
        <v>333</v>
      </c>
    </row>
    <row r="158" spans="1:20" ht="42" x14ac:dyDescent="0.2">
      <c r="A158" s="255" t="s">
        <v>406</v>
      </c>
      <c r="B158" s="119" t="s">
        <v>407</v>
      </c>
      <c r="C158" s="119" t="s">
        <v>408</v>
      </c>
      <c r="D158" s="119" t="s">
        <v>176</v>
      </c>
      <c r="E158" s="214" t="s">
        <v>409</v>
      </c>
      <c r="F158" s="146" t="s">
        <v>410</v>
      </c>
      <c r="G158" s="146" t="s">
        <v>266</v>
      </c>
      <c r="H158" s="139" t="s">
        <v>109</v>
      </c>
      <c r="J158" s="184"/>
      <c r="K158" s="184"/>
      <c r="L158" s="184" t="s">
        <v>411</v>
      </c>
      <c r="M158" t="s">
        <v>83</v>
      </c>
      <c r="N158" s="159"/>
      <c r="O158" s="159"/>
    </row>
    <row r="159" spans="1:20" ht="42" x14ac:dyDescent="0.2">
      <c r="A159" s="255" t="s">
        <v>412</v>
      </c>
      <c r="B159" s="119" t="s">
        <v>407</v>
      </c>
      <c r="C159" s="119" t="s">
        <v>408</v>
      </c>
      <c r="D159" s="119" t="s">
        <v>176</v>
      </c>
      <c r="E159" s="214" t="s">
        <v>409</v>
      </c>
      <c r="F159" s="203" t="s">
        <v>410</v>
      </c>
      <c r="G159" s="146" t="s">
        <v>266</v>
      </c>
      <c r="H159" s="139" t="s">
        <v>109</v>
      </c>
      <c r="J159" s="184"/>
      <c r="K159" s="184"/>
      <c r="L159" s="184" t="s">
        <v>413</v>
      </c>
      <c r="M159" s="160" t="s">
        <v>83</v>
      </c>
      <c r="O159" s="238"/>
    </row>
    <row r="160" spans="1:20" ht="17" x14ac:dyDescent="0.2">
      <c r="A160" s="180" t="s">
        <v>332</v>
      </c>
      <c r="B160" s="165" t="s">
        <v>423</v>
      </c>
      <c r="C160" s="165" t="s">
        <v>408</v>
      </c>
      <c r="D160" s="165" t="s">
        <v>176</v>
      </c>
      <c r="E160" s="207" t="s">
        <v>96</v>
      </c>
      <c r="F160" s="164"/>
      <c r="G160" s="164" t="s">
        <v>1376</v>
      </c>
      <c r="H160" s="139" t="s">
        <v>109</v>
      </c>
      <c r="J160" s="182"/>
      <c r="K160" s="182"/>
      <c r="L160" s="139" t="s">
        <v>422</v>
      </c>
      <c r="M160" s="160" t="s">
        <v>83</v>
      </c>
      <c r="N160" s="160" t="s">
        <v>422</v>
      </c>
      <c r="O160" s="238" t="s">
        <v>332</v>
      </c>
    </row>
    <row r="161" spans="1:27" ht="28" x14ac:dyDescent="0.2">
      <c r="A161" s="180" t="s">
        <v>414</v>
      </c>
      <c r="B161" s="71" t="s">
        <v>407</v>
      </c>
      <c r="C161" s="71" t="s">
        <v>408</v>
      </c>
      <c r="D161" s="71" t="s">
        <v>176</v>
      </c>
      <c r="E161" s="215" t="s">
        <v>415</v>
      </c>
      <c r="F161" s="87"/>
      <c r="G161" s="87" t="s">
        <v>1376</v>
      </c>
      <c r="H161" s="139" t="s">
        <v>417</v>
      </c>
      <c r="J161" s="184" t="s">
        <v>333</v>
      </c>
      <c r="K161" s="184"/>
      <c r="L161" s="184" t="s">
        <v>418</v>
      </c>
      <c r="M161" t="s">
        <v>419</v>
      </c>
      <c r="N161" s="159" t="s">
        <v>335</v>
      </c>
    </row>
    <row r="162" spans="1:27" ht="28" x14ac:dyDescent="0.2">
      <c r="A162" s="180" t="s">
        <v>420</v>
      </c>
      <c r="B162" s="165" t="s">
        <v>421</v>
      </c>
      <c r="C162" s="165" t="s">
        <v>408</v>
      </c>
      <c r="D162" s="165" t="s">
        <v>176</v>
      </c>
      <c r="E162" s="215" t="s">
        <v>415</v>
      </c>
      <c r="F162" s="164" t="s">
        <v>417</v>
      </c>
      <c r="G162" s="164" t="s">
        <v>1376</v>
      </c>
      <c r="H162" s="139" t="s">
        <v>417</v>
      </c>
      <c r="J162" s="182" t="s">
        <v>332</v>
      </c>
      <c r="K162" s="182"/>
      <c r="L162" s="182" t="s">
        <v>418</v>
      </c>
      <c r="M162" s="269" t="s">
        <v>332</v>
      </c>
      <c r="N162" s="269" t="s">
        <v>334</v>
      </c>
    </row>
    <row r="163" spans="1:27" ht="17" x14ac:dyDescent="0.2">
      <c r="A163" s="220" t="s">
        <v>429</v>
      </c>
      <c r="B163" s="119" t="s">
        <v>402</v>
      </c>
      <c r="C163" s="119" t="s">
        <v>402</v>
      </c>
      <c r="D163" s="119" t="s">
        <v>78</v>
      </c>
      <c r="E163" s="187"/>
      <c r="F163" s="146"/>
      <c r="G163" s="87" t="s">
        <v>426</v>
      </c>
      <c r="J163" s="139" t="s">
        <v>158</v>
      </c>
      <c r="L163" s="139" t="s">
        <v>158</v>
      </c>
      <c r="M163" t="s">
        <v>405</v>
      </c>
      <c r="N163" t="s">
        <v>393</v>
      </c>
      <c r="O163" t="s">
        <v>83</v>
      </c>
    </row>
    <row r="164" spans="1:27" ht="17" x14ac:dyDescent="0.2">
      <c r="A164" s="220" t="s">
        <v>430</v>
      </c>
      <c r="B164" s="119" t="s">
        <v>402</v>
      </c>
      <c r="C164" s="119" t="s">
        <v>402</v>
      </c>
      <c r="D164" s="119" t="s">
        <v>78</v>
      </c>
      <c r="E164" s="187"/>
      <c r="F164" s="146"/>
      <c r="G164" s="146" t="s">
        <v>426</v>
      </c>
      <c r="J164" s="139" t="s">
        <v>158</v>
      </c>
      <c r="L164" s="139" t="s">
        <v>158</v>
      </c>
      <c r="M164" s="236" t="s">
        <v>405</v>
      </c>
      <c r="N164" s="236" t="s">
        <v>393</v>
      </c>
      <c r="O164" t="s">
        <v>83</v>
      </c>
    </row>
    <row r="165" spans="1:27" ht="187" x14ac:dyDescent="0.2">
      <c r="A165" s="180" t="s">
        <v>387</v>
      </c>
      <c r="B165" s="71" t="s">
        <v>76</v>
      </c>
      <c r="C165" s="71" t="s">
        <v>77</v>
      </c>
      <c r="D165" s="71" t="s">
        <v>78</v>
      </c>
      <c r="E165" s="151" t="s">
        <v>79</v>
      </c>
      <c r="F165" s="87" t="s">
        <v>80</v>
      </c>
      <c r="G165" s="87" t="s">
        <v>81</v>
      </c>
      <c r="H165" s="139" t="s">
        <v>82</v>
      </c>
      <c r="J165" s="139" t="s">
        <v>1357</v>
      </c>
      <c r="L165" s="139" t="s">
        <v>83</v>
      </c>
      <c r="M165" s="236" t="s">
        <v>388</v>
      </c>
      <c r="N165" t="s">
        <v>389</v>
      </c>
    </row>
    <row r="166" spans="1:27" ht="187" x14ac:dyDescent="0.2">
      <c r="A166" s="180" t="s">
        <v>389</v>
      </c>
      <c r="B166" s="119" t="s">
        <v>76</v>
      </c>
      <c r="C166" s="119" t="s">
        <v>77</v>
      </c>
      <c r="D166" s="119" t="s">
        <v>78</v>
      </c>
      <c r="E166" s="187" t="s">
        <v>79</v>
      </c>
      <c r="F166" s="146" t="s">
        <v>80</v>
      </c>
      <c r="G166" s="146" t="s">
        <v>81</v>
      </c>
      <c r="H166" s="139" t="s">
        <v>82</v>
      </c>
      <c r="J166" s="263" t="s">
        <v>1357</v>
      </c>
      <c r="K166" s="239"/>
      <c r="L166" s="139" t="s">
        <v>83</v>
      </c>
      <c r="M166" t="s">
        <v>388</v>
      </c>
      <c r="N166" t="s">
        <v>389</v>
      </c>
    </row>
    <row r="167" spans="1:27" ht="24" x14ac:dyDescent="0.2">
      <c r="A167" s="180" t="s">
        <v>431</v>
      </c>
      <c r="B167" s="71" t="s">
        <v>402</v>
      </c>
      <c r="C167" s="71" t="s">
        <v>402</v>
      </c>
      <c r="D167" s="71" t="s">
        <v>78</v>
      </c>
      <c r="E167" s="151" t="s">
        <v>425</v>
      </c>
      <c r="F167" s="87" t="s">
        <v>82</v>
      </c>
      <c r="G167" s="87" t="s">
        <v>426</v>
      </c>
      <c r="H167" s="139" t="s">
        <v>82</v>
      </c>
      <c r="J167" s="139" t="s">
        <v>399</v>
      </c>
      <c r="L167" s="139" t="s">
        <v>83</v>
      </c>
      <c r="M167" t="s">
        <v>405</v>
      </c>
      <c r="N167" t="s">
        <v>393</v>
      </c>
      <c r="O167" t="s">
        <v>83</v>
      </c>
    </row>
    <row r="168" spans="1:27" ht="24" x14ac:dyDescent="0.2">
      <c r="A168" s="180" t="s">
        <v>316</v>
      </c>
      <c r="B168" s="119" t="s">
        <v>402</v>
      </c>
      <c r="C168" s="119" t="s">
        <v>402</v>
      </c>
      <c r="D168" s="119" t="s">
        <v>78</v>
      </c>
      <c r="E168" s="187" t="s">
        <v>425</v>
      </c>
      <c r="F168" s="146" t="s">
        <v>82</v>
      </c>
      <c r="G168" s="146" t="s">
        <v>426</v>
      </c>
      <c r="H168" s="139" t="s">
        <v>82</v>
      </c>
      <c r="J168" s="139" t="s">
        <v>399</v>
      </c>
      <c r="L168" s="139" t="s">
        <v>83</v>
      </c>
      <c r="M168" t="s">
        <v>405</v>
      </c>
      <c r="N168" t="s">
        <v>393</v>
      </c>
      <c r="O168" t="s">
        <v>83</v>
      </c>
    </row>
    <row r="169" spans="1:27" ht="68" x14ac:dyDescent="0.2">
      <c r="A169" s="218" t="s">
        <v>182</v>
      </c>
      <c r="B169" s="119" t="s">
        <v>175</v>
      </c>
      <c r="C169" s="119" t="s">
        <v>176</v>
      </c>
      <c r="D169" s="119" t="s">
        <v>89</v>
      </c>
      <c r="E169" s="206" t="s">
        <v>153</v>
      </c>
      <c r="F169" s="146" t="s">
        <v>140</v>
      </c>
      <c r="G169" s="146" t="s">
        <v>584</v>
      </c>
      <c r="H169" s="139" t="s">
        <v>97</v>
      </c>
      <c r="J169" s="139" t="s">
        <v>1377</v>
      </c>
      <c r="L169" s="139" t="s">
        <v>1378</v>
      </c>
      <c r="M169" s="159" t="s">
        <v>272</v>
      </c>
      <c r="N169" s="125" t="s">
        <v>83</v>
      </c>
      <c r="O169" s="125" t="s">
        <v>184</v>
      </c>
      <c r="P169" s="126" t="s">
        <v>174</v>
      </c>
    </row>
    <row r="170" spans="1:27" ht="27.75" customHeight="1" x14ac:dyDescent="0.2">
      <c r="A170" s="180" t="s">
        <v>318</v>
      </c>
      <c r="B170" s="71" t="s">
        <v>401</v>
      </c>
      <c r="C170" s="82" t="s">
        <v>402</v>
      </c>
      <c r="D170" s="82" t="s">
        <v>78</v>
      </c>
      <c r="E170" s="151" t="s">
        <v>403</v>
      </c>
      <c r="F170" s="127">
        <v>0</v>
      </c>
      <c r="G170" s="146" t="s">
        <v>404</v>
      </c>
      <c r="H170" s="139" t="s">
        <v>82</v>
      </c>
      <c r="J170" s="139" t="s">
        <v>399</v>
      </c>
      <c r="L170" s="139" t="s">
        <v>158</v>
      </c>
      <c r="M170" t="s">
        <v>405</v>
      </c>
      <c r="N170" t="s">
        <v>393</v>
      </c>
    </row>
    <row r="171" spans="1:27" ht="31.5" customHeight="1" x14ac:dyDescent="0.2">
      <c r="A171" s="180" t="s">
        <v>317</v>
      </c>
      <c r="B171" s="119" t="s">
        <v>401</v>
      </c>
      <c r="C171" s="119" t="s">
        <v>402</v>
      </c>
      <c r="D171" s="119" t="s">
        <v>78</v>
      </c>
      <c r="E171" s="187" t="s">
        <v>403</v>
      </c>
      <c r="F171" s="146">
        <v>0</v>
      </c>
      <c r="G171" s="87" t="s">
        <v>404</v>
      </c>
      <c r="H171" s="139" t="s">
        <v>82</v>
      </c>
      <c r="J171" s="139" t="s">
        <v>399</v>
      </c>
      <c r="L171" s="139" t="s">
        <v>158</v>
      </c>
      <c r="M171" t="s">
        <v>405</v>
      </c>
      <c r="N171" t="s">
        <v>393</v>
      </c>
    </row>
    <row r="172" spans="1:27" ht="17" x14ac:dyDescent="0.2">
      <c r="A172" s="218" t="s">
        <v>278</v>
      </c>
      <c r="B172" s="71" t="s">
        <v>275</v>
      </c>
      <c r="C172" s="71" t="s">
        <v>196</v>
      </c>
      <c r="D172" s="71" t="s">
        <v>89</v>
      </c>
      <c r="E172" s="205" t="s">
        <v>276</v>
      </c>
      <c r="F172" s="87">
        <v>0</v>
      </c>
      <c r="G172" s="87" t="s">
        <v>277</v>
      </c>
      <c r="H172" s="139" t="s">
        <v>587</v>
      </c>
      <c r="J172" s="261"/>
      <c r="K172" s="139" t="s">
        <v>274</v>
      </c>
      <c r="L172" s="139" t="s">
        <v>83</v>
      </c>
    </row>
    <row r="173" spans="1:27" ht="238" x14ac:dyDescent="0.2">
      <c r="A173" s="218" t="s">
        <v>621</v>
      </c>
      <c r="B173" s="154" t="s">
        <v>237</v>
      </c>
      <c r="C173" s="74" t="s">
        <v>238</v>
      </c>
      <c r="D173" s="74" t="s">
        <v>89</v>
      </c>
      <c r="E173" s="204" t="s">
        <v>197</v>
      </c>
      <c r="F173" s="87">
        <v>0</v>
      </c>
      <c r="G173" s="148" t="s">
        <v>239</v>
      </c>
      <c r="H173" s="139" t="s">
        <v>371</v>
      </c>
      <c r="J173" s="261" t="s">
        <v>622</v>
      </c>
      <c r="L173" s="139" t="s">
        <v>623</v>
      </c>
      <c r="M173" s="125" t="s">
        <v>83</v>
      </c>
      <c r="N173" s="125" t="s">
        <v>377</v>
      </c>
      <c r="O173" s="174" t="s">
        <v>368</v>
      </c>
      <c r="P173" s="125" t="s">
        <v>624</v>
      </c>
      <c r="Q173" s="126" t="s">
        <v>345</v>
      </c>
      <c r="R173" s="125" t="s">
        <v>250</v>
      </c>
      <c r="S173" s="126" t="s">
        <v>253</v>
      </c>
      <c r="T173" s="126" t="s">
        <v>625</v>
      </c>
      <c r="U173" s="174" t="s">
        <v>211</v>
      </c>
      <c r="V173" s="125" t="s">
        <v>201</v>
      </c>
      <c r="W173" s="125" t="s">
        <v>225</v>
      </c>
      <c r="X173" s="174" t="s">
        <v>210</v>
      </c>
      <c r="Y173" s="125" t="s">
        <v>626</v>
      </c>
      <c r="Z173" t="s">
        <v>627</v>
      </c>
      <c r="AA173" t="s">
        <v>628</v>
      </c>
    </row>
    <row r="174" spans="1:27" ht="34" x14ac:dyDescent="0.2">
      <c r="A174" s="180" t="s">
        <v>390</v>
      </c>
      <c r="B174" s="119" t="s">
        <v>76</v>
      </c>
      <c r="C174" s="119" t="s">
        <v>77</v>
      </c>
      <c r="D174" s="119" t="s">
        <v>78</v>
      </c>
      <c r="E174" s="187" t="s">
        <v>79</v>
      </c>
      <c r="F174" s="146" t="s">
        <v>80</v>
      </c>
      <c r="G174" s="146" t="s">
        <v>81</v>
      </c>
      <c r="H174" s="139" t="s">
        <v>82</v>
      </c>
      <c r="J174" s="139" t="s">
        <v>391</v>
      </c>
      <c r="L174" s="139" t="s">
        <v>392</v>
      </c>
      <c r="M174" s="236" t="s">
        <v>393</v>
      </c>
      <c r="N174" t="s">
        <v>394</v>
      </c>
    </row>
    <row r="175" spans="1:27" ht="34" x14ac:dyDescent="0.2">
      <c r="A175" s="180" t="s">
        <v>395</v>
      </c>
      <c r="B175" s="71" t="s">
        <v>76</v>
      </c>
      <c r="C175" s="71" t="s">
        <v>77</v>
      </c>
      <c r="D175" s="71" t="s">
        <v>78</v>
      </c>
      <c r="E175" s="151" t="s">
        <v>79</v>
      </c>
      <c r="F175" s="87" t="s">
        <v>80</v>
      </c>
      <c r="G175" s="146" t="s">
        <v>81</v>
      </c>
      <c r="H175" s="139" t="s">
        <v>82</v>
      </c>
      <c r="J175" s="139" t="s">
        <v>391</v>
      </c>
      <c r="L175" s="139" t="s">
        <v>392</v>
      </c>
      <c r="M175" s="236" t="s">
        <v>393</v>
      </c>
      <c r="N175" s="266" t="s">
        <v>394</v>
      </c>
    </row>
    <row r="176" spans="1:27" ht="187" x14ac:dyDescent="0.2">
      <c r="A176" s="180" t="s">
        <v>396</v>
      </c>
      <c r="B176" s="119" t="s">
        <v>76</v>
      </c>
      <c r="C176" s="119" t="s">
        <v>77</v>
      </c>
      <c r="D176" s="119" t="s">
        <v>78</v>
      </c>
      <c r="E176" s="187" t="s">
        <v>79</v>
      </c>
      <c r="F176" s="146" t="s">
        <v>80</v>
      </c>
      <c r="G176" s="87" t="s">
        <v>81</v>
      </c>
      <c r="H176" s="139" t="s">
        <v>82</v>
      </c>
      <c r="J176" s="239" t="s">
        <v>1357</v>
      </c>
      <c r="K176" s="239"/>
      <c r="L176" s="139" t="s">
        <v>83</v>
      </c>
      <c r="M176" t="s">
        <v>393</v>
      </c>
      <c r="N176" t="s">
        <v>397</v>
      </c>
      <c r="O176" t="s">
        <v>398</v>
      </c>
    </row>
    <row r="177" spans="1:23" ht="68" x14ac:dyDescent="0.2">
      <c r="A177" s="180" t="s">
        <v>398</v>
      </c>
      <c r="B177" s="71" t="s">
        <v>76</v>
      </c>
      <c r="C177" s="71" t="s">
        <v>77</v>
      </c>
      <c r="D177" s="71" t="s">
        <v>78</v>
      </c>
      <c r="E177" s="151" t="s">
        <v>79</v>
      </c>
      <c r="F177" s="87" t="s">
        <v>80</v>
      </c>
      <c r="G177" s="146" t="s">
        <v>81</v>
      </c>
      <c r="H177" s="139" t="s">
        <v>82</v>
      </c>
      <c r="J177" s="139" t="s">
        <v>399</v>
      </c>
      <c r="L177" s="139" t="s">
        <v>400</v>
      </c>
      <c r="M177" t="s">
        <v>393</v>
      </c>
      <c r="N177" t="s">
        <v>397</v>
      </c>
      <c r="O177" t="s">
        <v>396</v>
      </c>
    </row>
    <row r="178" spans="1:23" ht="25" x14ac:dyDescent="0.2">
      <c r="A178" s="256" t="s">
        <v>449</v>
      </c>
      <c r="B178" s="87" t="s">
        <v>450</v>
      </c>
      <c r="C178" s="87" t="s">
        <v>451</v>
      </c>
      <c r="D178" s="87" t="s">
        <v>95</v>
      </c>
      <c r="E178" s="207" t="s">
        <v>96</v>
      </c>
      <c r="F178" s="87"/>
      <c r="G178" s="127" t="s">
        <v>98</v>
      </c>
      <c r="H178" s="197"/>
      <c r="I178" s="197"/>
      <c r="J178" s="139" t="s">
        <v>83</v>
      </c>
      <c r="L178" s="139" t="s">
        <v>98</v>
      </c>
    </row>
    <row r="179" spans="1:23" ht="25" x14ac:dyDescent="0.2">
      <c r="A179" s="254" t="s">
        <v>452</v>
      </c>
      <c r="B179" s="146" t="s">
        <v>453</v>
      </c>
      <c r="C179" s="146" t="s">
        <v>294</v>
      </c>
      <c r="D179" s="146" t="s">
        <v>95</v>
      </c>
      <c r="E179" s="207" t="s">
        <v>96</v>
      </c>
      <c r="F179" s="146"/>
      <c r="G179" s="146"/>
      <c r="H179" s="139" t="s">
        <v>235</v>
      </c>
      <c r="J179" s="139" t="s">
        <v>292</v>
      </c>
      <c r="L179" s="139" t="s">
        <v>98</v>
      </c>
      <c r="M179" t="s">
        <v>298</v>
      </c>
      <c r="N179" s="272" t="s">
        <v>455</v>
      </c>
    </row>
    <row r="180" spans="1:23" ht="17" x14ac:dyDescent="0.2">
      <c r="A180" s="254" t="s">
        <v>629</v>
      </c>
      <c r="B180" s="87" t="s">
        <v>630</v>
      </c>
      <c r="C180" s="87" t="s">
        <v>238</v>
      </c>
      <c r="D180" s="87" t="s">
        <v>89</v>
      </c>
      <c r="E180" s="206" t="s">
        <v>153</v>
      </c>
      <c r="F180" s="146" t="s">
        <v>109</v>
      </c>
      <c r="G180" s="87" t="s">
        <v>631</v>
      </c>
      <c r="H180" s="139" t="s">
        <v>92</v>
      </c>
      <c r="L180" s="139" t="s">
        <v>253</v>
      </c>
      <c r="M180" s="125" t="s">
        <v>253</v>
      </c>
      <c r="N180" s="125" t="s">
        <v>287</v>
      </c>
    </row>
    <row r="181" spans="1:23" ht="17" x14ac:dyDescent="0.2">
      <c r="A181" s="254" t="s">
        <v>632</v>
      </c>
      <c r="B181" s="146" t="s">
        <v>630</v>
      </c>
      <c r="C181" s="146" t="s">
        <v>238</v>
      </c>
      <c r="D181" s="146" t="s">
        <v>89</v>
      </c>
      <c r="E181" s="206" t="s">
        <v>153</v>
      </c>
      <c r="F181" s="146" t="s">
        <v>109</v>
      </c>
      <c r="G181" s="146" t="s">
        <v>631</v>
      </c>
      <c r="H181" s="139" t="s">
        <v>92</v>
      </c>
      <c r="L181" s="139" t="s">
        <v>250</v>
      </c>
      <c r="M181" s="126" t="s">
        <v>250</v>
      </c>
      <c r="N181" s="126" t="s">
        <v>289</v>
      </c>
    </row>
    <row r="182" spans="1:23" ht="25" x14ac:dyDescent="0.2">
      <c r="A182" s="186" t="s">
        <v>378</v>
      </c>
      <c r="B182" s="146" t="s">
        <v>379</v>
      </c>
      <c r="C182" s="146" t="s">
        <v>162</v>
      </c>
      <c r="D182" s="87" t="s">
        <v>152</v>
      </c>
      <c r="E182" s="206" t="s">
        <v>153</v>
      </c>
      <c r="F182" s="87" t="s">
        <v>154</v>
      </c>
      <c r="G182" s="146" t="s">
        <v>380</v>
      </c>
      <c r="H182" s="151" t="s">
        <v>102</v>
      </c>
      <c r="I182" s="151"/>
      <c r="J182" s="185"/>
      <c r="K182" s="185"/>
      <c r="L182" s="185" t="s">
        <v>381</v>
      </c>
      <c r="M182" s="125"/>
      <c r="N182" s="125"/>
      <c r="O182" s="125"/>
    </row>
    <row r="183" spans="1:23" ht="16" x14ac:dyDescent="0.2">
      <c r="A183" s="180" t="s">
        <v>382</v>
      </c>
      <c r="B183" s="119" t="s">
        <v>379</v>
      </c>
      <c r="C183" s="119" t="s">
        <v>162</v>
      </c>
      <c r="D183" s="71" t="s">
        <v>152</v>
      </c>
      <c r="E183" s="206" t="s">
        <v>153</v>
      </c>
      <c r="F183" s="87" t="s">
        <v>154</v>
      </c>
      <c r="G183" s="146" t="s">
        <v>380</v>
      </c>
      <c r="H183" s="151" t="s">
        <v>82</v>
      </c>
      <c r="I183" s="151"/>
      <c r="J183" s="185" t="s">
        <v>161</v>
      </c>
      <c r="K183" s="185"/>
      <c r="L183" s="185"/>
      <c r="M183" s="125"/>
      <c r="N183" s="125"/>
      <c r="O183" s="125"/>
    </row>
    <row r="184" spans="1:23" ht="16" x14ac:dyDescent="0.2">
      <c r="A184" s="255" t="s">
        <v>383</v>
      </c>
      <c r="B184" s="146" t="s">
        <v>379</v>
      </c>
      <c r="C184" s="146" t="s">
        <v>162</v>
      </c>
      <c r="D184" s="87" t="s">
        <v>152</v>
      </c>
      <c r="E184" s="206" t="s">
        <v>153</v>
      </c>
      <c r="F184" s="87" t="s">
        <v>154</v>
      </c>
      <c r="G184" s="146" t="s">
        <v>380</v>
      </c>
      <c r="H184" s="151" t="s">
        <v>82</v>
      </c>
      <c r="I184" s="151"/>
      <c r="J184" s="185" t="s">
        <v>161</v>
      </c>
      <c r="K184" s="185"/>
      <c r="L184" s="185"/>
      <c r="M184" s="125"/>
      <c r="N184" s="125"/>
      <c r="O184" s="125"/>
    </row>
    <row r="185" spans="1:23" ht="17" x14ac:dyDescent="0.2">
      <c r="A185" s="255" t="s">
        <v>369</v>
      </c>
      <c r="B185" s="164" t="s">
        <v>370</v>
      </c>
      <c r="C185" s="164" t="s">
        <v>220</v>
      </c>
      <c r="D185" s="164" t="s">
        <v>176</v>
      </c>
      <c r="E185" s="213" t="s">
        <v>221</v>
      </c>
      <c r="F185" s="146">
        <v>0</v>
      </c>
      <c r="G185" s="164" t="s">
        <v>222</v>
      </c>
      <c r="H185" s="197" t="s">
        <v>82</v>
      </c>
      <c r="I185" s="197"/>
      <c r="J185" s="182" t="s">
        <v>200</v>
      </c>
      <c r="K185" s="182"/>
      <c r="L185" s="182" t="s">
        <v>223</v>
      </c>
    </row>
    <row r="186" spans="1:23" ht="24" x14ac:dyDescent="0.2">
      <c r="A186" s="255" t="s">
        <v>456</v>
      </c>
      <c r="B186" s="146" t="s">
        <v>457</v>
      </c>
      <c r="C186" s="146" t="s">
        <v>294</v>
      </c>
      <c r="D186" s="146" t="s">
        <v>95</v>
      </c>
      <c r="E186" s="207" t="s">
        <v>96</v>
      </c>
      <c r="F186" s="146"/>
      <c r="G186" s="146"/>
      <c r="H186" s="139" t="s">
        <v>235</v>
      </c>
      <c r="J186" s="139" t="s">
        <v>458</v>
      </c>
      <c r="L186" s="139" t="s">
        <v>98</v>
      </c>
      <c r="M186" t="s">
        <v>458</v>
      </c>
      <c r="N186" t="s">
        <v>456</v>
      </c>
    </row>
    <row r="187" spans="1:23" ht="25" x14ac:dyDescent="0.2">
      <c r="A187" s="256" t="s">
        <v>458</v>
      </c>
      <c r="B187" s="146" t="s">
        <v>457</v>
      </c>
      <c r="C187" s="146" t="s">
        <v>294</v>
      </c>
      <c r="D187" s="146" t="s">
        <v>95</v>
      </c>
      <c r="E187" s="207" t="s">
        <v>96</v>
      </c>
      <c r="F187" s="146"/>
      <c r="G187" s="150" t="s">
        <v>98</v>
      </c>
      <c r="H187" s="139" t="s">
        <v>235</v>
      </c>
      <c r="J187" s="250" t="s">
        <v>460</v>
      </c>
      <c r="K187" s="250"/>
      <c r="L187" s="139" t="s">
        <v>98</v>
      </c>
      <c r="M187" t="s">
        <v>461</v>
      </c>
      <c r="N187" t="s">
        <v>458</v>
      </c>
    </row>
    <row r="188" spans="1:23" ht="68" x14ac:dyDescent="0.2">
      <c r="A188" s="254" t="s">
        <v>253</v>
      </c>
      <c r="B188" s="87" t="s">
        <v>357</v>
      </c>
      <c r="C188" s="87" t="s">
        <v>238</v>
      </c>
      <c r="D188" s="87" t="s">
        <v>89</v>
      </c>
      <c r="E188" s="204" t="s">
        <v>197</v>
      </c>
      <c r="F188" s="87">
        <v>0</v>
      </c>
      <c r="G188" s="87" t="s">
        <v>631</v>
      </c>
      <c r="H188" s="139" t="s">
        <v>102</v>
      </c>
      <c r="J188" s="139" t="s">
        <v>738</v>
      </c>
      <c r="L188" s="139" t="s">
        <v>739</v>
      </c>
      <c r="M188" s="126" t="s">
        <v>107</v>
      </c>
      <c r="N188" s="125" t="s">
        <v>83</v>
      </c>
      <c r="O188" s="125" t="s">
        <v>740</v>
      </c>
      <c r="P188" s="125" t="s">
        <v>592</v>
      </c>
      <c r="Q188" s="125" t="s">
        <v>287</v>
      </c>
      <c r="R188" s="125" t="s">
        <v>352</v>
      </c>
      <c r="S188" s="125" t="s">
        <v>350</v>
      </c>
      <c r="T188" s="125" t="s">
        <v>283</v>
      </c>
      <c r="U188" s="125" t="s">
        <v>252</v>
      </c>
      <c r="V188" s="125" t="s">
        <v>629</v>
      </c>
      <c r="W188" s="179" t="s">
        <v>106</v>
      </c>
    </row>
    <row r="189" spans="1:23" ht="68" x14ac:dyDescent="0.2">
      <c r="A189" s="254" t="s">
        <v>250</v>
      </c>
      <c r="B189" s="146" t="s">
        <v>357</v>
      </c>
      <c r="C189" s="146" t="s">
        <v>238</v>
      </c>
      <c r="D189" s="146" t="s">
        <v>89</v>
      </c>
      <c r="E189" s="204" t="s">
        <v>197</v>
      </c>
      <c r="F189" s="87">
        <v>0</v>
      </c>
      <c r="G189" s="146" t="s">
        <v>631</v>
      </c>
      <c r="H189" s="139" t="s">
        <v>172</v>
      </c>
      <c r="J189" s="139" t="s">
        <v>744</v>
      </c>
      <c r="L189" s="139" t="s">
        <v>745</v>
      </c>
      <c r="M189" s="126" t="s">
        <v>107</v>
      </c>
      <c r="N189" s="125" t="s">
        <v>83</v>
      </c>
      <c r="O189" s="126" t="s">
        <v>625</v>
      </c>
      <c r="P189" s="126" t="s">
        <v>593</v>
      </c>
      <c r="Q189" s="126" t="s">
        <v>289</v>
      </c>
      <c r="R189" s="126" t="s">
        <v>355</v>
      </c>
      <c r="S189" s="126" t="s">
        <v>353</v>
      </c>
      <c r="T189" s="126" t="s">
        <v>288</v>
      </c>
      <c r="U189" s="126" t="s">
        <v>249</v>
      </c>
      <c r="V189" s="126" t="s">
        <v>632</v>
      </c>
      <c r="W189" s="179" t="s">
        <v>106</v>
      </c>
    </row>
    <row r="190" spans="1:23" ht="34" x14ac:dyDescent="0.2">
      <c r="A190" s="254" t="s">
        <v>252</v>
      </c>
      <c r="B190" s="87" t="s">
        <v>284</v>
      </c>
      <c r="C190" s="87" t="s">
        <v>238</v>
      </c>
      <c r="D190" s="87" t="s">
        <v>89</v>
      </c>
      <c r="E190" s="209" t="s">
        <v>285</v>
      </c>
      <c r="F190" s="146" t="s">
        <v>109</v>
      </c>
      <c r="G190" s="87" t="s">
        <v>286</v>
      </c>
      <c r="H190" s="139" t="s">
        <v>746</v>
      </c>
      <c r="L190" s="139" t="s">
        <v>747</v>
      </c>
      <c r="M190" s="125" t="s">
        <v>253</v>
      </c>
      <c r="N190" s="125" t="s">
        <v>350</v>
      </c>
      <c r="O190" s="125" t="s">
        <v>283</v>
      </c>
      <c r="Q190" s="125" t="s">
        <v>83</v>
      </c>
      <c r="R190" s="237" t="s">
        <v>245</v>
      </c>
      <c r="S190" s="125" t="s">
        <v>287</v>
      </c>
    </row>
    <row r="191" spans="1:23" ht="34" x14ac:dyDescent="0.2">
      <c r="A191" s="254" t="s">
        <v>249</v>
      </c>
      <c r="B191" s="146" t="s">
        <v>284</v>
      </c>
      <c r="C191" s="146" t="s">
        <v>238</v>
      </c>
      <c r="D191" s="146" t="s">
        <v>89</v>
      </c>
      <c r="E191" s="209" t="s">
        <v>285</v>
      </c>
      <c r="F191" s="146" t="s">
        <v>109</v>
      </c>
      <c r="G191" s="146" t="s">
        <v>286</v>
      </c>
      <c r="H191" s="139" t="s">
        <v>92</v>
      </c>
      <c r="L191" s="139" t="s">
        <v>766</v>
      </c>
      <c r="M191" s="126" t="s">
        <v>250</v>
      </c>
      <c r="N191" s="126" t="s">
        <v>353</v>
      </c>
      <c r="O191" s="126" t="s">
        <v>288</v>
      </c>
      <c r="Q191" s="125" t="s">
        <v>83</v>
      </c>
      <c r="R191" s="178" t="s">
        <v>244</v>
      </c>
      <c r="S191" s="126" t="s">
        <v>289</v>
      </c>
    </row>
    <row r="192" spans="1:23" ht="34" x14ac:dyDescent="0.2">
      <c r="A192" s="254" t="s">
        <v>740</v>
      </c>
      <c r="B192" s="87" t="s">
        <v>357</v>
      </c>
      <c r="C192" s="87" t="s">
        <v>238</v>
      </c>
      <c r="D192" s="87" t="s">
        <v>89</v>
      </c>
      <c r="E192" s="208" t="s">
        <v>773</v>
      </c>
      <c r="F192" s="146" t="s">
        <v>417</v>
      </c>
      <c r="G192" s="87" t="s">
        <v>774</v>
      </c>
      <c r="H192" s="139" t="s">
        <v>172</v>
      </c>
      <c r="L192" s="139" t="s">
        <v>775</v>
      </c>
      <c r="M192" s="126" t="s">
        <v>107</v>
      </c>
      <c r="N192" s="125" t="s">
        <v>83</v>
      </c>
      <c r="O192" s="126" t="s">
        <v>253</v>
      </c>
    </row>
    <row r="193" spans="1:16" ht="34" x14ac:dyDescent="0.2">
      <c r="A193" s="254" t="s">
        <v>625</v>
      </c>
      <c r="B193" s="146" t="s">
        <v>357</v>
      </c>
      <c r="C193" s="146" t="s">
        <v>238</v>
      </c>
      <c r="D193" s="146" t="s">
        <v>89</v>
      </c>
      <c r="E193" s="208" t="s">
        <v>773</v>
      </c>
      <c r="F193" s="146" t="s">
        <v>417</v>
      </c>
      <c r="G193" s="146" t="s">
        <v>774</v>
      </c>
      <c r="H193" s="139" t="s">
        <v>172</v>
      </c>
      <c r="L193" s="139" t="s">
        <v>776</v>
      </c>
      <c r="M193" s="126" t="s">
        <v>107</v>
      </c>
      <c r="N193" s="125" t="s">
        <v>83</v>
      </c>
      <c r="O193" s="125" t="s">
        <v>250</v>
      </c>
    </row>
    <row r="194" spans="1:16" ht="34" x14ac:dyDescent="0.2">
      <c r="A194" s="255" t="s">
        <v>462</v>
      </c>
      <c r="B194" s="146" t="s">
        <v>357</v>
      </c>
      <c r="C194" s="146" t="s">
        <v>357</v>
      </c>
      <c r="D194" s="146" t="s">
        <v>95</v>
      </c>
      <c r="E194" s="207" t="s">
        <v>96</v>
      </c>
      <c r="F194" s="146"/>
      <c r="G194" s="146"/>
      <c r="H194" s="139" t="s">
        <v>140</v>
      </c>
      <c r="J194" s="139" t="s">
        <v>287</v>
      </c>
      <c r="L194" s="139" t="s">
        <v>98</v>
      </c>
      <c r="M194" s="264" t="s">
        <v>463</v>
      </c>
    </row>
    <row r="195" spans="1:16" ht="34" x14ac:dyDescent="0.2">
      <c r="A195" s="254" t="s">
        <v>287</v>
      </c>
      <c r="B195" s="87" t="s">
        <v>357</v>
      </c>
      <c r="C195" s="87" t="s">
        <v>238</v>
      </c>
      <c r="D195" s="87" t="s">
        <v>95</v>
      </c>
      <c r="E195" s="207" t="s">
        <v>96</v>
      </c>
      <c r="F195" s="87"/>
      <c r="G195" s="127" t="s">
        <v>464</v>
      </c>
      <c r="H195" s="197" t="s">
        <v>240</v>
      </c>
      <c r="I195" s="197"/>
      <c r="J195" s="139" t="s">
        <v>465</v>
      </c>
      <c r="L195" s="139" t="s">
        <v>98</v>
      </c>
      <c r="M195" t="s">
        <v>253</v>
      </c>
      <c r="N195" t="s">
        <v>352</v>
      </c>
      <c r="O195" t="s">
        <v>287</v>
      </c>
    </row>
    <row r="196" spans="1:16" ht="34" x14ac:dyDescent="0.2">
      <c r="A196" s="255" t="s">
        <v>463</v>
      </c>
      <c r="B196" s="146" t="s">
        <v>357</v>
      </c>
      <c r="C196" s="146" t="s">
        <v>357</v>
      </c>
      <c r="D196" s="146" t="s">
        <v>95</v>
      </c>
      <c r="E196" s="207" t="s">
        <v>96</v>
      </c>
      <c r="F196" s="146"/>
      <c r="G196" s="146"/>
      <c r="H196" s="139" t="s">
        <v>140</v>
      </c>
      <c r="J196" s="139" t="s">
        <v>289</v>
      </c>
      <c r="L196" s="139" t="s">
        <v>98</v>
      </c>
      <c r="M196" s="264" t="s">
        <v>463</v>
      </c>
    </row>
    <row r="197" spans="1:16" ht="34" x14ac:dyDescent="0.2">
      <c r="A197" s="254" t="s">
        <v>289</v>
      </c>
      <c r="B197" s="146" t="s">
        <v>357</v>
      </c>
      <c r="C197" s="146" t="s">
        <v>238</v>
      </c>
      <c r="D197" s="146" t="s">
        <v>95</v>
      </c>
      <c r="E197" s="207" t="s">
        <v>96</v>
      </c>
      <c r="F197" s="146"/>
      <c r="G197" s="150" t="s">
        <v>464</v>
      </c>
      <c r="H197" s="197" t="s">
        <v>240</v>
      </c>
      <c r="I197" s="197"/>
      <c r="J197" s="139" t="s">
        <v>588</v>
      </c>
      <c r="L197" s="139" t="s">
        <v>98</v>
      </c>
      <c r="M197" t="s">
        <v>250</v>
      </c>
      <c r="N197" t="s">
        <v>355</v>
      </c>
      <c r="O197" t="s">
        <v>289</v>
      </c>
    </row>
    <row r="198" spans="1:16" ht="56" x14ac:dyDescent="0.2">
      <c r="A198" s="254" t="s">
        <v>356</v>
      </c>
      <c r="B198" s="87" t="s">
        <v>357</v>
      </c>
      <c r="C198" s="87" t="s">
        <v>238</v>
      </c>
      <c r="D198" s="164" t="s">
        <v>176</v>
      </c>
      <c r="E198" s="207" t="s">
        <v>96</v>
      </c>
      <c r="F198" s="146"/>
      <c r="G198" s="164" t="s">
        <v>358</v>
      </c>
      <c r="H198" s="139" t="s">
        <v>359</v>
      </c>
      <c r="J198" s="189" t="s">
        <v>1379</v>
      </c>
      <c r="K198" s="189"/>
      <c r="L198" s="182" t="s">
        <v>361</v>
      </c>
      <c r="M198" s="126" t="s">
        <v>107</v>
      </c>
      <c r="N198" s="125" t="s">
        <v>83</v>
      </c>
      <c r="O198" s="126" t="s">
        <v>253</v>
      </c>
      <c r="P198" s="125" t="s">
        <v>356</v>
      </c>
    </row>
    <row r="199" spans="1:16" ht="56" x14ac:dyDescent="0.2">
      <c r="A199" s="254" t="s">
        <v>354</v>
      </c>
      <c r="B199" s="87" t="s">
        <v>357</v>
      </c>
      <c r="C199" s="87" t="s">
        <v>238</v>
      </c>
      <c r="D199" s="146" t="s">
        <v>176</v>
      </c>
      <c r="E199" s="207" t="s">
        <v>96</v>
      </c>
      <c r="F199" s="146"/>
      <c r="G199" s="146" t="s">
        <v>358</v>
      </c>
      <c r="H199" s="139" t="s">
        <v>102</v>
      </c>
      <c r="J199" s="184" t="s">
        <v>362</v>
      </c>
      <c r="K199" s="184"/>
      <c r="L199" s="184" t="s">
        <v>361</v>
      </c>
      <c r="M199" s="126" t="s">
        <v>107</v>
      </c>
      <c r="N199" s="125" t="s">
        <v>83</v>
      </c>
      <c r="O199" s="125" t="s">
        <v>250</v>
      </c>
      <c r="P199" s="125" t="s">
        <v>363</v>
      </c>
    </row>
    <row r="200" spans="1:16" ht="17" x14ac:dyDescent="0.2">
      <c r="A200" s="254" t="s">
        <v>592</v>
      </c>
      <c r="B200" s="87" t="s">
        <v>169</v>
      </c>
      <c r="C200" s="87" t="s">
        <v>238</v>
      </c>
      <c r="D200" s="87" t="s">
        <v>95</v>
      </c>
      <c r="E200" s="207" t="s">
        <v>96</v>
      </c>
      <c r="F200" s="87"/>
      <c r="G200" s="127" t="s">
        <v>464</v>
      </c>
      <c r="H200" s="197" t="s">
        <v>374</v>
      </c>
      <c r="I200" s="197"/>
      <c r="L200" s="139" t="s">
        <v>253</v>
      </c>
    </row>
    <row r="201" spans="1:16" ht="17" x14ac:dyDescent="0.2">
      <c r="A201" s="218" t="s">
        <v>593</v>
      </c>
      <c r="B201" s="146" t="s">
        <v>169</v>
      </c>
      <c r="C201" s="146" t="s">
        <v>238</v>
      </c>
      <c r="D201" s="146" t="s">
        <v>95</v>
      </c>
      <c r="E201" s="207" t="s">
        <v>96</v>
      </c>
      <c r="F201" s="146"/>
      <c r="G201" s="150" t="s">
        <v>464</v>
      </c>
      <c r="H201" s="197" t="s">
        <v>374</v>
      </c>
      <c r="I201" s="197"/>
      <c r="L201" s="139" t="s">
        <v>250</v>
      </c>
    </row>
    <row r="202" spans="1:16" ht="25" x14ac:dyDescent="0.2">
      <c r="A202" s="218" t="s">
        <v>352</v>
      </c>
      <c r="B202" s="71" t="s">
        <v>357</v>
      </c>
      <c r="C202" s="87" t="s">
        <v>238</v>
      </c>
      <c r="D202" s="87" t="s">
        <v>95</v>
      </c>
      <c r="E202" s="207" t="s">
        <v>96</v>
      </c>
      <c r="F202" s="87"/>
      <c r="G202" s="127" t="s">
        <v>464</v>
      </c>
      <c r="H202" s="197" t="s">
        <v>240</v>
      </c>
      <c r="I202" s="197"/>
      <c r="J202" s="139" t="s">
        <v>98</v>
      </c>
      <c r="L202" s="139" t="s">
        <v>98</v>
      </c>
      <c r="M202" t="s">
        <v>253</v>
      </c>
      <c r="N202" t="s">
        <v>352</v>
      </c>
    </row>
    <row r="203" spans="1:16" ht="36" customHeight="1" x14ac:dyDescent="0.2">
      <c r="A203" s="218" t="s">
        <v>355</v>
      </c>
      <c r="B203" s="119" t="s">
        <v>357</v>
      </c>
      <c r="C203" s="146" t="s">
        <v>238</v>
      </c>
      <c r="D203" s="146" t="s">
        <v>95</v>
      </c>
      <c r="E203" s="207" t="s">
        <v>96</v>
      </c>
      <c r="F203" s="146"/>
      <c r="G203" s="150" t="s">
        <v>464</v>
      </c>
      <c r="H203" s="197" t="s">
        <v>240</v>
      </c>
      <c r="I203" s="197"/>
      <c r="J203" s="139" t="s">
        <v>98</v>
      </c>
      <c r="L203" s="139" t="s">
        <v>98</v>
      </c>
      <c r="M203" t="s">
        <v>250</v>
      </c>
      <c r="N203" t="s">
        <v>355</v>
      </c>
    </row>
    <row r="204" spans="1:16" ht="16" x14ac:dyDescent="0.2">
      <c r="A204" s="180" t="s">
        <v>160</v>
      </c>
      <c r="B204" s="119" t="s">
        <v>150</v>
      </c>
      <c r="C204" s="87" t="s">
        <v>151</v>
      </c>
      <c r="D204" s="87" t="s">
        <v>152</v>
      </c>
      <c r="E204" s="206" t="s">
        <v>153</v>
      </c>
      <c r="F204" s="87" t="s">
        <v>154</v>
      </c>
      <c r="G204" s="146" t="s">
        <v>155</v>
      </c>
      <c r="H204" s="151" t="s">
        <v>82</v>
      </c>
      <c r="I204" s="151"/>
      <c r="J204" s="185" t="s">
        <v>157</v>
      </c>
      <c r="K204" s="185"/>
      <c r="L204" s="185"/>
      <c r="M204" s="125"/>
      <c r="N204" s="125"/>
      <c r="O204" s="125"/>
    </row>
    <row r="205" spans="1:16" ht="56" x14ac:dyDescent="0.2">
      <c r="A205" s="221" t="s">
        <v>223</v>
      </c>
      <c r="B205" s="71" t="s">
        <v>220</v>
      </c>
      <c r="C205" s="87" t="s">
        <v>220</v>
      </c>
      <c r="D205" s="87" t="s">
        <v>176</v>
      </c>
      <c r="E205" s="151" t="s">
        <v>265</v>
      </c>
      <c r="F205" s="87"/>
      <c r="G205" s="87" t="s">
        <v>266</v>
      </c>
      <c r="H205" s="139" t="s">
        <v>267</v>
      </c>
      <c r="J205" s="182" t="s">
        <v>268</v>
      </c>
      <c r="K205" s="182"/>
      <c r="L205" s="182"/>
      <c r="M205" t="s">
        <v>83</v>
      </c>
      <c r="O205" t="s">
        <v>269</v>
      </c>
    </row>
    <row r="206" spans="1:16" ht="17" x14ac:dyDescent="0.2">
      <c r="A206" s="226" t="s">
        <v>261</v>
      </c>
      <c r="B206" s="136" t="s">
        <v>262</v>
      </c>
      <c r="C206" s="136" t="s">
        <v>263</v>
      </c>
      <c r="D206" s="136" t="s">
        <v>132</v>
      </c>
      <c r="E206" s="187" t="s">
        <v>96</v>
      </c>
      <c r="F206" s="146"/>
      <c r="G206" s="146" t="s">
        <v>133</v>
      </c>
      <c r="J206" s="139" t="s">
        <v>98</v>
      </c>
      <c r="N206" s="266"/>
    </row>
    <row r="207" spans="1:16" ht="17" x14ac:dyDescent="0.2">
      <c r="A207" s="227" t="s">
        <v>264</v>
      </c>
      <c r="B207" s="136" t="s">
        <v>262</v>
      </c>
      <c r="C207" s="136" t="s">
        <v>263</v>
      </c>
      <c r="D207" s="136" t="s">
        <v>132</v>
      </c>
      <c r="E207" s="187" t="s">
        <v>96</v>
      </c>
      <c r="F207" s="146"/>
      <c r="G207" s="146" t="s">
        <v>133</v>
      </c>
      <c r="J207" s="139" t="s">
        <v>135</v>
      </c>
    </row>
    <row r="208" spans="1:16" ht="25" x14ac:dyDescent="0.2">
      <c r="A208" s="223" t="s">
        <v>384</v>
      </c>
      <c r="B208" s="136" t="s">
        <v>379</v>
      </c>
      <c r="C208" s="136" t="s">
        <v>162</v>
      </c>
      <c r="D208" s="132" t="s">
        <v>152</v>
      </c>
      <c r="E208" s="206" t="s">
        <v>153</v>
      </c>
      <c r="F208" s="87" t="s">
        <v>154</v>
      </c>
      <c r="G208" s="146" t="s">
        <v>380</v>
      </c>
      <c r="H208" s="151" t="s">
        <v>102</v>
      </c>
      <c r="I208" s="151"/>
      <c r="J208" s="185" t="s">
        <v>385</v>
      </c>
      <c r="K208" s="185"/>
      <c r="L208" s="185"/>
      <c r="M208" s="125"/>
      <c r="N208" s="125"/>
      <c r="O208" s="125"/>
    </row>
    <row r="209" spans="1:22" ht="51" x14ac:dyDescent="0.2">
      <c r="A209" s="226" t="s">
        <v>626</v>
      </c>
      <c r="B209" s="132" t="s">
        <v>777</v>
      </c>
      <c r="C209" s="132" t="s">
        <v>196</v>
      </c>
      <c r="D209" s="132" t="s">
        <v>89</v>
      </c>
      <c r="E209" s="204" t="s">
        <v>197</v>
      </c>
      <c r="F209" s="87">
        <v>0</v>
      </c>
      <c r="G209" s="87" t="s">
        <v>179</v>
      </c>
      <c r="H209" s="139" t="s">
        <v>374</v>
      </c>
      <c r="J209" s="139" t="s">
        <v>778</v>
      </c>
      <c r="L209" s="139" t="s">
        <v>701</v>
      </c>
      <c r="M209" s="126" t="s">
        <v>182</v>
      </c>
      <c r="N209" s="125" t="s">
        <v>183</v>
      </c>
      <c r="O209" s="126" t="s">
        <v>174</v>
      </c>
      <c r="P209" s="125" t="s">
        <v>278</v>
      </c>
    </row>
    <row r="210" spans="1:22" ht="119" x14ac:dyDescent="0.2">
      <c r="A210" s="226" t="s">
        <v>348</v>
      </c>
      <c r="B210" s="136" t="s">
        <v>779</v>
      </c>
      <c r="C210" s="136" t="s">
        <v>196</v>
      </c>
      <c r="D210" s="136" t="s">
        <v>89</v>
      </c>
      <c r="E210" s="187" t="s">
        <v>780</v>
      </c>
      <c r="F210" s="146" t="s">
        <v>154</v>
      </c>
      <c r="G210" s="146" t="s">
        <v>91</v>
      </c>
      <c r="H210" s="139" t="s">
        <v>587</v>
      </c>
      <c r="J210" s="139" t="s">
        <v>781</v>
      </c>
      <c r="L210" s="139" t="s">
        <v>83</v>
      </c>
      <c r="M210" s="126" t="s">
        <v>336</v>
      </c>
      <c r="N210" s="126" t="s">
        <v>337</v>
      </c>
      <c r="O210" s="126" t="s">
        <v>782</v>
      </c>
      <c r="P210" s="125" t="s">
        <v>783</v>
      </c>
      <c r="Q210" s="126" t="s">
        <v>340</v>
      </c>
      <c r="R210" s="125" t="s">
        <v>341</v>
      </c>
    </row>
    <row r="211" spans="1:22" ht="24" x14ac:dyDescent="0.2">
      <c r="A211" s="233" t="s">
        <v>1098</v>
      </c>
      <c r="B211" s="136" t="s">
        <v>642</v>
      </c>
      <c r="C211" s="136" t="s">
        <v>139</v>
      </c>
      <c r="D211" s="136" t="s">
        <v>95</v>
      </c>
      <c r="E211" s="187" t="s">
        <v>96</v>
      </c>
      <c r="F211" s="146"/>
      <c r="G211" s="146" t="s">
        <v>643</v>
      </c>
      <c r="H211" s="139" t="s">
        <v>140</v>
      </c>
      <c r="J211" s="190" t="s">
        <v>1380</v>
      </c>
      <c r="K211" s="190"/>
      <c r="L211" s="190"/>
    </row>
    <row r="212" spans="1:22" ht="24" x14ac:dyDescent="0.2">
      <c r="A212" s="233" t="s">
        <v>1097</v>
      </c>
      <c r="B212" s="136" t="s">
        <v>642</v>
      </c>
      <c r="C212" s="136" t="s">
        <v>139</v>
      </c>
      <c r="D212" s="136" t="s">
        <v>95</v>
      </c>
      <c r="E212" s="187" t="s">
        <v>96</v>
      </c>
      <c r="F212" s="146"/>
      <c r="G212" s="146" t="s">
        <v>691</v>
      </c>
      <c r="H212" s="139" t="s">
        <v>97</v>
      </c>
      <c r="J212" s="190" t="s">
        <v>1380</v>
      </c>
      <c r="K212" s="190"/>
      <c r="L212" s="190"/>
    </row>
    <row r="213" spans="1:22" ht="51" x14ac:dyDescent="0.2">
      <c r="A213" s="233" t="s">
        <v>1096</v>
      </c>
      <c r="B213" s="136" t="s">
        <v>642</v>
      </c>
      <c r="C213" s="136" t="s">
        <v>139</v>
      </c>
      <c r="D213" s="136" t="s">
        <v>95</v>
      </c>
      <c r="E213" s="187" t="s">
        <v>96</v>
      </c>
      <c r="F213" s="146"/>
      <c r="G213" s="146" t="s">
        <v>643</v>
      </c>
      <c r="H213" s="139" t="s">
        <v>140</v>
      </c>
      <c r="J213" s="190" t="s">
        <v>98</v>
      </c>
      <c r="K213" s="190"/>
      <c r="L213" s="190" t="s">
        <v>1381</v>
      </c>
    </row>
    <row r="214" spans="1:22" ht="17" x14ac:dyDescent="0.2">
      <c r="A214" s="226" t="s">
        <v>641</v>
      </c>
      <c r="B214" s="132" t="s">
        <v>642</v>
      </c>
      <c r="C214" s="132" t="s">
        <v>139</v>
      </c>
      <c r="D214" s="132" t="s">
        <v>95</v>
      </c>
      <c r="E214" s="207" t="s">
        <v>96</v>
      </c>
      <c r="F214" s="87"/>
      <c r="G214" s="127" t="s">
        <v>643</v>
      </c>
      <c r="H214" s="139" t="s">
        <v>644</v>
      </c>
      <c r="J214" s="249" t="s">
        <v>189</v>
      </c>
      <c r="K214" s="249"/>
      <c r="M214" s="176" t="s">
        <v>641</v>
      </c>
    </row>
    <row r="215" spans="1:22" ht="34" x14ac:dyDescent="0.2">
      <c r="A215" s="226" t="s">
        <v>189</v>
      </c>
      <c r="B215" s="136" t="s">
        <v>642</v>
      </c>
      <c r="C215" s="136" t="s">
        <v>139</v>
      </c>
      <c r="D215" s="260" t="s">
        <v>89</v>
      </c>
      <c r="E215" s="210" t="s">
        <v>90</v>
      </c>
      <c r="F215" s="146" t="s">
        <v>186</v>
      </c>
      <c r="G215" s="146" t="s">
        <v>187</v>
      </c>
      <c r="H215" s="139" t="s">
        <v>102</v>
      </c>
      <c r="J215" s="248"/>
      <c r="K215" s="248"/>
      <c r="L215" s="190" t="s">
        <v>1382</v>
      </c>
      <c r="M215" s="237" t="s">
        <v>461</v>
      </c>
      <c r="N215" s="176" t="s">
        <v>641</v>
      </c>
      <c r="O215" s="273" t="s">
        <v>189</v>
      </c>
    </row>
    <row r="216" spans="1:22" ht="17" x14ac:dyDescent="0.2">
      <c r="A216" s="223" t="s">
        <v>218</v>
      </c>
      <c r="B216" s="136" t="s">
        <v>219</v>
      </c>
      <c r="C216" s="136" t="s">
        <v>220</v>
      </c>
      <c r="D216" s="136" t="s">
        <v>176</v>
      </c>
      <c r="E216" s="213" t="s">
        <v>221</v>
      </c>
      <c r="F216" s="146">
        <v>0</v>
      </c>
      <c r="G216" s="146" t="s">
        <v>222</v>
      </c>
      <c r="H216" s="197" t="s">
        <v>82</v>
      </c>
      <c r="I216" s="197"/>
      <c r="J216" s="184"/>
      <c r="K216" s="184"/>
      <c r="L216" s="184" t="s">
        <v>223</v>
      </c>
    </row>
    <row r="217" spans="1:22" ht="42" x14ac:dyDescent="0.2">
      <c r="A217" s="258" t="s">
        <v>215</v>
      </c>
      <c r="B217" s="136" t="s">
        <v>213</v>
      </c>
      <c r="C217" s="136" t="s">
        <v>176</v>
      </c>
      <c r="D217" s="136" t="s">
        <v>176</v>
      </c>
      <c r="E217" s="207" t="s">
        <v>96</v>
      </c>
      <c r="F217" s="146"/>
      <c r="G217" s="87" t="s">
        <v>214</v>
      </c>
      <c r="H217" s="139" t="s">
        <v>109</v>
      </c>
      <c r="J217" s="184" t="s">
        <v>1383</v>
      </c>
      <c r="K217" s="184"/>
      <c r="L217" s="184"/>
      <c r="M217" t="s">
        <v>107</v>
      </c>
      <c r="N217" s="271" t="s">
        <v>215</v>
      </c>
    </row>
    <row r="218" spans="1:22" ht="17" x14ac:dyDescent="0.2">
      <c r="A218" s="226" t="s">
        <v>695</v>
      </c>
      <c r="B218" s="132" t="s">
        <v>696</v>
      </c>
      <c r="C218" s="132" t="s">
        <v>697</v>
      </c>
      <c r="D218" s="132" t="s">
        <v>95</v>
      </c>
      <c r="E218" s="207" t="s">
        <v>96</v>
      </c>
      <c r="F218" s="87"/>
      <c r="G218" s="127" t="s">
        <v>98</v>
      </c>
      <c r="H218" s="197" t="s">
        <v>698</v>
      </c>
      <c r="I218" s="197"/>
      <c r="J218" s="139" t="s">
        <v>98</v>
      </c>
      <c r="L218" s="139" t="s">
        <v>98</v>
      </c>
      <c r="M218" s="126" t="s">
        <v>699</v>
      </c>
      <c r="N218" s="270" t="s">
        <v>700</v>
      </c>
    </row>
    <row r="219" spans="1:22" ht="17" x14ac:dyDescent="0.2">
      <c r="A219" s="223" t="s">
        <v>700</v>
      </c>
      <c r="B219" s="136" t="s">
        <v>696</v>
      </c>
      <c r="C219" s="136" t="s">
        <v>697</v>
      </c>
      <c r="D219" s="136" t="s">
        <v>95</v>
      </c>
      <c r="E219" s="187"/>
      <c r="F219" s="241"/>
      <c r="G219" s="150" t="s">
        <v>98</v>
      </c>
      <c r="H219" s="139" t="s">
        <v>235</v>
      </c>
      <c r="L219" s="139" t="s">
        <v>701</v>
      </c>
      <c r="M219" s="179" t="s">
        <v>106</v>
      </c>
      <c r="N219" s="270" t="s">
        <v>700</v>
      </c>
    </row>
    <row r="220" spans="1:22" ht="17" x14ac:dyDescent="0.2">
      <c r="A220" s="226" t="s">
        <v>699</v>
      </c>
      <c r="B220" s="136" t="s">
        <v>696</v>
      </c>
      <c r="C220" s="136" t="s">
        <v>697</v>
      </c>
      <c r="D220" s="136" t="s">
        <v>95</v>
      </c>
      <c r="E220" s="207" t="s">
        <v>96</v>
      </c>
      <c r="F220" s="146"/>
      <c r="G220" s="150" t="s">
        <v>98</v>
      </c>
      <c r="H220" s="197" t="s">
        <v>140</v>
      </c>
      <c r="I220" s="197"/>
      <c r="J220" s="139" t="s">
        <v>98</v>
      </c>
      <c r="L220" s="139" t="s">
        <v>98</v>
      </c>
      <c r="M220" s="126" t="s">
        <v>699</v>
      </c>
    </row>
    <row r="221" spans="1:22" ht="42" x14ac:dyDescent="0.2">
      <c r="A221" s="223" t="s">
        <v>330</v>
      </c>
      <c r="B221" s="132" t="s">
        <v>259</v>
      </c>
      <c r="C221" s="132" t="s">
        <v>259</v>
      </c>
      <c r="D221" s="132" t="s">
        <v>176</v>
      </c>
      <c r="E221" s="207" t="s">
        <v>96</v>
      </c>
      <c r="F221" s="87"/>
      <c r="G221" s="151" t="s">
        <v>1358</v>
      </c>
      <c r="H221" s="139" t="s">
        <v>417</v>
      </c>
      <c r="J221" s="182"/>
      <c r="K221" s="182"/>
      <c r="L221" s="182" t="s">
        <v>650</v>
      </c>
      <c r="M221" s="159" t="s">
        <v>389</v>
      </c>
      <c r="N221" s="159" t="s">
        <v>330</v>
      </c>
    </row>
    <row r="222" spans="1:22" ht="17" x14ac:dyDescent="0.2">
      <c r="A222" s="226" t="s">
        <v>246</v>
      </c>
      <c r="B222" s="132" t="s">
        <v>707</v>
      </c>
      <c r="C222" s="132" t="s">
        <v>238</v>
      </c>
      <c r="D222" s="132" t="s">
        <v>95</v>
      </c>
      <c r="E222" s="207" t="s">
        <v>96</v>
      </c>
      <c r="F222" s="87"/>
      <c r="G222" s="127" t="s">
        <v>113</v>
      </c>
      <c r="H222" s="197" t="s">
        <v>97</v>
      </c>
      <c r="I222" s="197"/>
      <c r="J222" s="139" t="s">
        <v>242</v>
      </c>
      <c r="L222" s="139" t="s">
        <v>98</v>
      </c>
      <c r="M222" s="125"/>
      <c r="N222" s="178"/>
    </row>
    <row r="223" spans="1:22" ht="221" x14ac:dyDescent="0.2">
      <c r="A223" s="226" t="s">
        <v>242</v>
      </c>
      <c r="B223" s="136" t="s">
        <v>707</v>
      </c>
      <c r="C223" s="136" t="s">
        <v>238</v>
      </c>
      <c r="D223" s="136" t="s">
        <v>89</v>
      </c>
      <c r="E223" s="187" t="s">
        <v>805</v>
      </c>
      <c r="F223" s="87" t="s">
        <v>417</v>
      </c>
      <c r="G223" s="146" t="s">
        <v>806</v>
      </c>
      <c r="H223" s="139" t="s">
        <v>240</v>
      </c>
      <c r="J223" s="139" t="s">
        <v>807</v>
      </c>
      <c r="L223" s="139" t="s">
        <v>246</v>
      </c>
      <c r="M223" s="150" t="s">
        <v>716</v>
      </c>
      <c r="N223" s="176" t="s">
        <v>189</v>
      </c>
      <c r="O223" s="174" t="s">
        <v>576</v>
      </c>
      <c r="P223" t="s">
        <v>808</v>
      </c>
      <c r="Q223" s="125" t="s">
        <v>246</v>
      </c>
      <c r="R223" s="178" t="s">
        <v>244</v>
      </c>
      <c r="S223" s="237" t="s">
        <v>245</v>
      </c>
      <c r="T223" s="174" t="s">
        <v>147</v>
      </c>
      <c r="U223" s="174" t="s">
        <v>144</v>
      </c>
      <c r="V223" s="177" t="s">
        <v>189</v>
      </c>
    </row>
    <row r="224" spans="1:22" ht="17" x14ac:dyDescent="0.2">
      <c r="A224" s="226" t="s">
        <v>624</v>
      </c>
      <c r="B224" s="132" t="s">
        <v>708</v>
      </c>
      <c r="C224" s="132" t="s">
        <v>238</v>
      </c>
      <c r="D224" s="132" t="s">
        <v>95</v>
      </c>
      <c r="E224" s="207" t="s">
        <v>96</v>
      </c>
      <c r="F224" s="87"/>
      <c r="G224" s="127" t="s">
        <v>113</v>
      </c>
      <c r="H224" s="197" t="s">
        <v>97</v>
      </c>
      <c r="I224" s="197"/>
      <c r="J224" s="139" t="s">
        <v>345</v>
      </c>
      <c r="L224" s="139" t="s">
        <v>98</v>
      </c>
      <c r="M224" t="s">
        <v>345</v>
      </c>
      <c r="N224" t="s">
        <v>624</v>
      </c>
    </row>
    <row r="225" spans="1:16" ht="51" x14ac:dyDescent="0.2">
      <c r="A225" s="226" t="s">
        <v>345</v>
      </c>
      <c r="B225" s="136" t="s">
        <v>708</v>
      </c>
      <c r="C225" s="136" t="s">
        <v>238</v>
      </c>
      <c r="D225" s="136" t="s">
        <v>89</v>
      </c>
      <c r="E225" s="204" t="s">
        <v>197</v>
      </c>
      <c r="F225" s="87">
        <v>0</v>
      </c>
      <c r="G225" s="146" t="s">
        <v>806</v>
      </c>
      <c r="H225" s="139" t="s">
        <v>97</v>
      </c>
      <c r="J225" s="139" t="s">
        <v>809</v>
      </c>
      <c r="L225" s="139" t="s">
        <v>624</v>
      </c>
      <c r="M225" s="125" t="s">
        <v>717</v>
      </c>
      <c r="N225" s="179" t="s">
        <v>106</v>
      </c>
    </row>
    <row r="226" spans="1:16" ht="16" x14ac:dyDescent="0.2">
      <c r="A226" s="223" t="s">
        <v>767</v>
      </c>
      <c r="B226" s="136" t="s">
        <v>162</v>
      </c>
      <c r="C226" s="136" t="s">
        <v>162</v>
      </c>
      <c r="D226" s="132" t="s">
        <v>152</v>
      </c>
      <c r="E226" s="206" t="s">
        <v>153</v>
      </c>
      <c r="F226" s="87" t="s">
        <v>154</v>
      </c>
      <c r="G226" s="146" t="s">
        <v>163</v>
      </c>
      <c r="H226" s="151" t="s">
        <v>102</v>
      </c>
      <c r="I226" s="151"/>
      <c r="J226" s="185" t="s">
        <v>161</v>
      </c>
      <c r="K226" s="185"/>
      <c r="L226" s="185" t="s">
        <v>384</v>
      </c>
      <c r="M226" s="125"/>
      <c r="N226" s="125"/>
      <c r="O226" s="125"/>
    </row>
    <row r="227" spans="1:16" ht="51" x14ac:dyDescent="0.2">
      <c r="A227" s="226" t="s">
        <v>134</v>
      </c>
      <c r="B227" s="136" t="s">
        <v>768</v>
      </c>
      <c r="C227" s="136" t="s">
        <v>131</v>
      </c>
      <c r="D227" s="136" t="s">
        <v>132</v>
      </c>
      <c r="E227" s="187" t="s">
        <v>96</v>
      </c>
      <c r="F227" s="146"/>
      <c r="G227" s="146" t="s">
        <v>133</v>
      </c>
      <c r="J227" s="139" t="s">
        <v>468</v>
      </c>
      <c r="L227" s="139" t="s">
        <v>769</v>
      </c>
    </row>
    <row r="228" spans="1:16" ht="25" x14ac:dyDescent="0.2">
      <c r="A228" s="227" t="s">
        <v>770</v>
      </c>
      <c r="B228" s="136" t="s">
        <v>768</v>
      </c>
      <c r="C228" s="136" t="s">
        <v>131</v>
      </c>
      <c r="D228" s="136" t="s">
        <v>132</v>
      </c>
      <c r="E228" s="187" t="s">
        <v>96</v>
      </c>
      <c r="F228" s="146"/>
      <c r="G228" s="146" t="s">
        <v>133</v>
      </c>
      <c r="J228" s="139" t="s">
        <v>135</v>
      </c>
    </row>
    <row r="229" spans="1:16" ht="61" x14ac:dyDescent="0.2">
      <c r="A229" s="226" t="s">
        <v>729</v>
      </c>
      <c r="B229" s="132" t="s">
        <v>730</v>
      </c>
      <c r="C229" s="132" t="s">
        <v>451</v>
      </c>
      <c r="D229" s="132" t="s">
        <v>95</v>
      </c>
      <c r="E229" s="207" t="s">
        <v>96</v>
      </c>
      <c r="F229" s="87"/>
      <c r="G229" s="127" t="s">
        <v>731</v>
      </c>
      <c r="H229" s="139" t="s">
        <v>97</v>
      </c>
      <c r="J229" s="250" t="s">
        <v>732</v>
      </c>
      <c r="K229" s="250"/>
      <c r="L229" s="139" t="s">
        <v>98</v>
      </c>
    </row>
    <row r="230" spans="1:16" ht="61" x14ac:dyDescent="0.2">
      <c r="A230" s="218" t="s">
        <v>733</v>
      </c>
      <c r="B230" s="119" t="s">
        <v>730</v>
      </c>
      <c r="C230" s="119" t="s">
        <v>451</v>
      </c>
      <c r="D230" s="119" t="s">
        <v>95</v>
      </c>
      <c r="E230" s="207" t="s">
        <v>96</v>
      </c>
      <c r="F230" s="146"/>
      <c r="G230" s="150" t="s">
        <v>731</v>
      </c>
      <c r="H230" s="139" t="s">
        <v>97</v>
      </c>
      <c r="J230" s="250" t="s">
        <v>735</v>
      </c>
      <c r="K230" s="250"/>
      <c r="L230" s="139" t="s">
        <v>98</v>
      </c>
    </row>
    <row r="231" spans="1:16" ht="25" x14ac:dyDescent="0.2">
      <c r="A231" s="180" t="s">
        <v>161</v>
      </c>
      <c r="B231" s="119" t="s">
        <v>162</v>
      </c>
      <c r="C231" s="119" t="s">
        <v>162</v>
      </c>
      <c r="D231" s="71" t="s">
        <v>152</v>
      </c>
      <c r="E231" s="206" t="s">
        <v>153</v>
      </c>
      <c r="F231" s="87" t="s">
        <v>154</v>
      </c>
      <c r="G231" s="146" t="s">
        <v>163</v>
      </c>
      <c r="H231" s="151" t="s">
        <v>82</v>
      </c>
      <c r="I231" s="151"/>
      <c r="J231" s="185" t="s">
        <v>164</v>
      </c>
      <c r="K231" s="185"/>
      <c r="L231" s="185" t="s">
        <v>165</v>
      </c>
      <c r="M231" s="108"/>
      <c r="N231" s="125"/>
      <c r="O231" s="125"/>
    </row>
    <row r="232" spans="1:16" ht="63.75" customHeight="1" x14ac:dyDescent="0.2">
      <c r="A232" s="180" t="s">
        <v>164</v>
      </c>
      <c r="B232" s="119" t="s">
        <v>162</v>
      </c>
      <c r="C232" s="119" t="s">
        <v>162</v>
      </c>
      <c r="D232" s="71" t="s">
        <v>152</v>
      </c>
      <c r="E232" s="206" t="s">
        <v>153</v>
      </c>
      <c r="F232" s="87" t="s">
        <v>154</v>
      </c>
      <c r="G232" s="146" t="s">
        <v>163</v>
      </c>
      <c r="H232" s="151" t="s">
        <v>109</v>
      </c>
      <c r="I232" s="151"/>
      <c r="J232" s="185" t="s">
        <v>158</v>
      </c>
      <c r="K232" s="185"/>
      <c r="L232" s="185" t="s">
        <v>161</v>
      </c>
      <c r="M232" s="108"/>
      <c r="N232" s="125"/>
      <c r="O232" s="125"/>
    </row>
    <row r="233" spans="1:16" ht="16" x14ac:dyDescent="0.2">
      <c r="A233" s="180" t="s">
        <v>166</v>
      </c>
      <c r="B233" s="119" t="s">
        <v>162</v>
      </c>
      <c r="C233" s="119" t="s">
        <v>162</v>
      </c>
      <c r="D233" s="71" t="s">
        <v>152</v>
      </c>
      <c r="E233" s="206" t="s">
        <v>153</v>
      </c>
      <c r="F233" s="87" t="s">
        <v>154</v>
      </c>
      <c r="G233" s="146" t="s">
        <v>163</v>
      </c>
      <c r="H233" s="151" t="s">
        <v>82</v>
      </c>
      <c r="I233" s="151"/>
      <c r="J233" s="185" t="s">
        <v>161</v>
      </c>
      <c r="K233" s="185"/>
      <c r="L233" s="185" t="s">
        <v>158</v>
      </c>
      <c r="M233" s="108"/>
      <c r="N233" s="125"/>
      <c r="O233" s="125"/>
    </row>
    <row r="234" spans="1:16" ht="16" x14ac:dyDescent="0.2">
      <c r="A234" s="180" t="s">
        <v>167</v>
      </c>
      <c r="B234" s="119" t="s">
        <v>162</v>
      </c>
      <c r="C234" s="119" t="s">
        <v>162</v>
      </c>
      <c r="D234" s="71" t="s">
        <v>152</v>
      </c>
      <c r="E234" s="206" t="s">
        <v>153</v>
      </c>
      <c r="F234" s="87" t="s">
        <v>154</v>
      </c>
      <c r="G234" s="146" t="s">
        <v>163</v>
      </c>
      <c r="H234" s="151" t="s">
        <v>82</v>
      </c>
      <c r="I234" s="151"/>
      <c r="J234" s="185" t="s">
        <v>161</v>
      </c>
      <c r="K234" s="185"/>
      <c r="L234" s="185" t="s">
        <v>158</v>
      </c>
      <c r="M234" s="108"/>
      <c r="N234" s="125"/>
      <c r="O234" s="125"/>
    </row>
    <row r="235" spans="1:16" ht="25" x14ac:dyDescent="0.2">
      <c r="A235" s="226" t="s">
        <v>341</v>
      </c>
      <c r="B235" s="132" t="s">
        <v>789</v>
      </c>
      <c r="C235" s="132" t="s">
        <v>789</v>
      </c>
      <c r="D235" s="71" t="s">
        <v>601</v>
      </c>
      <c r="E235" s="205" t="s">
        <v>1373</v>
      </c>
      <c r="F235" s="87" t="s">
        <v>154</v>
      </c>
      <c r="G235" s="146" t="s">
        <v>791</v>
      </c>
      <c r="H235" s="188" t="s">
        <v>267</v>
      </c>
      <c r="I235" s="151"/>
      <c r="J235" s="185" t="s">
        <v>795</v>
      </c>
      <c r="K235" s="185"/>
      <c r="L235" s="185" t="s">
        <v>796</v>
      </c>
      <c r="M235" s="247" t="s">
        <v>337</v>
      </c>
      <c r="N235" s="125" t="s">
        <v>783</v>
      </c>
      <c r="O235" s="125" t="s">
        <v>341</v>
      </c>
    </row>
    <row r="236" spans="1:16" ht="25" x14ac:dyDescent="0.2">
      <c r="A236" s="218" t="s">
        <v>340</v>
      </c>
      <c r="B236" s="119" t="s">
        <v>789</v>
      </c>
      <c r="C236" s="119" t="s">
        <v>789</v>
      </c>
      <c r="D236" s="119" t="s">
        <v>601</v>
      </c>
      <c r="E236" s="205" t="s">
        <v>1373</v>
      </c>
      <c r="F236" s="146" t="s">
        <v>154</v>
      </c>
      <c r="G236" s="146" t="s">
        <v>791</v>
      </c>
      <c r="H236" s="188" t="s">
        <v>267</v>
      </c>
      <c r="I236" s="151"/>
      <c r="J236" s="234" t="s">
        <v>797</v>
      </c>
      <c r="K236" s="234"/>
      <c r="L236" s="185" t="s">
        <v>798</v>
      </c>
      <c r="M236" s="137" t="s">
        <v>336</v>
      </c>
      <c r="N236" s="137" t="s">
        <v>782</v>
      </c>
      <c r="O236" s="137" t="s">
        <v>340</v>
      </c>
    </row>
    <row r="237" spans="1:16" ht="16" customHeight="1" x14ac:dyDescent="0.2">
      <c r="A237" s="180" t="s">
        <v>149</v>
      </c>
      <c r="B237" s="119" t="s">
        <v>150</v>
      </c>
      <c r="C237" s="71" t="s">
        <v>151</v>
      </c>
      <c r="D237" s="71" t="s">
        <v>152</v>
      </c>
      <c r="E237" s="206" t="s">
        <v>153</v>
      </c>
      <c r="F237" s="87" t="s">
        <v>154</v>
      </c>
      <c r="G237" s="146" t="s">
        <v>155</v>
      </c>
      <c r="H237" s="151" t="s">
        <v>82</v>
      </c>
      <c r="I237" s="151"/>
      <c r="J237" s="185" t="s">
        <v>157</v>
      </c>
      <c r="K237" s="185"/>
      <c r="L237" s="185"/>
      <c r="M237" s="125"/>
      <c r="N237" s="108"/>
      <c r="O237" s="125"/>
    </row>
    <row r="238" spans="1:16" ht="25" x14ac:dyDescent="0.2">
      <c r="A238" s="180" t="s">
        <v>157</v>
      </c>
      <c r="B238" s="119" t="s">
        <v>150</v>
      </c>
      <c r="C238" s="71" t="s">
        <v>151</v>
      </c>
      <c r="D238" s="71" t="s">
        <v>152</v>
      </c>
      <c r="E238" s="206" t="s">
        <v>153</v>
      </c>
      <c r="F238" s="87" t="s">
        <v>154</v>
      </c>
      <c r="G238" s="146" t="s">
        <v>155</v>
      </c>
      <c r="H238" s="151" t="s">
        <v>82</v>
      </c>
      <c r="I238" s="151"/>
      <c r="J238" s="185" t="s">
        <v>158</v>
      </c>
      <c r="K238" s="185"/>
      <c r="L238" s="185" t="s">
        <v>159</v>
      </c>
      <c r="M238" s="108"/>
      <c r="N238" s="125"/>
      <c r="O238" s="125"/>
    </row>
    <row r="239" spans="1:16" ht="31.5" customHeight="1" x14ac:dyDescent="0.2">
      <c r="A239" s="218" t="s">
        <v>748</v>
      </c>
      <c r="B239" s="71" t="s">
        <v>169</v>
      </c>
      <c r="C239" s="71" t="s">
        <v>169</v>
      </c>
      <c r="D239" s="71" t="s">
        <v>95</v>
      </c>
      <c r="E239" s="207" t="s">
        <v>96</v>
      </c>
      <c r="F239" s="87"/>
      <c r="G239" s="149" t="s">
        <v>113</v>
      </c>
      <c r="H239" s="197" t="s">
        <v>698</v>
      </c>
      <c r="I239" s="197"/>
      <c r="J239" s="139" t="s">
        <v>749</v>
      </c>
      <c r="L239" s="139" t="s">
        <v>98</v>
      </c>
      <c r="M239" s="236" t="s">
        <v>593</v>
      </c>
      <c r="N239" s="240" t="s">
        <v>592</v>
      </c>
      <c r="O239" s="240" t="s">
        <v>168</v>
      </c>
      <c r="P239" t="s">
        <v>748</v>
      </c>
    </row>
    <row r="240" spans="1:16" ht="29.25" customHeight="1" x14ac:dyDescent="0.2">
      <c r="A240" s="218" t="s">
        <v>129</v>
      </c>
      <c r="B240" s="119" t="s">
        <v>130</v>
      </c>
      <c r="C240" s="119" t="s">
        <v>131</v>
      </c>
      <c r="D240" s="119" t="s">
        <v>132</v>
      </c>
      <c r="E240" s="187" t="s">
        <v>96</v>
      </c>
      <c r="F240" s="146"/>
      <c r="G240" s="146" t="s">
        <v>133</v>
      </c>
      <c r="J240" s="139" t="s">
        <v>134</v>
      </c>
      <c r="L240" s="139" t="s">
        <v>135</v>
      </c>
      <c r="M240" s="236"/>
    </row>
    <row r="241" spans="1:15" ht="25" x14ac:dyDescent="0.2">
      <c r="A241" s="227" t="s">
        <v>136</v>
      </c>
      <c r="B241" s="136" t="s">
        <v>130</v>
      </c>
      <c r="C241" s="136" t="s">
        <v>131</v>
      </c>
      <c r="D241" s="119" t="s">
        <v>132</v>
      </c>
      <c r="E241" s="187" t="s">
        <v>96</v>
      </c>
      <c r="F241" s="146"/>
      <c r="G241" s="146" t="s">
        <v>133</v>
      </c>
      <c r="J241" s="139" t="s">
        <v>135</v>
      </c>
      <c r="M241" s="266"/>
    </row>
    <row r="242" spans="1:15" ht="17" x14ac:dyDescent="0.2">
      <c r="A242" s="226" t="s">
        <v>754</v>
      </c>
      <c r="B242" s="136" t="s">
        <v>751</v>
      </c>
      <c r="C242" s="136" t="s">
        <v>752</v>
      </c>
      <c r="D242" s="153" t="s">
        <v>89</v>
      </c>
      <c r="E242" s="210" t="s">
        <v>90</v>
      </c>
      <c r="F242" s="146" t="s">
        <v>186</v>
      </c>
      <c r="G242" s="146" t="s">
        <v>286</v>
      </c>
      <c r="H242" s="139" t="s">
        <v>92</v>
      </c>
      <c r="J242" s="190"/>
      <c r="K242" s="190"/>
      <c r="L242" s="190"/>
      <c r="N242" s="266"/>
    </row>
    <row r="243" spans="1:15" ht="25" x14ac:dyDescent="0.2">
      <c r="A243" s="226" t="s">
        <v>810</v>
      </c>
      <c r="B243" s="136" t="s">
        <v>751</v>
      </c>
      <c r="C243" s="136" t="s">
        <v>752</v>
      </c>
      <c r="D243" s="119" t="s">
        <v>89</v>
      </c>
      <c r="E243" s="210" t="s">
        <v>90</v>
      </c>
      <c r="F243" s="146" t="s">
        <v>186</v>
      </c>
      <c r="G243" s="146" t="s">
        <v>286</v>
      </c>
      <c r="H243" s="139" t="s">
        <v>102</v>
      </c>
      <c r="J243" s="190"/>
      <c r="K243" s="190"/>
      <c r="L243" s="190"/>
      <c r="M243" s="265" t="s">
        <v>754</v>
      </c>
      <c r="N243" s="125" t="s">
        <v>626</v>
      </c>
      <c r="O243" s="179" t="s">
        <v>106</v>
      </c>
    </row>
    <row r="244" spans="1:15" ht="25" x14ac:dyDescent="0.2">
      <c r="A244" s="226" t="s">
        <v>750</v>
      </c>
      <c r="B244" s="132" t="s">
        <v>751</v>
      </c>
      <c r="C244" s="132" t="s">
        <v>752</v>
      </c>
      <c r="D244" s="71" t="s">
        <v>95</v>
      </c>
      <c r="E244" s="207" t="s">
        <v>96</v>
      </c>
      <c r="F244" s="87"/>
      <c r="G244" s="127" t="s">
        <v>113</v>
      </c>
      <c r="H244" s="139" t="s">
        <v>753</v>
      </c>
      <c r="J244" s="139" t="s">
        <v>754</v>
      </c>
      <c r="L244" s="139" t="s">
        <v>98</v>
      </c>
      <c r="M244" s="265" t="s">
        <v>754</v>
      </c>
      <c r="N244" t="s">
        <v>755</v>
      </c>
    </row>
    <row r="245" spans="1:15" ht="51" x14ac:dyDescent="0.2">
      <c r="A245" s="228" t="s">
        <v>756</v>
      </c>
      <c r="B245" s="136" t="s">
        <v>757</v>
      </c>
      <c r="C245" s="136" t="s">
        <v>451</v>
      </c>
      <c r="D245" s="136" t="s">
        <v>95</v>
      </c>
      <c r="E245" s="187" t="s">
        <v>758</v>
      </c>
      <c r="F245" s="146">
        <v>0</v>
      </c>
      <c r="G245" s="146" t="s">
        <v>113</v>
      </c>
      <c r="H245" s="139" t="s">
        <v>97</v>
      </c>
      <c r="J245" s="190" t="s">
        <v>759</v>
      </c>
      <c r="K245" s="190"/>
      <c r="L245" s="190" t="s">
        <v>98</v>
      </c>
    </row>
    <row r="246" spans="1:15" ht="25" x14ac:dyDescent="0.2">
      <c r="A246" s="224" t="s">
        <v>760</v>
      </c>
      <c r="B246" s="119" t="s">
        <v>233</v>
      </c>
      <c r="C246" s="119" t="s">
        <v>233</v>
      </c>
      <c r="D246" s="119" t="s">
        <v>95</v>
      </c>
      <c r="E246" s="207" t="s">
        <v>96</v>
      </c>
      <c r="F246" s="146"/>
      <c r="G246" s="87" t="s">
        <v>234</v>
      </c>
      <c r="H246" s="197" t="s">
        <v>235</v>
      </c>
      <c r="I246" s="197"/>
      <c r="J246" s="139" t="s">
        <v>98</v>
      </c>
      <c r="L246" s="139" t="s">
        <v>98</v>
      </c>
      <c r="M246" t="s">
        <v>761</v>
      </c>
    </row>
    <row r="247" spans="1:15" ht="25" x14ac:dyDescent="0.2">
      <c r="A247" s="224" t="s">
        <v>811</v>
      </c>
      <c r="B247" s="119" t="s">
        <v>233</v>
      </c>
      <c r="C247" s="119" t="s">
        <v>233</v>
      </c>
      <c r="D247" s="119" t="s">
        <v>95</v>
      </c>
      <c r="E247" s="207" t="s">
        <v>96</v>
      </c>
      <c r="F247" s="146"/>
      <c r="G247" s="87" t="s">
        <v>234</v>
      </c>
      <c r="H247" s="197" t="s">
        <v>235</v>
      </c>
      <c r="I247" s="197"/>
      <c r="J247" s="139" t="s">
        <v>98</v>
      </c>
      <c r="L247" s="139" t="s">
        <v>98</v>
      </c>
      <c r="M247" t="s">
        <v>812</v>
      </c>
    </row>
    <row r="248" spans="1:15" ht="17" x14ac:dyDescent="0.2">
      <c r="A248" s="223" t="s">
        <v>813</v>
      </c>
      <c r="B248" s="119" t="s">
        <v>310</v>
      </c>
      <c r="C248" s="119" t="s">
        <v>310</v>
      </c>
      <c r="D248" s="119" t="s">
        <v>95</v>
      </c>
      <c r="E248" s="207" t="s">
        <v>96</v>
      </c>
      <c r="F248" s="146"/>
      <c r="G248" s="146"/>
      <c r="H248" s="139" t="s">
        <v>198</v>
      </c>
      <c r="J248" s="139" t="s">
        <v>98</v>
      </c>
      <c r="L248" s="139" t="s">
        <v>98</v>
      </c>
      <c r="M248" s="264" t="s">
        <v>813</v>
      </c>
    </row>
    <row r="249" spans="1:15" ht="17" x14ac:dyDescent="0.2">
      <c r="A249" s="191" t="s">
        <v>816</v>
      </c>
    </row>
    <row r="250" spans="1:15" ht="34" x14ac:dyDescent="0.2">
      <c r="A250" s="229" t="s">
        <v>817</v>
      </c>
    </row>
    <row r="251" spans="1:15" ht="51" x14ac:dyDescent="0.2">
      <c r="A251" s="230" t="s">
        <v>818</v>
      </c>
      <c r="H251" s="163" t="s">
        <v>819</v>
      </c>
      <c r="I251" s="163"/>
      <c r="J251" s="194" t="s">
        <v>820</v>
      </c>
      <c r="K251" s="194"/>
      <c r="L251" s="194"/>
    </row>
    <row r="252" spans="1:15" ht="34" x14ac:dyDescent="0.2">
      <c r="A252" s="231" t="s">
        <v>821</v>
      </c>
      <c r="H252" s="163"/>
      <c r="I252" s="163"/>
      <c r="J252" s="194"/>
      <c r="K252" s="194"/>
      <c r="L252" s="194"/>
    </row>
    <row r="253" spans="1:15" ht="34" x14ac:dyDescent="0.2">
      <c r="A253" s="232" t="s">
        <v>822</v>
      </c>
      <c r="H253" s="163"/>
      <c r="I253" s="163"/>
      <c r="J253" s="194"/>
      <c r="K253" s="194"/>
      <c r="L253" s="194"/>
    </row>
    <row r="254" spans="1:15" ht="34" x14ac:dyDescent="0.2">
      <c r="A254" s="191" t="s">
        <v>823</v>
      </c>
      <c r="H254" s="163"/>
      <c r="I254" s="163"/>
      <c r="J254" s="194"/>
      <c r="K254" s="194"/>
      <c r="L254" s="194"/>
    </row>
    <row r="255" spans="1:15" ht="20" x14ac:dyDescent="0.25">
      <c r="J255" s="195" t="s">
        <v>824</v>
      </c>
      <c r="K255" s="195"/>
      <c r="L255" s="195"/>
    </row>
    <row r="256" spans="1:15" ht="60" x14ac:dyDescent="0.25">
      <c r="J256" s="196" t="s">
        <v>825</v>
      </c>
      <c r="K256" s="196"/>
    </row>
    <row r="257" ht="16" x14ac:dyDescent="0.2"/>
    <row r="258" ht="16" x14ac:dyDescent="0.2"/>
    <row r="259" ht="16" x14ac:dyDescent="0.2"/>
    <row r="260" ht="16" x14ac:dyDescent="0.2"/>
  </sheetData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s xmlns="282e4223-45eb-4930-becd-429a13f0460f" xsi:nil="true"/>
    <Student_Groups xmlns="282e4223-45eb-4930-becd-429a13f0460f">
      <UserInfo>
        <DisplayName/>
        <AccountId xsi:nil="true"/>
        <AccountType/>
      </UserInfo>
    </Student_Groups>
    <TeamsChannelId xmlns="282e4223-45eb-4930-becd-429a13f0460f" xsi:nil="true"/>
    <Has_Teacher_Only_SectionGroup xmlns="282e4223-45eb-4930-becd-429a13f0460f" xsi:nil="true"/>
    <CultureName xmlns="282e4223-45eb-4930-becd-429a13f0460f" xsi:nil="true"/>
    <Invited_Teachers xmlns="282e4223-45eb-4930-becd-429a13f0460f" xsi:nil="true"/>
    <Invited_Students xmlns="282e4223-45eb-4930-becd-429a13f0460f" xsi:nil="true"/>
    <DefaultSectionNames xmlns="282e4223-45eb-4930-becd-429a13f0460f" xsi:nil="true"/>
    <LMS_Mappings xmlns="282e4223-45eb-4930-becd-429a13f0460f" xsi:nil="true"/>
    <Owner xmlns="282e4223-45eb-4930-becd-429a13f0460f">
      <UserInfo>
        <DisplayName/>
        <AccountId xsi:nil="true"/>
        <AccountType/>
      </UserInfo>
    </Owner>
    <IsNotebookLocked xmlns="282e4223-45eb-4930-becd-429a13f0460f" xsi:nil="true"/>
    <FolderType xmlns="282e4223-45eb-4930-becd-429a13f0460f" xsi:nil="true"/>
    <Self_Registration_Enabled xmlns="282e4223-45eb-4930-becd-429a13f0460f" xsi:nil="true"/>
    <Notes xmlns="282e4223-45eb-4930-becd-429a13f0460f" xsi:nil="true"/>
    <Teams_Channel_Section_Location xmlns="282e4223-45eb-4930-becd-429a13f0460f" xsi:nil="true"/>
    <SharedWithUsers xmlns="25203e1c-8b3a-4cf3-8d24-153bb89b2c33">
      <UserInfo>
        <DisplayName/>
        <AccountId xsi:nil="true"/>
        <AccountType/>
      </UserInfo>
    </SharedWithUsers>
    <Contributor xmlns="282e4223-45eb-4930-becd-429a13f0460f">
      <UserInfo>
        <DisplayName/>
        <AccountId xsi:nil="true"/>
        <AccountType/>
      </UserInfo>
    </Contributor>
    <AppVersion xmlns="282e4223-45eb-4930-becd-429a13f0460f" xsi:nil="true"/>
    <NotebookType xmlns="282e4223-45eb-4930-becd-429a13f0460f" xsi:nil="true"/>
    <lcf76f155ced4ddcb4097134ff3c332f xmlns="282e4223-45eb-4930-becd-429a13f0460f">
      <Terms xmlns="http://schemas.microsoft.com/office/infopath/2007/PartnerControls"/>
    </lcf76f155ced4ddcb4097134ff3c332f>
    <TaxCatchAll xmlns="25203e1c-8b3a-4cf3-8d24-153bb89b2c33" xsi:nil="true"/>
    <Is_Collaboration_Space_Locked xmlns="282e4223-45eb-4930-becd-429a13f0460f" xsi:nil="true"/>
    <Distribution_Groups xmlns="282e4223-45eb-4930-becd-429a13f0460f" xsi:nil="true"/>
    <Teachers xmlns="282e4223-45eb-4930-becd-429a13f0460f">
      <UserInfo>
        <DisplayName/>
        <AccountId xsi:nil="true"/>
        <AccountType/>
      </UserInfo>
    </Teachers>
    <Math_Settings xmlns="282e4223-45eb-4930-becd-429a13f0460f" xsi:nil="true"/>
    <Students xmlns="282e4223-45eb-4930-becd-429a13f0460f">
      <UserInfo>
        <DisplayName/>
        <AccountId xsi:nil="true"/>
        <AccountType/>
      </UserInfo>
    </Student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BA8A33C9FC7244B5B5CBBEA4298A29" ma:contentTypeVersion="43" ma:contentTypeDescription="Create a new document." ma:contentTypeScope="" ma:versionID="74738dfe97be509686d0c0b91ed774c6">
  <xsd:schema xmlns:xsd="http://www.w3.org/2001/XMLSchema" xmlns:xs="http://www.w3.org/2001/XMLSchema" xmlns:p="http://schemas.microsoft.com/office/2006/metadata/properties" xmlns:ns2="282e4223-45eb-4930-becd-429a13f0460f" xmlns:ns3="25203e1c-8b3a-4cf3-8d24-153bb89b2c33" targetNamespace="http://schemas.microsoft.com/office/2006/metadata/properties" ma:root="true" ma:fieldsID="7d41126389eb967fc5a330a35a96c182" ns2:_="" ns3:_="">
    <xsd:import namespace="282e4223-45eb-4930-becd-429a13f0460f"/>
    <xsd:import namespace="25203e1c-8b3a-4cf3-8d24-153bb89b2c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Notes" minOccurs="0"/>
                <xsd:element ref="ns2:Contributor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e4223-45eb-4930-becd-429a13f046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NotebookType" ma:index="20" nillable="true" ma:displayName="Notebook Type" ma:internalName="NotebookType">
      <xsd:simpleType>
        <xsd:restriction base="dms:Text"/>
      </xsd:simpleType>
    </xsd:element>
    <xsd:element name="FolderType" ma:index="21" nillable="true" ma:displayName="Folder Type" ma:internalName="FolderType">
      <xsd:simpleType>
        <xsd:restriction base="dms:Text"/>
      </xsd:simpleType>
    </xsd:element>
    <xsd:element name="CultureName" ma:index="22" nillable="true" ma:displayName="Culture Name" ma:internalName="CultureName">
      <xsd:simpleType>
        <xsd:restriction base="dms:Text"/>
      </xsd:simpleType>
    </xsd:element>
    <xsd:element name="AppVersion" ma:index="23" nillable="true" ma:displayName="App Version" ma:internalName="AppVersion">
      <xsd:simpleType>
        <xsd:restriction base="dms:Text"/>
      </xsd:simpleType>
    </xsd:element>
    <xsd:element name="TeamsChannelId" ma:index="24" nillable="true" ma:displayName="Teams Channel Id" ma:internalName="TeamsChannelId">
      <xsd:simpleType>
        <xsd:restriction base="dms:Text"/>
      </xsd:simpleType>
    </xsd:element>
    <xsd:element name="Owner" ma:index="2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6" nillable="true" ma:displayName="Math Settings" ma:internalName="Math_Settings">
      <xsd:simpleType>
        <xsd:restriction base="dms:Text"/>
      </xsd:simpleType>
    </xsd:element>
    <xsd:element name="DefaultSectionNames" ma:index="2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8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3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4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5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6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7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8" nillable="true" ma:displayName="Is Collaboration Space Locked" ma:internalName="Is_Collaboration_Space_Locked">
      <xsd:simpleType>
        <xsd:restriction base="dms:Boolean"/>
      </xsd:simpleType>
    </xsd:element>
    <xsd:element name="IsNotebookLocked" ma:index="39" nillable="true" ma:displayName="Is Notebook Locked" ma:internalName="IsNotebookLocked">
      <xsd:simpleType>
        <xsd:restriction base="dms:Boolean"/>
      </xsd:simpleType>
    </xsd:element>
    <xsd:element name="Teams_Channel_Section_Location" ma:index="40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3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Notes" ma:index="46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Contributor" ma:index="47" nillable="true" ma:displayName="Contributor" ma:format="Dropdown" ma:list="UserInfo" ma:SharePointGroup="0" ma:internalName="Contributo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SearchProperties" ma:index="4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4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203e1c-8b3a-4cf3-8d24-153bb89b2c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bdb6bc47-abc8-4152-b0ff-a13b62eea74d}" ma:internalName="TaxCatchAll" ma:showField="CatchAllData" ma:web="25203e1c-8b3a-4cf3-8d24-153bb89b2c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57B03D-1F15-4158-8244-C40A1801BD35}">
  <ds:schemaRefs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25203e1c-8b3a-4cf3-8d24-153bb89b2c33"/>
    <ds:schemaRef ds:uri="282e4223-45eb-4930-becd-429a13f0460f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DD42C69-A749-4195-94C7-3C1C8F6219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21B669-697F-4049-A08B-8B78C5E45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2e4223-45eb-4930-becd-429a13f0460f"/>
    <ds:schemaRef ds:uri="25203e1c-8b3a-4cf3-8d24-153bb89b2c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SR8 Assembly Order</vt:lpstr>
      <vt:lpstr>SR8 MASTER</vt:lpstr>
      <vt:lpstr>Sheet1</vt:lpstr>
      <vt:lpstr>SR8 OBSOLETE</vt:lpstr>
      <vt:lpstr>SRT MASTER</vt:lpstr>
      <vt:lpstr>SR8 Mk1</vt:lpstr>
      <vt:lpstr>TECHNOLOGY</vt:lpstr>
      <vt:lpstr>Sheet2</vt:lpstr>
      <vt:lpstr>SR8 Assembly Order (COPY)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Hopkins</dc:creator>
  <cp:keywords/>
  <dc:description/>
  <cp:lastModifiedBy>Jimmy Chan</cp:lastModifiedBy>
  <cp:revision/>
  <dcterms:created xsi:type="dcterms:W3CDTF">2024-09-16T02:44:26Z</dcterms:created>
  <dcterms:modified xsi:type="dcterms:W3CDTF">2025-08-10T13:24:04Z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0x01010021BA8A33C9FC7244B5B5CBBEA4298A29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