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FD2EC256-6B5E-4F52-A90F-499631C9DCD4}" xr6:coauthVersionLast="31" xr6:coauthVersionMax="40" xr10:uidLastSave="{00000000-0000-0000-0000-000000000000}"/>
  <bookViews>
    <workbookView xWindow="-90" yWindow="-90" windowWidth="19380" windowHeight="10380" activeTab="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7" l="1"/>
  <c r="C17" i="7"/>
  <c r="C15" i="7"/>
  <c r="C15" i="5"/>
  <c r="C14" i="7"/>
  <c r="C11" i="7"/>
  <c r="C10" i="7"/>
  <c r="C9" i="7"/>
  <c r="C8" i="7"/>
  <c r="C7" i="7"/>
  <c r="C6" i="7"/>
  <c r="C5" i="7"/>
  <c r="C3" i="7"/>
  <c r="C18" i="7" l="1"/>
  <c r="C18" i="3" l="1"/>
  <c r="C20" i="3" s="1"/>
  <c r="C17" i="2" l="1"/>
  <c r="C17" i="4"/>
  <c r="C17" i="5"/>
  <c r="C17" i="6"/>
  <c r="C20" i="6" s="1"/>
  <c r="C20" i="5" l="1"/>
  <c r="C19" i="2"/>
  <c r="C20" i="4" l="1"/>
</calcChain>
</file>

<file path=xl/sharedStrings.xml><?xml version="1.0" encoding="utf-8"?>
<sst xmlns="http://schemas.openxmlformats.org/spreadsheetml/2006/main" count="145" uniqueCount="61">
  <si>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</si>
  <si>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</si>
  <si>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</si>
  <si>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</si>
  <si>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</si>
  <si>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</si>
  <si>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</si>
  <si>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</si>
  <si>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</si>
  <si>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</si>
  <si>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</si>
  <si>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</si>
  <si>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</si>
  <si>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</si>
  <si>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</si>
  <si>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</si>
  <si>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</si>
  <si>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</si>
  <si>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</si>
  <si>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</si>
  <si>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</si>
  <si>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</si>
  <si>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</si>
  <si>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</si>
  <si>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</si>
  <si>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</si>
  <si>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</si>
  <si>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</si>
  <si>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</si>
  <si>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Invision</t>
  </si>
  <si>
    <t>Total heure</t>
  </si>
  <si>
    <t>Check d'un pc voyager (MAJ, documents, etc…)</t>
  </si>
  <si>
    <t xml:space="preserve">Demande de clicker </t>
  </si>
  <si>
    <t>Préparation de 2 réservations et check du matériel pour vérifier son bon fonctionnement
Recherche de ticket à prendre - 1 trouvé - préparation d'ordi au sein d'IMD pour le 4 mars
Ticket pour effectuer une mise à jour sur MAC pour macOS Mojave
Vérification du statut du matériel prêté - Certains matériels qui ont été pris par des clients étaient toujours en mode "In Stock" et je les ai mis en "Assigned" quand je savais chez qui il était.
Problème d'écran - test des cables mais changement de la dockin parce que les cables fonctionnent tous
Problème avec un casque, plus de son quand on parle ni en écoute - redémarrage du casque puis test en appel, vidéo et vérification des paramètres par défaut du son
Demande de licence - le client doit faire un ticket - J'ai du expliquer comment faire un ticket</t>
  </si>
  <si>
    <t>Envoi du journal de bord de la semaine 3 sur Outlook et github 
Installation d'un clavier et souris sans fil - test et apérage du matériel avant d'installer
Pause cacao
Recherche sur la mise à jour de macOS Mojave - Check du minimum que requiert la MAJ - Conseillé de faire une backup (uniquement si l'utilisatrice veut en faire - il lui faut un disque dur externe)
Recherche d'un écran 17 pouces pour l'échanger avec un autre qui ne fonctionnent plus
Commentaire de nath sur mes prototype Invision pour changer certaines choses (couleur flèche)
Check des écrans en stock pour vérifier leur bon fonctionnement</t>
  </si>
  <si>
    <t>Remplissage du journal de bord</t>
  </si>
  <si>
    <t>Problème de casque</t>
  </si>
  <si>
    <t>Envoi d'un mail concernant les RMA d'un pc avec le port ethernet cassé</t>
  </si>
  <si>
    <t>Installation de caméra et micro dans un auditorium (explication)</t>
  </si>
  <si>
    <t>Ajout et modification de la documentation sur le matériel à prêter</t>
  </si>
  <si>
    <t>Demande de clavier</t>
  </si>
  <si>
    <t>Rangement des écrans fonctionnels
Invision - modification de texte et de flèche (pas les couleurs de flèche)
Check du pc avec un client - problème avec le wifi et le C - (wifi - le client doit se connecter avec son compte et non celui de l'administrateur local pour le wifi staff) - (Pour le C, il a fallu lancer bitlocker de force) - Demande d'ajout de RAM (Pas possible pour cause que plus de RAM 8BG dans les pc en Spare part dans le stock) - Ouverture des pc pour checker s'il y a des barettes de RAM de 8GB
Préparation des téléphones - Batteries, wifi, updates</t>
  </si>
  <si>
    <t>Check d'un pc, Password, Updates, Modification perso du client, problème à gérer</t>
  </si>
  <si>
    <t>Problème d'impression - impression des documents avec un autre badge
Réception d'un MAC</t>
  </si>
  <si>
    <t>Rangement</t>
  </si>
  <si>
    <t>Rangement de 4 imprimantes au stock</t>
  </si>
  <si>
    <t>Check du matériel à installer pour un nouvel arrivant (Ecran, dockin, clavier, souris, cable, tél et finition de la config du pc).</t>
  </si>
  <si>
    <t>Check des dernières modifications sur Invision pour vérifier que tout est à jour
Finition des derniers téléphone pour un programme - manque encore quelques téléphone (en attente de la réponse de quoi faire).
Discussion avec Luca sur certains points :)
Scan de pass pour montrer que la machine nous fait des pass ou l'encre a coulé et qui est rayé</t>
  </si>
  <si>
    <t>OneNote - Lecture de documentation sur Canvas et autre.
Changement de connecteur dans un auditorium</t>
  </si>
  <si>
    <t xml:space="preserve">Préparation d'un pc pour un nouvel arrivant
Avertissement de clients pour leur préciser qu'ils peuvent venir chercher leur commande
Vérification de matériel en réservation - découverte d'un turning point prêt pour un client mais pas de réservation dessus - Réservation éffectué et vérification du nombre exact de turning point
Récupération d'un pc oublié dans une salle et changement de salle pour lui </t>
  </si>
  <si>
    <t>Check de ticket disponible, découverte d'un ticket demandant de repousser la date de son ticket 1 semaine plus tard.</t>
  </si>
  <si>
    <t>Lecture de OneNote sur Canvas</t>
  </si>
  <si>
    <t>Changement de clavier
Test de batterie de téléphone
Problème d'accès à un site - cause le serveur est down - il faut attendre
Client est venu chercher sa réservation</t>
  </si>
  <si>
    <t>Installation d'un écran dans un auditorium + installation d'un ampli au restaurant</t>
  </si>
  <si>
    <t>Mise en norme d'une dizaine de slides d'un powerpoint
Check d'un problème d'écran avec une cliente</t>
  </si>
  <si>
    <t>Recherche de ticket - demande pour prendre un ticket d'une faculty - MAJ d'une date pour un ticket
PC intern (ticket) - Le pc est prêt</t>
  </si>
  <si>
    <t>Création d'une documentation sur Cisco</t>
  </si>
  <si>
    <r>
      <t xml:space="preserve">Commentaire :
</t>
    </r>
    <r>
      <rPr>
        <sz val="12"/>
        <color theme="0"/>
        <rFont val="Calibri"/>
        <family val="2"/>
        <scheme val="minor"/>
      </rPr>
      <t xml:space="preserve">Pendant cette semaine, J'ai démonté une vingtaine de pc à la recherche de barette de RAM, Je me suis occupé de préparer 4 à 5 bureaux pour des nouveaux arrivants en configurant leurs pc et téléphones puis d'aller installer les bureaux seuls ou avec Eqbal, J'ai du effectuer aussi des déménagements de bureau pour d'autres personnes et faire plusieurs réservations pour des commandes, J'ai du résoudre plusieurs problèmes différents par ticket ou directement chez l'IT (Casque, imprimante, tél, permission, etc ...).
Cette semaine aura été mouvementé surtout jeudi parce que l'on était peu et qu'il y avait beaucoup de bureau à installer, en plus on ne savait parfois pas qu'elles étaient les bureaux disponibles et donc j'ai du faire appel soit aux gens qui travaillent dans ces salles soit à 2 autres personnes qui s'occupent de placer les gens pour me préciser lesquelles sont libres. </t>
    </r>
  </si>
  <si>
    <t>Explication de comment modifier le powerpoint à un client avec la norme IMD</t>
  </si>
  <si>
    <t>Préparation pour le dernier arrivant qui arrive le 4 mars 19
Préparation du pc pour l'auditorium Hilti
Installation d'un écran dans un auditorium</t>
  </si>
  <si>
    <t>Check des study 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</si>
</sst>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2" xfId="0" applyNumberFormat="1" applyFill="1" applyBorder="1"/>
    <xf numFmtId="0" fontId="10" fillId="3" borderId="0" xfId="0" applyFont="1" applyFill="1" applyAlignment="1">
      <alignment horizontal="center"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0.13850715430626376"/>
                  <c:y val="-1.11780030981550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0.2986111111111111</c:v>
                </c:pt>
                <c:pt idx="2">
                  <c:v>8.3333333333333329E-2</c:v>
                </c:pt>
                <c:pt idx="3">
                  <c:v>6.9444444444444441E-3</c:v>
                </c:pt>
                <c:pt idx="4">
                  <c:v>6.9444444444444441E-3</c:v>
                </c:pt>
                <c:pt idx="5">
                  <c:v>2.7777777777777776E-2</c:v>
                </c:pt>
                <c:pt idx="6">
                  <c:v>2.0833333333333332E-2</c:v>
                </c:pt>
                <c:pt idx="7">
                  <c:v>0.13194444444444445</c:v>
                </c:pt>
                <c:pt idx="8">
                  <c:v>9.0277777777777776E-2</c:v>
                </c:pt>
                <c:pt idx="9">
                  <c:v>0.47916666666666674</c:v>
                </c:pt>
                <c:pt idx="11">
                  <c:v>4.5138888888888888E-2</c:v>
                </c:pt>
                <c:pt idx="12">
                  <c:v>0.46874999999999994</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0.14583333333333334</c:v>
                </c:pt>
                <c:pt idx="5">
                  <c:v>2.7777777777777776E-2</c:v>
                </c:pt>
                <c:pt idx="8">
                  <c:v>3.472222222222222E-3</c:v>
                </c:pt>
                <c:pt idx="9">
                  <c:v>0.15625</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1.3888888888888888E-2</c:v>
                </c:pt>
                <c:pt idx="2">
                  <c:v>1.3888888888888888E-2</c:v>
                </c:pt>
                <c:pt idx="3">
                  <c:v>6.9444444444444441E-3</c:v>
                </c:pt>
                <c:pt idx="4">
                  <c:v>6.9444444444444441E-3</c:v>
                </c:pt>
                <c:pt idx="6">
                  <c:v>1.3888888888888888E-2</c:v>
                </c:pt>
                <c:pt idx="8">
                  <c:v>3.472222222222222E-3</c:v>
                </c:pt>
                <c:pt idx="9">
                  <c:v>6.25E-2</c:v>
                </c:pt>
                <c:pt idx="11">
                  <c:v>0.21180555555555555</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Excel</c:v>
                </c:pt>
                <c:pt idx="3">
                  <c:v>Rangement</c:v>
                </c:pt>
                <c:pt idx="4">
                  <c:v>Audio Visuel</c:v>
                </c:pt>
                <c:pt idx="5">
                  <c:v>Autres</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0">
                  <c:v>0.10416666666666667</c:v>
                </c:pt>
                <c:pt idx="2">
                  <c:v>1.3888888888888888E-2</c:v>
                </c:pt>
                <c:pt idx="3">
                  <c:v>1.3888888888888888E-2</c:v>
                </c:pt>
                <c:pt idx="5">
                  <c:v>5.5555555555555552E-2</c:v>
                </c:pt>
                <c:pt idx="7">
                  <c:v>6.9444444444444434E-2</c:v>
                </c:pt>
                <c:pt idx="8">
                  <c:v>3.4722222222222224E-2</c:v>
                </c:pt>
                <c:pt idx="9">
                  <c:v>3.4722222222222224E-2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Ipad</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0">
                  <c:v>6.9444444444444441E-3</c:v>
                </c:pt>
                <c:pt idx="7">
                  <c:v>4.1666666666666664E-2</c:v>
                </c:pt>
                <c:pt idx="8">
                  <c:v>2.7777777777777776E-2</c:v>
                </c:pt>
                <c:pt idx="9">
                  <c:v>0.27083333333333331</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2.7777777777777776E-2</c:v>
                </c:pt>
                <c:pt idx="2">
                  <c:v>8.3333333333333329E-2</c:v>
                </c:pt>
                <c:pt idx="3">
                  <c:v>1.7361111111111112E-2</c:v>
                </c:pt>
                <c:pt idx="6">
                  <c:v>6.9444444444444441E-3</c:v>
                </c:pt>
                <c:pt idx="7">
                  <c:v>2.0833333333333332E-2</c:v>
                </c:pt>
                <c:pt idx="8">
                  <c:v>2.0833333333333332E-2</c:v>
                </c:pt>
                <c:pt idx="9">
                  <c:v>0.10069444444444443</c:v>
                </c:pt>
                <c:pt idx="10">
                  <c:v>5.5555555555555552E-2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zoomScale="145" zoomScaleNormal="145" workbookViewId="0">
      <selection activeCell="I33" sqref="I33"/>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SUM(Lundi!D5,Mardi!D6,Mercredi!D6,Jeudi!D6,Vendredi!D6)</f>
        <v>0.2986111111111111</v>
      </c>
    </row>
    <row r="4" spans="2:3" x14ac:dyDescent="0.25">
      <c r="B4" s="30" t="s">
        <v>5</v>
      </c>
      <c r="C4" s="34"/>
    </row>
    <row r="5" spans="2:3" x14ac:dyDescent="0.25">
      <c r="B5" s="30" t="s">
        <v>25</v>
      </c>
      <c r="C5" s="34">
        <f>SUM(Vendredi!D8)</f>
        <v>8.3333333333333329E-2</v>
      </c>
    </row>
    <row r="6" spans="2:3" x14ac:dyDescent="0.25">
      <c r="B6" s="30" t="s">
        <v>6</v>
      </c>
      <c r="C6" s="34">
        <f>SUM(Mardi!D9)</f>
        <v>6.9444444444444441E-3</v>
      </c>
    </row>
    <row r="7" spans="2:3" x14ac:dyDescent="0.25">
      <c r="B7" s="30" t="s">
        <v>7</v>
      </c>
      <c r="C7" s="34">
        <f>SUM(Mardi!D10)</f>
        <v>6.9444444444444441E-3</v>
      </c>
    </row>
    <row r="8" spans="2:3" x14ac:dyDescent="0.25">
      <c r="B8" s="30" t="s">
        <v>12</v>
      </c>
      <c r="C8" s="34">
        <f>SUM(Lundi!D10)</f>
        <v>2.7777777777777776E-2</v>
      </c>
    </row>
    <row r="9" spans="2:3" x14ac:dyDescent="0.25">
      <c r="B9" s="30" t="s">
        <v>13</v>
      </c>
      <c r="C9" s="34">
        <f>SUM(Mardi!D12,Vendredi!D12)</f>
        <v>2.0833333333333332E-2</v>
      </c>
    </row>
    <row r="10" spans="2:3" x14ac:dyDescent="0.25">
      <c r="B10" s="30" t="s">
        <v>14</v>
      </c>
      <c r="C10" s="34">
        <f>SUM(Mercredi!D13,Jeudi!D13,Vendredi!D13)</f>
        <v>0.13194444444444445</v>
      </c>
    </row>
    <row r="11" spans="2:3" x14ac:dyDescent="0.25">
      <c r="B11" s="30" t="s">
        <v>21</v>
      </c>
      <c r="C11" s="34">
        <f>SUM(Lundi!D13,Mardi!D14,Mercredi!D14,Jeudi!D14,Vendredi!D14)</f>
        <v>9.0277777777777776E-2</v>
      </c>
    </row>
    <row r="12" spans="2:3" x14ac:dyDescent="0.25">
      <c r="B12" s="30" t="s">
        <v>28</v>
      </c>
      <c r="C12" s="34">
        <f>SUM(Lundi!D14,Mardi!D17,Mercredi!D11,Vendredi!D16)</f>
        <v>0.47916666666666674</v>
      </c>
    </row>
    <row r="13" spans="2:3" x14ac:dyDescent="0.25">
      <c r="B13" s="30" t="s">
        <v>17</v>
      </c>
      <c r="C13" s="34"/>
    </row>
    <row r="14" spans="2:3" x14ac:dyDescent="0.25">
      <c r="B14" s="30" t="s">
        <v>20</v>
      </c>
      <c r="C14" s="34">
        <f>SUM(Mardi!D8,Mercredi!D8,Vendredi!D9)</f>
        <v>4.5138888888888888E-2</v>
      </c>
    </row>
    <row r="15" spans="2:3" x14ac:dyDescent="0.25">
      <c r="B15" s="30" t="s">
        <v>15</v>
      </c>
      <c r="C15" s="34">
        <f>SUM(Mardi!D15,Mercredi!D15,Jeudi!D15,Vendredi!D15)</f>
        <v>0.46874999999999994</v>
      </c>
    </row>
    <row r="16" spans="2:3" x14ac:dyDescent="0.25">
      <c r="B16" s="30" t="s">
        <v>29</v>
      </c>
      <c r="C16" s="34"/>
    </row>
    <row r="17" spans="2:6" ht="15.75" thickBot="1" x14ac:dyDescent="0.3">
      <c r="B17" s="31" t="s">
        <v>27</v>
      </c>
      <c r="C17" s="35">
        <f>SUM(Mercredi!D9)</f>
        <v>1.3888888888888888E-2</v>
      </c>
    </row>
    <row r="18" spans="2:6" ht="16.5" thickTop="1" thickBot="1" x14ac:dyDescent="0.3">
      <c r="B18" s="31" t="s">
        <v>30</v>
      </c>
      <c r="C18" s="36">
        <f>SUM(C3:C17)</f>
        <v>1.6736111111111112</v>
      </c>
    </row>
    <row r="19" spans="2:6" ht="15.75" thickTop="1" x14ac:dyDescent="0.25"/>
    <row r="21" spans="2:6" ht="14.85" customHeight="1" x14ac:dyDescent="0.25">
      <c r="B21" s="37" t="s">
        <v>57</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115" zoomScaleNormal="115" workbookViewId="0">
      <selection activeCell="D13" sqref="D13"/>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1:5" ht="15.75" thickBot="1" x14ac:dyDescent="0.3">
      <c r="B2" t="s">
        <v>10</v>
      </c>
      <c r="C2" s="5">
        <v>0.33333333333333331</v>
      </c>
    </row>
    <row r="3" spans="1:5" ht="30" thickTop="1" thickBot="1" x14ac:dyDescent="0.5">
      <c r="B3" s="38" t="s">
        <v>0</v>
      </c>
      <c r="C3" s="38"/>
      <c r="D3" s="38"/>
      <c r="E3" s="2"/>
    </row>
    <row r="4" spans="1:5" ht="20.25" thickTop="1" thickBot="1" x14ac:dyDescent="0.35">
      <c r="B4" s="20" t="s">
        <v>19</v>
      </c>
      <c r="C4" s="21" t="s">
        <v>16</v>
      </c>
      <c r="D4" s="20" t="s">
        <v>18</v>
      </c>
      <c r="E4" s="4"/>
    </row>
    <row r="5" spans="1:5" ht="135.75" thickTop="1" x14ac:dyDescent="0.25">
      <c r="B5" s="17" t="s">
        <v>22</v>
      </c>
      <c r="C5" s="18" t="s">
        <v>33</v>
      </c>
      <c r="D5" s="19">
        <v>0.14583333333333334</v>
      </c>
      <c r="E5" s="1"/>
    </row>
    <row r="6" spans="1:5" x14ac:dyDescent="0.25">
      <c r="B6" s="7" t="s">
        <v>5</v>
      </c>
      <c r="C6" s="8"/>
      <c r="D6" s="9"/>
      <c r="E6" s="1"/>
    </row>
    <row r="7" spans="1:5" x14ac:dyDescent="0.25">
      <c r="B7" s="7" t="s">
        <v>25</v>
      </c>
      <c r="C7" s="8"/>
      <c r="D7" s="9"/>
      <c r="E7" s="1"/>
    </row>
    <row r="8" spans="1:5" x14ac:dyDescent="0.25">
      <c r="A8" t="s">
        <v>11</v>
      </c>
      <c r="B8" s="7" t="s">
        <v>6</v>
      </c>
      <c r="C8" s="8"/>
      <c r="D8" s="9"/>
      <c r="E8" s="1"/>
    </row>
    <row r="9" spans="1:5" x14ac:dyDescent="0.25">
      <c r="B9" s="7" t="s">
        <v>7</v>
      </c>
      <c r="C9" s="10"/>
      <c r="D9" s="9"/>
      <c r="E9" s="1"/>
    </row>
    <row r="10" spans="1:5" x14ac:dyDescent="0.25">
      <c r="B10" s="7" t="s">
        <v>12</v>
      </c>
      <c r="C10" s="8" t="s">
        <v>31</v>
      </c>
      <c r="D10" s="11">
        <v>2.7777777777777776E-2</v>
      </c>
      <c r="E10" s="1"/>
    </row>
    <row r="11" spans="1:5" x14ac:dyDescent="0.25">
      <c r="B11" s="7" t="s">
        <v>13</v>
      </c>
      <c r="C11" s="8"/>
      <c r="D11" s="11"/>
      <c r="E11" s="1"/>
    </row>
    <row r="12" spans="1:5" x14ac:dyDescent="0.25">
      <c r="B12" s="7" t="s">
        <v>14</v>
      </c>
      <c r="C12" s="8"/>
      <c r="D12" s="11"/>
      <c r="E12" s="1"/>
    </row>
    <row r="13" spans="1:5" x14ac:dyDescent="0.25">
      <c r="B13" s="7" t="s">
        <v>21</v>
      </c>
      <c r="C13" s="8" t="s">
        <v>32</v>
      </c>
      <c r="D13" s="11">
        <v>3.472222222222222E-3</v>
      </c>
      <c r="E13" s="1"/>
    </row>
    <row r="14" spans="1:5" ht="120" x14ac:dyDescent="0.25">
      <c r="B14" s="7" t="s">
        <v>28</v>
      </c>
      <c r="C14" s="8" t="s">
        <v>34</v>
      </c>
      <c r="D14" s="11">
        <v>0.15625</v>
      </c>
      <c r="E14" s="1"/>
    </row>
    <row r="15" spans="1:5" x14ac:dyDescent="0.25">
      <c r="B15" s="7" t="s">
        <v>17</v>
      </c>
      <c r="C15" s="8"/>
      <c r="D15" s="11"/>
      <c r="E15" s="1"/>
    </row>
    <row r="16" spans="1:5" ht="15.75" thickBot="1" x14ac:dyDescent="0.3">
      <c r="B16" s="12" t="s">
        <v>20</v>
      </c>
      <c r="C16" s="13"/>
      <c r="D16" s="14"/>
    </row>
    <row r="17" spans="2:8" ht="20.25" thickTop="1" thickBot="1" x14ac:dyDescent="0.35">
      <c r="B17" s="15" t="s">
        <v>8</v>
      </c>
      <c r="C17" s="39">
        <f>SUM(D5:D16)</f>
        <v>0.33333333333333331</v>
      </c>
      <c r="D17" s="39"/>
    </row>
    <row r="18" spans="2:8" ht="15.75" thickTop="1" x14ac:dyDescent="0.25">
      <c r="D18" s="1"/>
      <c r="E18" s="1"/>
    </row>
    <row r="19" spans="2:8" x14ac:dyDescent="0.25">
      <c r="B19" t="s">
        <v>9</v>
      </c>
      <c r="C19" s="5">
        <f>IF(C17&gt;C2,C17-C2,0)</f>
        <v>0</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D6" sqref="D6"/>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t="s">
        <v>36</v>
      </c>
      <c r="D6" s="27">
        <v>1.3888888888888888E-2</v>
      </c>
    </row>
    <row r="7" spans="2:5" x14ac:dyDescent="0.25">
      <c r="B7" s="7" t="s">
        <v>5</v>
      </c>
      <c r="C7" s="23"/>
      <c r="D7" s="28"/>
    </row>
    <row r="8" spans="2:5" x14ac:dyDescent="0.25">
      <c r="B8" s="7" t="s">
        <v>20</v>
      </c>
      <c r="C8" s="23" t="s">
        <v>35</v>
      </c>
      <c r="D8" s="28">
        <v>1.3888888888888888E-2</v>
      </c>
    </row>
    <row r="9" spans="2:5" x14ac:dyDescent="0.25">
      <c r="B9" s="7" t="s">
        <v>6</v>
      </c>
      <c r="C9" s="23" t="s">
        <v>37</v>
      </c>
      <c r="D9" s="28">
        <v>6.9444444444444441E-3</v>
      </c>
    </row>
    <row r="10" spans="2:5" x14ac:dyDescent="0.25">
      <c r="B10" s="7" t="s">
        <v>7</v>
      </c>
      <c r="C10" s="23" t="s">
        <v>38</v>
      </c>
      <c r="D10" s="28">
        <v>6.9444444444444441E-3</v>
      </c>
    </row>
    <row r="11" spans="2:5" x14ac:dyDescent="0.25">
      <c r="B11" s="7" t="s">
        <v>12</v>
      </c>
      <c r="C11" s="25"/>
      <c r="D11" s="28"/>
    </row>
    <row r="12" spans="2:5" x14ac:dyDescent="0.25">
      <c r="B12" s="7" t="s">
        <v>13</v>
      </c>
      <c r="C12" s="25" t="s">
        <v>39</v>
      </c>
      <c r="D12" s="28">
        <v>1.3888888888888888E-2</v>
      </c>
    </row>
    <row r="13" spans="2:5" x14ac:dyDescent="0.25">
      <c r="B13" s="7" t="s">
        <v>14</v>
      </c>
      <c r="C13" s="25"/>
      <c r="D13" s="28"/>
    </row>
    <row r="14" spans="2:5" x14ac:dyDescent="0.25">
      <c r="B14" s="7" t="s">
        <v>21</v>
      </c>
      <c r="C14" s="25" t="s">
        <v>40</v>
      </c>
      <c r="D14" s="28">
        <v>3.472222222222222E-3</v>
      </c>
    </row>
    <row r="15" spans="2:5" x14ac:dyDescent="0.25">
      <c r="B15" s="7" t="s">
        <v>15</v>
      </c>
      <c r="C15" s="25" t="s">
        <v>42</v>
      </c>
      <c r="D15" s="28">
        <v>6.25E-2</v>
      </c>
    </row>
    <row r="16" spans="2:5" x14ac:dyDescent="0.25">
      <c r="B16" s="7" t="s">
        <v>17</v>
      </c>
      <c r="C16" s="25"/>
      <c r="D16" s="28"/>
    </row>
    <row r="17" spans="2:4" ht="120.75" thickBot="1" x14ac:dyDescent="0.3">
      <c r="B17" s="16" t="s">
        <v>23</v>
      </c>
      <c r="C17" s="26" t="s">
        <v>41</v>
      </c>
      <c r="D17" s="29">
        <v>0.21180555555555555</v>
      </c>
    </row>
    <row r="18" spans="2:4" ht="20.25" thickTop="1" thickBot="1" x14ac:dyDescent="0.35">
      <c r="B18" s="15" t="s">
        <v>8</v>
      </c>
      <c r="C18" s="39">
        <f>SUM(D6:D17)</f>
        <v>0.33333333333333337</v>
      </c>
      <c r="D18" s="39"/>
    </row>
    <row r="19" spans="2:4" ht="15.75" thickTop="1" x14ac:dyDescent="0.25"/>
    <row r="20" spans="2:4" x14ac:dyDescent="0.25">
      <c r="B20" t="s">
        <v>9</v>
      </c>
      <c r="C20" s="1">
        <f>IF(C18&gt;C2,C18-C2,0)</f>
        <v>0</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C24" sqref="C24"/>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75.75" thickTop="1" x14ac:dyDescent="0.25">
      <c r="B6" s="17" t="s">
        <v>22</v>
      </c>
      <c r="C6" s="24" t="s">
        <v>49</v>
      </c>
      <c r="D6" s="22">
        <v>0.10416666666666667</v>
      </c>
    </row>
    <row r="7" spans="1:5" x14ac:dyDescent="0.25">
      <c r="B7" s="7" t="s">
        <v>5</v>
      </c>
      <c r="C7" s="23"/>
      <c r="D7" s="11"/>
    </row>
    <row r="8" spans="1:5" x14ac:dyDescent="0.25">
      <c r="A8" t="s">
        <v>11</v>
      </c>
      <c r="B8" s="7" t="s">
        <v>20</v>
      </c>
      <c r="C8" s="23" t="s">
        <v>35</v>
      </c>
      <c r="D8" s="11">
        <v>1.3888888888888888E-2</v>
      </c>
    </row>
    <row r="9" spans="1:5" x14ac:dyDescent="0.25">
      <c r="B9" s="7" t="s">
        <v>44</v>
      </c>
      <c r="C9" s="23" t="s">
        <v>45</v>
      </c>
      <c r="D9" s="11">
        <v>1.3888888888888888E-2</v>
      </c>
    </row>
    <row r="10" spans="1:5" x14ac:dyDescent="0.25">
      <c r="B10" s="7" t="s">
        <v>7</v>
      </c>
      <c r="C10" s="23"/>
      <c r="D10" s="11"/>
    </row>
    <row r="11" spans="1:5" ht="75" x14ac:dyDescent="0.25">
      <c r="B11" s="7" t="s">
        <v>28</v>
      </c>
      <c r="C11" s="25" t="s">
        <v>47</v>
      </c>
      <c r="D11" s="11">
        <v>5.5555555555555552E-2</v>
      </c>
    </row>
    <row r="12" spans="1:5" x14ac:dyDescent="0.25">
      <c r="B12" s="7" t="s">
        <v>13</v>
      </c>
      <c r="C12" s="25"/>
      <c r="D12" s="11"/>
    </row>
    <row r="13" spans="1:5" ht="30" x14ac:dyDescent="0.25">
      <c r="B13" s="7" t="s">
        <v>14</v>
      </c>
      <c r="C13" s="25" t="s">
        <v>48</v>
      </c>
      <c r="D13" s="11">
        <v>6.9444444444444434E-2</v>
      </c>
    </row>
    <row r="14" spans="1:5" ht="30" x14ac:dyDescent="0.25">
      <c r="B14" s="7" t="s">
        <v>24</v>
      </c>
      <c r="C14" s="25" t="s">
        <v>43</v>
      </c>
      <c r="D14" s="11">
        <v>3.4722222222222224E-2</v>
      </c>
    </row>
    <row r="15" spans="1:5" ht="30" x14ac:dyDescent="0.25">
      <c r="B15" s="7" t="s">
        <v>15</v>
      </c>
      <c r="C15" s="25" t="s">
        <v>46</v>
      </c>
      <c r="D15" s="11">
        <v>3.4722222222222224E-2</v>
      </c>
    </row>
    <row r="16" spans="1:5" ht="15.75" thickBot="1" x14ac:dyDescent="0.3">
      <c r="B16" s="12" t="s">
        <v>17</v>
      </c>
      <c r="C16" s="13"/>
      <c r="D16" s="14"/>
    </row>
    <row r="17" spans="2:4" ht="20.25" thickTop="1" thickBot="1" x14ac:dyDescent="0.35">
      <c r="B17" s="15" t="s">
        <v>8</v>
      </c>
      <c r="C17" s="39">
        <f>SUM(D6:D16)</f>
        <v>0.32638888888888884</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30.75" thickTop="1" x14ac:dyDescent="0.25">
      <c r="B6" s="17" t="s">
        <v>26</v>
      </c>
      <c r="C6" s="24" t="s">
        <v>50</v>
      </c>
      <c r="D6" s="22">
        <v>6.9444444444444441E-3</v>
      </c>
    </row>
    <row r="7" spans="1:4" x14ac:dyDescent="0.25">
      <c r="B7" s="7" t="s">
        <v>5</v>
      </c>
      <c r="C7" s="23"/>
      <c r="D7" s="11"/>
    </row>
    <row r="8" spans="1:4" x14ac:dyDescent="0.25">
      <c r="A8" t="s">
        <v>11</v>
      </c>
      <c r="B8" s="7" t="s">
        <v>27</v>
      </c>
      <c r="C8" s="23"/>
      <c r="D8" s="11"/>
    </row>
    <row r="9" spans="1:4" x14ac:dyDescent="0.25">
      <c r="B9" s="7" t="s">
        <v>13</v>
      </c>
      <c r="C9" s="23"/>
      <c r="D9" s="11"/>
    </row>
    <row r="10" spans="1:4" x14ac:dyDescent="0.25">
      <c r="B10" s="7" t="s">
        <v>7</v>
      </c>
      <c r="C10" s="23"/>
      <c r="D10" s="11"/>
    </row>
    <row r="11" spans="1:4" x14ac:dyDescent="0.25">
      <c r="B11" s="7" t="s">
        <v>12</v>
      </c>
      <c r="C11" s="25"/>
      <c r="D11" s="11"/>
    </row>
    <row r="12" spans="1:4" x14ac:dyDescent="0.25">
      <c r="B12" s="7" t="s">
        <v>25</v>
      </c>
      <c r="C12" s="25"/>
      <c r="D12" s="11"/>
    </row>
    <row r="13" spans="1:4" x14ac:dyDescent="0.25">
      <c r="B13" s="7" t="s">
        <v>14</v>
      </c>
      <c r="C13" s="25" t="s">
        <v>51</v>
      </c>
      <c r="D13" s="11">
        <v>4.1666666666666664E-2</v>
      </c>
    </row>
    <row r="14" spans="1:4" ht="60" x14ac:dyDescent="0.25">
      <c r="B14" s="7" t="s">
        <v>24</v>
      </c>
      <c r="C14" s="25" t="s">
        <v>52</v>
      </c>
      <c r="D14" s="11">
        <v>2.7777777777777776E-2</v>
      </c>
    </row>
    <row r="15" spans="1:4" x14ac:dyDescent="0.25">
      <c r="B15" s="7" t="s">
        <v>15</v>
      </c>
      <c r="C15" s="25">
        <f>SUM(Mardi!D15,Mercredi!D15,Jeudi!D15)</f>
        <v>0.36805555555555552</v>
      </c>
      <c r="D15" s="11">
        <v>0.27083333333333331</v>
      </c>
    </row>
    <row r="16" spans="1:4" ht="15.75" thickBot="1" x14ac:dyDescent="0.3">
      <c r="B16" s="12" t="s">
        <v>28</v>
      </c>
      <c r="C16" s="13"/>
      <c r="D16" s="14"/>
    </row>
    <row r="17" spans="2:4" ht="20.25" thickTop="1" thickBot="1" x14ac:dyDescent="0.35">
      <c r="B17" s="15" t="s">
        <v>8</v>
      </c>
      <c r="C17" s="39">
        <f>SUM(D6:D16)</f>
        <v>0.34722222222222221</v>
      </c>
      <c r="D17" s="39"/>
    </row>
    <row r="18" spans="2:4" ht="15.75" thickTop="1" x14ac:dyDescent="0.25"/>
    <row r="20" spans="2:4" x14ac:dyDescent="0.25">
      <c r="B20" t="s">
        <v>9</v>
      </c>
      <c r="C20" s="1">
        <f>IF(C17&gt;C2,C17-C2,0)</f>
        <v>1.3888888888888895E-2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tabSelected="1" topLeftCell="B1" zoomScale="145" zoomScaleNormal="145" workbookViewId="0">
      <selection activeCell="C25" sqref="C2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45.75" thickTop="1" x14ac:dyDescent="0.25">
      <c r="B6" s="17" t="s">
        <v>26</v>
      </c>
      <c r="C6" s="24" t="s">
        <v>55</v>
      </c>
      <c r="D6" s="22">
        <v>2.7777777777777776E-2</v>
      </c>
    </row>
    <row r="7" spans="1:4" x14ac:dyDescent="0.25">
      <c r="B7" s="7" t="s">
        <v>5</v>
      </c>
      <c r="C7" s="23"/>
      <c r="D7" s="11"/>
    </row>
    <row r="8" spans="1:4" x14ac:dyDescent="0.25">
      <c r="A8" t="s">
        <v>11</v>
      </c>
      <c r="B8" s="7" t="s">
        <v>25</v>
      </c>
      <c r="C8" s="23" t="s">
        <v>60</v>
      </c>
      <c r="D8" s="11">
        <v>8.3333333333333329E-2</v>
      </c>
    </row>
    <row r="9" spans="1:4" x14ac:dyDescent="0.25">
      <c r="B9" s="7" t="s">
        <v>20</v>
      </c>
      <c r="C9" s="23" t="s">
        <v>35</v>
      </c>
      <c r="D9" s="11">
        <v>1.7361111111111112E-2</v>
      </c>
    </row>
    <row r="10" spans="1:4" x14ac:dyDescent="0.25">
      <c r="B10" s="7" t="s">
        <v>7</v>
      </c>
      <c r="C10" s="23"/>
      <c r="D10" s="11"/>
    </row>
    <row r="11" spans="1:4" x14ac:dyDescent="0.25">
      <c r="B11" s="7" t="s">
        <v>29</v>
      </c>
      <c r="C11" s="25"/>
      <c r="D11" s="11"/>
    </row>
    <row r="12" spans="1:4" x14ac:dyDescent="0.25">
      <c r="B12" s="7" t="s">
        <v>13</v>
      </c>
      <c r="C12" s="25" t="s">
        <v>56</v>
      </c>
      <c r="D12" s="11">
        <v>6.9444444444444441E-3</v>
      </c>
    </row>
    <row r="13" spans="1:4" x14ac:dyDescent="0.25">
      <c r="B13" s="7" t="s">
        <v>14</v>
      </c>
      <c r="C13" s="25" t="s">
        <v>53</v>
      </c>
      <c r="D13" s="11">
        <v>2.0833333333333332E-2</v>
      </c>
    </row>
    <row r="14" spans="1:4" x14ac:dyDescent="0.25">
      <c r="B14" s="7" t="s">
        <v>24</v>
      </c>
      <c r="C14" s="25" t="s">
        <v>58</v>
      </c>
      <c r="D14" s="11">
        <v>2.0833333333333332E-2</v>
      </c>
    </row>
    <row r="15" spans="1:4" ht="45" x14ac:dyDescent="0.25">
      <c r="B15" s="7" t="s">
        <v>15</v>
      </c>
      <c r="C15" s="25" t="s">
        <v>59</v>
      </c>
      <c r="D15" s="11">
        <v>0.10069444444444443</v>
      </c>
    </row>
    <row r="16" spans="1:4" ht="30.75" thickBot="1" x14ac:dyDescent="0.3">
      <c r="B16" s="12" t="s">
        <v>28</v>
      </c>
      <c r="C16" s="13" t="s">
        <v>54</v>
      </c>
      <c r="D16" s="14">
        <v>5.5555555555555552E-2</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2019-03-04T06:53:37Z</dcterms:modified>
</cp:coreProperties>
</file>