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drawings/drawing5.xml" ContentType="application/vnd.openxmlformats-officedocument.drawing+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dinis\Desktop\Journal de bord\"/>
    </mc:Choice>
  </mc:AlternateContent>
  <xr:revisionPtr revIDLastSave="0" documentId="10_ncr:100000_{E5D4A1BF-44C8-470C-9413-B30DF608A24E}" xr6:coauthVersionLast="31" xr6:coauthVersionMax="40" xr10:uidLastSave="{00000000-0000-0000-0000-000000000000}"/>
  <bookViews>
    <workbookView xWindow="-90" yWindow="-90" windowWidth="19380" windowHeight="9315" xr2:uid="{6FF9F98A-377F-4DA7-9DC3-B2393DBEC313}"/>
  </bookViews>
  <sheets>
    <sheet name="Résumé de la semaine" sheetId="7" r:id="rId1"/>
    <sheet name="Lundi" sheetId="2" r:id="rId2"/>
    <sheet name="Mardi" sheetId="3" r:id="rId3"/>
    <sheet name="Mercredi" sheetId="4" r:id="rId4"/>
    <sheet name="Jeudi" sheetId="5" r:id="rId5"/>
    <sheet name="Vendredi" sheetId="6" r:id="rId6"/>
  </sheets>
  <calcPr calcId="17901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3" i="7" l="1"/>
  <c r="C7" i="7"/>
  <c r="C17" i="7"/>
  <c r="C16" i="7"/>
  <c r="C15" i="7"/>
  <c r="C14" i="7"/>
  <c r="C12" i="7"/>
  <c r="C11" i="7"/>
  <c r="C9" i="7"/>
  <c r="C4" i="7"/>
  <c r="C8" i="7"/>
  <c r="C6" i="7"/>
  <c r="C5" i="7"/>
  <c r="C3" i="7"/>
  <c r="C18" i="7" l="1"/>
  <c r="C18" i="3" l="1"/>
  <c r="C20" i="3" s="1"/>
  <c r="C17" i="2" l="1"/>
  <c r="C17" i="4"/>
  <c r="C17" i="5"/>
  <c r="C17" i="6"/>
  <c r="C20" i="6" s="1"/>
  <c r="C20" i="5" l="1"/>
  <c r="C19" i="2"/>
  <c r="C20" i="4" l="1"/>
</calcChain>
</file>

<file path=xl/sharedStrings.xml><?xml version="1.0" encoding="utf-8"?>
<sst xmlns="http://schemas.openxmlformats.org/spreadsheetml/2006/main" count="149" uniqueCount="69">
  <si>
    <t>Lundi</t>
  </si>
  <si>
    <t>Mardi</t>
  </si>
  <si>
    <t>Mercredi</t>
  </si>
  <si>
    <t>Jeudi</t>
  </si>
  <si>
    <t>Vendredi</t>
  </si>
  <si>
    <t>Ipad</t>
  </si>
  <si>
    <t>RMA</t>
  </si>
  <si>
    <t>Audio Visuel</t>
  </si>
  <si>
    <t>Total</t>
  </si>
  <si>
    <t>Heure Sup.</t>
  </si>
  <si>
    <t>Durée Max. journée</t>
  </si>
  <si>
    <t>:</t>
  </si>
  <si>
    <t>PC voyager/participant</t>
  </si>
  <si>
    <t>Documentation</t>
  </si>
  <si>
    <t>Installation</t>
  </si>
  <si>
    <t>Description</t>
  </si>
  <si>
    <t>Meeting</t>
  </si>
  <si>
    <t>Heure</t>
  </si>
  <si>
    <t>Type</t>
  </si>
  <si>
    <t>Excel</t>
  </si>
  <si>
    <t>Intervention (chez l'IT)</t>
  </si>
  <si>
    <t>Intervention (ticketing)</t>
  </si>
  <si>
    <t>autres</t>
  </si>
  <si>
    <t>Intervention (Chez l'IT)</t>
  </si>
  <si>
    <t>Check Salle</t>
  </si>
  <si>
    <t>Intervention(ticketing)</t>
  </si>
  <si>
    <t>Autres</t>
  </si>
  <si>
    <t>Total heure</t>
  </si>
  <si>
    <t>PC  voyager/participant</t>
  </si>
  <si>
    <t>Rangement</t>
  </si>
  <si>
    <t>Audio visuel</t>
  </si>
  <si>
    <t>PowerPoint</t>
  </si>
  <si>
    <t>Powerpoint</t>
  </si>
  <si>
    <t>OWP</t>
  </si>
  <si>
    <t>Remplissage du journal de bord de la semaine passée
Remplissage du journal de bord</t>
  </si>
  <si>
    <t>Rangement des totems ainsi que des pc, imprimantes, câbles, etc … au BR34</t>
  </si>
  <si>
    <t>Gonflage des pneu avec Eqbal de nos chariots
Check avec un collègue pour faire une vidéo concernant le changement d'email pour le compte MyIMD</t>
  </si>
  <si>
    <t>Problème d'imprimante qui n'apparait pas lorsque que la personne la branche à son pc - discussion avec la personne sur Jabber pour organiser un RDV et je verrai avec un collègue pour me connecter à distance sur son pc + appel de la personne à 13h avec un collègue - on voit l'imprimante dans la liste de ces dernières mais la personne n'a pas l'imprimante portable avec lui donc on ne peut pas tester - on a installé les drivers de l'imprimante - la personne va nous rappeler quand il aura la printer</t>
  </si>
  <si>
    <t>Configuration des dekt pour les nouveaux arrivants + explication du fonctionnement des appels - retour dans le bureau d'une des 2 personnes pour reconfigurer son téléphone IP - configuration de IP phone mais problème de réseau</t>
  </si>
  <si>
    <t>Assistance de Nath pour un meeting avec les nouveaux arrivants</t>
  </si>
  <si>
    <t>Une MBA doit configurer les imprimantes public sur son nouveau pc, c'est la première fois que la personne utilise  son pc donc configuration du pc depuis le départ - c'est bon - impression de la procédure pour installer les imprimantes public, ajout des imprimantes sur son pc
Appel d'une personne concernant les nouveaux arrivants - les personnes vont venir chercher leur laptop plus tard - les personnes sont venus récupérer le laptop - changement des MDP et config Outlook
Récupération de matériel
Problème de câble réseau trop court - changement du câble et cable management pour que soit beau</t>
  </si>
  <si>
    <t>Présentation de nos stage au CPNV de Yverdon</t>
  </si>
  <si>
    <t>Check des pc voyager (MAJ) - pas encore fini</t>
  </si>
  <si>
    <t>Check d'une documentation avec mon manager - elle est terminé pour lui - Il m'a demandé d'en faire une nouvelle qui va rassembler 2 de mes autres documentations. Création de la documentation - fin de la doc - attente que mon manager me dise si elle lui plaît et si on pourra la mettre en ligne - check avec mon manager, changement de certaines phrases, sinon tout est bon - envoi des 2 dernières doc à mon chef</t>
  </si>
  <si>
    <t>Déménagement de 2 bureaux puis installation chez les dév</t>
  </si>
  <si>
    <t>Problème de téléphone IP - la personne n'est plus connecté dessus - appel d'un collègue pour me reset le code PIN - reconnection au téléphone - le téléphone est en mode ne pas déranger donc il ne sonne pas mais recois les appels - recherche de comment désactiver le mode ne pas déranger mais je n'ai pas trouvé - la personne m'a dit que c'était bon mais je lui ai dit que j'allais voir cela au bureau
Une personne à besoin d'une commande pour son prof - recherche des adpatateurs voulu - trouvé - le professeurs aimerait si possible n'avoir que 1 adaptateur qui possèdent toutes les sorties voulu - trouvé un qui correspond - comparatif avec celui que Eqbal a trouvé - j'ai gagné - en attente d'un de mes collègues pour me faire le numéro de PO</t>
  </si>
  <si>
    <t>Check des mails
Je dois accueillir un expert qui doit évaluer une de mes collègues - ma collègue m'a montré ou il va arriver et dans quelle salle et sa place - accueil de l'expert - demande s'il veut boire quelque chose puis direction la salle pour qu'il puisse noter les personnes
Check au stock avec un admin pour un certain clavier qu'il souhaiterais avoir
Check d'une armoire de brassage pour trouver le port du switch - création d'un ticket - mon ticket est résolu donc direction le bureau pour vérifier si le réseau est bon et que le téléphone IP fonctionne
Envoi d'un mail à Luca concernant mes vacances restantes et mes heures sup.
Discussion avec Luca et mon manager pour que je prenne un jour de congé par rapport à mes heures sup. - envoi d'un mail aux deux concernant mon jour de congé</t>
  </si>
  <si>
    <t>Rangement de caméra
Rangement de matériels dans stock IT et AV
Réception de 12 écrans 27 pouces - rangement dans le bureau IT - il faut que je fasse les assets et l'importation dans Web Helpdesk</t>
  </si>
  <si>
    <t>remplissage du journal de bord
Remplissage du formulaire pour les assets</t>
  </si>
  <si>
    <t>Meeting avec Eqbal - privé pour les infos - bureau de sa femme on a donné un cadeau</t>
  </si>
  <si>
    <t>Check des chargeurs des ipads qui sont de retour de l'OWP</t>
  </si>
  <si>
    <t>Check d'une doc avec ma collègue + envoi de la dernière doc demandé par mon manager</t>
  </si>
  <si>
    <t>Check de mes tickets</t>
  </si>
  <si>
    <t>Création d'un RMA concernant un écran cassé</t>
  </si>
  <si>
    <t>Remplissage du journal de bord</t>
  </si>
  <si>
    <t>Demande casque pour cause d'avoir perdu l'autre - la personne a fait un ticket - ticket fermé
Demande de casque pour parler pendant une conférence
Demande de son pc - un de mes collègues a fait un swap disk
Demande de usb pour son casque - j'ai amené un usb pour connecter le casque mais la personne me dit qu'elle l'a déjà mais qu'elle a perdu l'usb pour le charger - je lui ai dit alors que c'est un cable micro usb et je lui en ai prêté 1
J'ai amené le casque retrouvé à une des personnes</t>
  </si>
  <si>
    <t>Asset des 12 nouveaux écrans + correction dans le fichier Excel pour les assets - rangement des écrans au stock IT
Check des casques restants - demande aux anciens propriétaires de ces casques s'ils ont encore le chargeur ou l'usb du casque - discussion sur Jabber avec les personnes concernés(es) - une des personnes n'a pas le dungle ou chargeurs et une autres les a et va donc venir pour récupérer son casque
Rangement des cables ethernet dans le bureau - tri par longueur (-2M, 2M, 3M, 5M, 7M, 10M et 20M)</t>
  </si>
  <si>
    <t>Check de mes mails
Check de mes heures sup.
Recherche de photo à faire pour l'afficher sur le mur des stagiaires</t>
  </si>
  <si>
    <t>Check des tickets</t>
  </si>
  <si>
    <t>Changement d'un print screen dans la doc de ma collègue</t>
  </si>
  <si>
    <t xml:space="preserve">Rangement de carton d'écran </t>
  </si>
  <si>
    <t>Je dois essayer d'apérer les casques avec les dungles que l'on a trouvé - j'en ai apéré plusieurs mais je dois en charger plein</t>
  </si>
  <si>
    <t>Récupération des SN, modèle, etc … pour créer les assets de nos 5 écrans Samsung qui n'ont jamais été fait
Rangement des écrans à différents endroit dans le campus</t>
  </si>
  <si>
    <t>Check pour mon pc en RMA - réception d'un appel du support de Lenovo, ils vont m'envoyer un mail et les instructions afin que je puisse préparer le pc d'ici lundi pour que Fedex viennent le chercher</t>
  </si>
  <si>
    <t>MAJ sur les pc voyager
Certains pc voyager ont des pixels morts - changement de leur status sur Web Helpdesk pour les mettre en spare parts</t>
  </si>
  <si>
    <t>Check des study rooms</t>
  </si>
  <si>
    <t>Problème pour installer un logiciel sur un mac pour reproduire l'image des IMAC sur une télé à distance - on a du installer les derniers outils par rapport à la version de Mojave
Demande d'info sur les 4 écrans de l'ELC qui forment le big screen - aucune idée donc demande à Luca pour la réponse
Demande d'aide pour faire un meeting sous skype business - la personne n'a pas de licence donc je lui ai proposé Webex - explication de comment fontionne webex - demande pour avoir un adaptateur pour son chargeur - demande pour en commander soi-même - je lui ai proposé des magasins et des sites webs</t>
  </si>
  <si>
    <t>Check des mails
Remplissage de mon fichier d'heure sup.
Petit déj
lol -  apéro</t>
  </si>
  <si>
    <r>
      <t xml:space="preserve">Commentaire:
</t>
    </r>
    <r>
      <rPr>
        <sz val="12"/>
        <color theme="0"/>
        <rFont val="Calibri"/>
        <family val="2"/>
        <scheme val="minor"/>
      </rPr>
      <t>Pendant cette semaine, j'ai fait ma présentation de stage avec Eqbal au CPNV d'Yverdon. J'ai fait des interventions que ce soit à l'IT ou par ticket, j'ai du faire un RMA, Lenovo ne m'a pas envoyer les infos  pour l'envoi du colis malgré que je les ai appelé 4 fois pour cela.
J'ai fait du rangement de matériel que se soit dans les assets pour le matériels ou juste de ramener du matériels dans notre stock.
C'était une semaine calme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</si>
</sst>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11" x14ac:knownFonts="1">
    <font>
      <sz val="11"/>
      <color theme="1"/>
      <name val="Calibri"/>
      <family val="2"/>
      <scheme val="minor"/>
    </font>
    <font>
      <sz val="11"/>
      <color theme="1"/>
      <name val="Calibri"/>
      <family val="2"/>
      <scheme val="minor"/>
    </font>
    <font>
      <b/>
      <sz val="11"/>
      <color theme="1"/>
      <name val="Calibri"/>
      <family val="2"/>
      <scheme val="minor"/>
    </font>
    <font>
      <b/>
      <sz val="22"/>
      <color theme="1"/>
      <name val="Calibri"/>
      <family val="2"/>
      <scheme val="minor"/>
    </font>
    <font>
      <b/>
      <sz val="11"/>
      <color theme="0"/>
      <name val="Calibri"/>
      <family val="2"/>
      <scheme val="minor"/>
    </font>
    <font>
      <b/>
      <sz val="22"/>
      <color theme="0"/>
      <name val="Calibri"/>
      <family val="2"/>
      <scheme val="minor"/>
    </font>
    <font>
      <b/>
      <sz val="14"/>
      <color theme="0"/>
      <name val="Calibri"/>
      <family val="2"/>
      <scheme val="minor"/>
    </font>
    <font>
      <sz val="14"/>
      <color theme="1"/>
      <name val="Calibri"/>
      <family val="2"/>
      <scheme val="minor"/>
    </font>
    <font>
      <sz val="11"/>
      <name val="Calibri"/>
      <family val="2"/>
      <scheme val="minor"/>
    </font>
    <font>
      <b/>
      <sz val="12"/>
      <color theme="0"/>
      <name val="Calibri"/>
      <family val="2"/>
      <scheme val="minor"/>
    </font>
    <font>
      <sz val="12"/>
      <color theme="0"/>
      <name val="Calibri"/>
      <family val="2"/>
      <scheme val="minor"/>
    </font>
  </fonts>
  <fills count="4">
    <fill>
      <patternFill patternType="none"/>
    </fill>
    <fill>
      <patternFill patternType="gray125"/>
    </fill>
    <fill>
      <patternFill patternType="solid">
        <fgColor theme="0" tint="-0.34998626667073579"/>
        <bgColor indexed="64"/>
      </patternFill>
    </fill>
    <fill>
      <patternFill patternType="solid">
        <fgColor theme="2" tint="-0.499984740745262"/>
        <bgColor indexed="64"/>
      </patternFill>
    </fill>
  </fills>
  <borders count="13">
    <border>
      <left/>
      <right/>
      <top/>
      <bottom/>
      <diagonal/>
    </border>
    <border>
      <left style="thick">
        <color auto="1"/>
      </left>
      <right style="thick">
        <color auto="1"/>
      </right>
      <top style="thick">
        <color auto="1"/>
      </top>
      <bottom style="thick">
        <color auto="1"/>
      </bottom>
      <diagonal/>
    </border>
    <border>
      <left style="thick">
        <color auto="1"/>
      </left>
      <right style="thick">
        <color auto="1"/>
      </right>
      <top style="thin">
        <color auto="1"/>
      </top>
      <bottom style="thin">
        <color auto="1"/>
      </bottom>
      <diagonal/>
    </border>
    <border>
      <left style="thick">
        <color auto="1"/>
      </left>
      <right style="thick">
        <color auto="1"/>
      </right>
      <top/>
      <bottom/>
      <diagonal/>
    </border>
    <border>
      <left style="thick">
        <color auto="1"/>
      </left>
      <right style="thick">
        <color auto="1"/>
      </right>
      <top/>
      <bottom style="thin">
        <color auto="1"/>
      </bottom>
      <diagonal/>
    </border>
    <border>
      <left style="thick">
        <color auto="1"/>
      </left>
      <right style="thick">
        <color auto="1"/>
      </right>
      <top style="thin">
        <color auto="1"/>
      </top>
      <bottom/>
      <diagonal/>
    </border>
    <border>
      <left style="thick">
        <color auto="1"/>
      </left>
      <right style="thick">
        <color auto="1"/>
      </right>
      <top style="thin">
        <color auto="1"/>
      </top>
      <bottom style="thick">
        <color auto="1"/>
      </bottom>
      <diagonal/>
    </border>
    <border>
      <left style="thick">
        <color auto="1"/>
      </left>
      <right style="medium">
        <color auto="1"/>
      </right>
      <top style="thick">
        <color auto="1"/>
      </top>
      <bottom style="thin">
        <color auto="1"/>
      </bottom>
      <diagonal/>
    </border>
    <border>
      <left style="medium">
        <color auto="1"/>
      </left>
      <right style="thick">
        <color auto="1"/>
      </right>
      <top style="thick">
        <color auto="1"/>
      </top>
      <bottom style="thin">
        <color auto="1"/>
      </bottom>
      <diagonal/>
    </border>
    <border>
      <left style="thick">
        <color auto="1"/>
      </left>
      <right style="medium">
        <color auto="1"/>
      </right>
      <top style="thin">
        <color auto="1"/>
      </top>
      <bottom style="thin">
        <color auto="1"/>
      </bottom>
      <diagonal/>
    </border>
    <border>
      <left style="medium">
        <color auto="1"/>
      </left>
      <right style="thick">
        <color auto="1"/>
      </right>
      <top style="thin">
        <color auto="1"/>
      </top>
      <bottom style="thin">
        <color auto="1"/>
      </bottom>
      <diagonal/>
    </border>
    <border>
      <left style="thick">
        <color auto="1"/>
      </left>
      <right style="medium">
        <color auto="1"/>
      </right>
      <top style="thin">
        <color auto="1"/>
      </top>
      <bottom style="thick">
        <color auto="1"/>
      </bottom>
      <diagonal/>
    </border>
    <border>
      <left style="medium">
        <color auto="1"/>
      </left>
      <right style="thick">
        <color auto="1"/>
      </right>
      <top style="thin">
        <color auto="1"/>
      </top>
      <bottom style="thick">
        <color auto="1"/>
      </bottom>
      <diagonal/>
    </border>
  </borders>
  <cellStyleXfs count="2">
    <xf numFmtId="0" fontId="0" fillId="0" borderId="0"/>
    <xf numFmtId="9" fontId="1" fillId="0" borderId="0" applyFont="0" applyFill="0" applyBorder="0" applyAlignment="0" applyProtection="0"/>
  </cellStyleXfs>
  <cellXfs count="40">
    <xf numFmtId="0" fontId="0" fillId="0" borderId="0" xfId="0"/>
    <xf numFmtId="164" fontId="0" fillId="0" borderId="0" xfId="0" applyNumberFormat="1"/>
    <xf numFmtId="0" fontId="3" fillId="0" borderId="0" xfId="0" applyFont="1" applyAlignment="1">
      <alignment horizontal="center"/>
    </xf>
    <xf numFmtId="0" fontId="0" fillId="0" borderId="0" xfId="0" applyAlignment="1">
      <alignment horizontal="center"/>
    </xf>
    <xf numFmtId="0" fontId="2" fillId="0" borderId="0" xfId="0" applyFont="1" applyAlignment="1">
      <alignment horizontal="center"/>
    </xf>
    <xf numFmtId="164" fontId="0" fillId="0" borderId="0" xfId="0" applyNumberFormat="1" applyAlignment="1">
      <alignment wrapText="1"/>
    </xf>
    <xf numFmtId="0" fontId="0" fillId="0" borderId="0" xfId="0" applyAlignment="1">
      <alignment wrapText="1"/>
    </xf>
    <xf numFmtId="0" fontId="4" fillId="2" borderId="2" xfId="0" applyFont="1" applyFill="1" applyBorder="1" applyAlignment="1">
      <alignment horizontal="center" vertical="center"/>
    </xf>
    <xf numFmtId="0" fontId="0" fillId="2" borderId="2" xfId="0" applyFill="1" applyBorder="1" applyAlignment="1">
      <alignment wrapText="1"/>
    </xf>
    <xf numFmtId="164" fontId="0" fillId="2" borderId="2" xfId="1" applyNumberFormat="1" applyFont="1" applyFill="1" applyBorder="1"/>
    <xf numFmtId="0" fontId="0" fillId="2" borderId="3" xfId="0" applyFill="1" applyBorder="1" applyAlignment="1">
      <alignment wrapText="1"/>
    </xf>
    <xf numFmtId="164" fontId="0" fillId="2" borderId="2" xfId="0" applyNumberFormat="1" applyFill="1" applyBorder="1"/>
    <xf numFmtId="0" fontId="4" fillId="2" borderId="5" xfId="0" applyFont="1" applyFill="1" applyBorder="1" applyAlignment="1">
      <alignment horizontal="center" vertical="center"/>
    </xf>
    <xf numFmtId="0" fontId="0" fillId="2" borderId="5" xfId="0" applyFill="1" applyBorder="1" applyAlignment="1">
      <alignment wrapText="1"/>
    </xf>
    <xf numFmtId="164" fontId="0" fillId="2" borderId="5" xfId="0" applyNumberFormat="1" applyFill="1" applyBorder="1"/>
    <xf numFmtId="0" fontId="6" fillId="2" borderId="1"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4" xfId="0" applyFont="1" applyFill="1" applyBorder="1" applyAlignment="1">
      <alignment horizontal="center" vertical="center"/>
    </xf>
    <xf numFmtId="0" fontId="0" fillId="2" borderId="4" xfId="0" applyFill="1" applyBorder="1" applyAlignment="1">
      <alignment wrapText="1"/>
    </xf>
    <xf numFmtId="164" fontId="0" fillId="2" borderId="4" xfId="1" applyNumberFormat="1" applyFont="1" applyFill="1" applyBorder="1"/>
    <xf numFmtId="0" fontId="6" fillId="2" borderId="1" xfId="0" applyFont="1" applyFill="1" applyBorder="1" applyAlignment="1">
      <alignment horizontal="center"/>
    </xf>
    <xf numFmtId="0" fontId="6" fillId="2" borderId="1" xfId="0" applyFont="1" applyFill="1" applyBorder="1" applyAlignment="1">
      <alignment horizontal="center" wrapText="1"/>
    </xf>
    <xf numFmtId="164" fontId="0" fillId="2" borderId="4" xfId="0" applyNumberFormat="1" applyFill="1" applyBorder="1"/>
    <xf numFmtId="164" fontId="0" fillId="2" borderId="2" xfId="1" applyNumberFormat="1" applyFont="1" applyFill="1" applyBorder="1" applyAlignment="1">
      <alignment wrapText="1"/>
    </xf>
    <xf numFmtId="164" fontId="0" fillId="2" borderId="4" xfId="1" applyNumberFormat="1" applyFont="1" applyFill="1" applyBorder="1" applyAlignment="1">
      <alignment wrapText="1"/>
    </xf>
    <xf numFmtId="164" fontId="0" fillId="2" borderId="2" xfId="0" applyNumberFormat="1" applyFill="1" applyBorder="1" applyAlignment="1">
      <alignment wrapText="1"/>
    </xf>
    <xf numFmtId="0" fontId="0" fillId="2" borderId="6" xfId="0" applyFill="1" applyBorder="1" applyAlignment="1">
      <alignment wrapText="1"/>
    </xf>
    <xf numFmtId="164" fontId="8" fillId="2" borderId="4" xfId="0" applyNumberFormat="1" applyFont="1" applyFill="1" applyBorder="1"/>
    <xf numFmtId="164" fontId="8" fillId="2" borderId="2" xfId="0" applyNumberFormat="1" applyFont="1" applyFill="1" applyBorder="1"/>
    <xf numFmtId="164" fontId="8" fillId="2" borderId="6" xfId="0" applyNumberFormat="1" applyFont="1" applyFill="1" applyBorder="1"/>
    <xf numFmtId="0" fontId="4" fillId="3" borderId="9" xfId="0" applyFont="1" applyFill="1" applyBorder="1" applyAlignment="1">
      <alignment horizontal="center" vertical="center"/>
    </xf>
    <xf numFmtId="0" fontId="4" fillId="3" borderId="11" xfId="0" applyFont="1" applyFill="1" applyBorder="1" applyAlignment="1">
      <alignment horizontal="center" vertical="center"/>
    </xf>
    <xf numFmtId="0" fontId="6" fillId="3" borderId="7" xfId="0" applyFont="1" applyFill="1" applyBorder="1" applyAlignment="1">
      <alignment horizontal="center"/>
    </xf>
    <xf numFmtId="0" fontId="6" fillId="3" borderId="8" xfId="0" applyFont="1" applyFill="1" applyBorder="1" applyAlignment="1">
      <alignment horizontal="center"/>
    </xf>
    <xf numFmtId="164" fontId="0" fillId="3" borderId="10" xfId="0" applyNumberFormat="1" applyFill="1" applyBorder="1"/>
    <xf numFmtId="164" fontId="0" fillId="3" borderId="12" xfId="0" applyNumberFormat="1" applyFill="1" applyBorder="1"/>
    <xf numFmtId="46" fontId="0" fillId="3" borderId="10" xfId="0" applyNumberFormat="1" applyFill="1" applyBorder="1"/>
    <xf numFmtId="0" fontId="9" fillId="3" borderId="0" xfId="0" applyFont="1" applyFill="1" applyAlignment="1">
      <alignment horizontal="left" vertical="top" wrapText="1"/>
    </xf>
    <xf numFmtId="0" fontId="5" fillId="2" borderId="1" xfId="0" applyFont="1" applyFill="1" applyBorder="1" applyAlignment="1">
      <alignment horizontal="center"/>
    </xf>
    <xf numFmtId="164" fontId="7" fillId="2" borderId="1" xfId="1" applyNumberFormat="1" applyFont="1" applyFill="1" applyBorder="1"/>
  </cellXfs>
  <cellStyles count="2">
    <cellStyle name="Normal" xfId="0" builtinId="0"/>
    <cellStyle name="Percent" xfId="1" builtinId="5"/>
  </cellStyles>
  <dxfs count="0"/>
  <tableStyles count="0" defaultTableStyle="TableStyleMedium2"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fr-CH"/>
              <a:t>Résumé de la semaine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pieChart>
        <c:varyColors val="1"/>
        <c:ser>
          <c:idx val="0"/>
          <c:order val="0"/>
          <c:spPr>
            <a:ln w="25400">
              <a:solidFill>
                <a:schemeClr val="tx1"/>
              </a:solidFill>
            </a:ln>
            <a:scene3d>
              <a:camera prst="orthographicFront"/>
              <a:lightRig rig="threePt" dir="t"/>
            </a:scene3d>
            <a:sp3d/>
          </c:spPr>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a:scene3d>
                <a:camera prst="orthographicFront"/>
                <a:lightRig rig="threePt" dir="t"/>
              </a:scene3d>
              <a:sp3d/>
            </c:spPr>
            <c:extLst>
              <c:ext xmlns:c16="http://schemas.microsoft.com/office/drawing/2014/chart" uri="{C3380CC4-5D6E-409C-BE32-E72D297353CC}">
                <c16:uniqueId val="{00000001-0437-4F19-80EF-3F6DCDBD9019}"/>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a:scene3d>
                <a:camera prst="orthographicFront"/>
                <a:lightRig rig="threePt" dir="t"/>
              </a:scene3d>
              <a:sp3d/>
            </c:spPr>
            <c:extLst>
              <c:ext xmlns:c16="http://schemas.microsoft.com/office/drawing/2014/chart" uri="{C3380CC4-5D6E-409C-BE32-E72D297353CC}">
                <c16:uniqueId val="{00000003-0437-4F19-80EF-3F6DCDBD9019}"/>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a:scene3d>
                <a:camera prst="orthographicFront"/>
                <a:lightRig rig="threePt" dir="t"/>
              </a:scene3d>
              <a:sp3d/>
            </c:spPr>
            <c:extLst>
              <c:ext xmlns:c16="http://schemas.microsoft.com/office/drawing/2014/chart" uri="{C3380CC4-5D6E-409C-BE32-E72D297353CC}">
                <c16:uniqueId val="{00000005-0437-4F19-80EF-3F6DCDBD9019}"/>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a:scene3d>
                <a:camera prst="orthographicFront"/>
                <a:lightRig rig="threePt" dir="t"/>
              </a:scene3d>
              <a:sp3d/>
            </c:spPr>
            <c:extLst>
              <c:ext xmlns:c16="http://schemas.microsoft.com/office/drawing/2014/chart" uri="{C3380CC4-5D6E-409C-BE32-E72D297353CC}">
                <c16:uniqueId val="{00000007-0437-4F19-80EF-3F6DCDBD9019}"/>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a:scene3d>
                <a:camera prst="orthographicFront"/>
                <a:lightRig rig="threePt" dir="t"/>
              </a:scene3d>
              <a:sp3d/>
            </c:spPr>
            <c:extLst>
              <c:ext xmlns:c16="http://schemas.microsoft.com/office/drawing/2014/chart" uri="{C3380CC4-5D6E-409C-BE32-E72D297353CC}">
                <c16:uniqueId val="{00000009-0437-4F19-80EF-3F6DCDBD9019}"/>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a:scene3d>
                <a:camera prst="orthographicFront"/>
                <a:lightRig rig="threePt" dir="t"/>
              </a:scene3d>
              <a:sp3d/>
            </c:spPr>
            <c:extLst>
              <c:ext xmlns:c16="http://schemas.microsoft.com/office/drawing/2014/chart" uri="{C3380CC4-5D6E-409C-BE32-E72D297353CC}">
                <c16:uniqueId val="{0000000B-0437-4F19-80EF-3F6DCDBD9019}"/>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a:scene3d>
                <a:camera prst="orthographicFront"/>
                <a:lightRig rig="threePt" dir="t"/>
              </a:scene3d>
              <a:sp3d/>
            </c:spPr>
            <c:extLst>
              <c:ext xmlns:c16="http://schemas.microsoft.com/office/drawing/2014/chart" uri="{C3380CC4-5D6E-409C-BE32-E72D297353CC}">
                <c16:uniqueId val="{0000000D-0437-4F19-80EF-3F6DCDBD9019}"/>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a:scene3d>
                <a:camera prst="orthographicFront"/>
                <a:lightRig rig="threePt" dir="t"/>
              </a:scene3d>
              <a:sp3d/>
            </c:spPr>
            <c:extLst>
              <c:ext xmlns:c16="http://schemas.microsoft.com/office/drawing/2014/chart" uri="{C3380CC4-5D6E-409C-BE32-E72D297353CC}">
                <c16:uniqueId val="{0000000F-0437-4F19-80EF-3F6DCDBD9019}"/>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a:scene3d>
                <a:camera prst="orthographicFront"/>
                <a:lightRig rig="threePt" dir="t"/>
              </a:scene3d>
              <a:sp3d/>
            </c:spPr>
            <c:extLst>
              <c:ext xmlns:c16="http://schemas.microsoft.com/office/drawing/2014/chart" uri="{C3380CC4-5D6E-409C-BE32-E72D297353CC}">
                <c16:uniqueId val="{00000011-0437-4F19-80EF-3F6DCDBD9019}"/>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a:scene3d>
                <a:camera prst="orthographicFront"/>
                <a:lightRig rig="threePt" dir="t"/>
              </a:scene3d>
              <a:sp3d/>
            </c:spPr>
            <c:extLst>
              <c:ext xmlns:c16="http://schemas.microsoft.com/office/drawing/2014/chart" uri="{C3380CC4-5D6E-409C-BE32-E72D297353CC}">
                <c16:uniqueId val="{00000013-0437-4F19-80EF-3F6DCDBD9019}"/>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a:scene3d>
                <a:camera prst="orthographicFront"/>
                <a:lightRig rig="threePt" dir="t"/>
              </a:scene3d>
              <a:sp3d/>
            </c:spPr>
            <c:extLst>
              <c:ext xmlns:c16="http://schemas.microsoft.com/office/drawing/2014/chart" uri="{C3380CC4-5D6E-409C-BE32-E72D297353CC}">
                <c16:uniqueId val="{00000015-0437-4F19-80EF-3F6DCDBD9019}"/>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a:scene3d>
                <a:camera prst="orthographicFront"/>
                <a:lightRig rig="threePt" dir="t"/>
              </a:scene3d>
              <a:sp3d/>
            </c:spPr>
            <c:extLst>
              <c:ext xmlns:c16="http://schemas.microsoft.com/office/drawing/2014/chart" uri="{C3380CC4-5D6E-409C-BE32-E72D297353CC}">
                <c16:uniqueId val="{00000017-0437-4F19-80EF-3F6DCDBD9019}"/>
              </c:ext>
            </c:extLst>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a:scene3d>
                <a:camera prst="orthographicFront"/>
                <a:lightRig rig="threePt" dir="t"/>
              </a:scene3d>
              <a:sp3d/>
            </c:spPr>
            <c:extLst>
              <c:ext xmlns:c16="http://schemas.microsoft.com/office/drawing/2014/chart" uri="{C3380CC4-5D6E-409C-BE32-E72D297353CC}">
                <c16:uniqueId val="{00000019-0437-4F19-80EF-3F6DCDBD9019}"/>
              </c:ext>
            </c:extLst>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a:scene3d>
                <a:camera prst="orthographicFront"/>
                <a:lightRig rig="threePt" dir="t"/>
              </a:scene3d>
              <a:sp3d/>
            </c:spPr>
            <c:extLst>
              <c:ext xmlns:c16="http://schemas.microsoft.com/office/drawing/2014/chart" uri="{C3380CC4-5D6E-409C-BE32-E72D297353CC}">
                <c16:uniqueId val="{00000001-E3E8-4F1D-A9EB-8975FF5FB37A}"/>
              </c:ext>
            </c:extLst>
          </c:dPt>
          <c:dLbls>
            <c:dLbl>
              <c:idx val="7"/>
              <c:layout>
                <c:manualLayout>
                  <c:x val="7.756199764281628E-2"/>
                  <c:y val="3.8326034404687424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F-0437-4F19-80EF-3F6DCDBD9019}"/>
                </c:ext>
              </c:extLst>
            </c:dLbl>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'Résumé de la semaine'!$B$3:$B$16</c:f>
              <c:strCache>
                <c:ptCount val="14"/>
                <c:pt idx="0">
                  <c:v>Intervention (ticketing)</c:v>
                </c:pt>
                <c:pt idx="1">
                  <c:v>Ipad</c:v>
                </c:pt>
                <c:pt idx="2">
                  <c:v>Check Salle</c:v>
                </c:pt>
                <c:pt idx="3">
                  <c:v>RMA</c:v>
                </c:pt>
                <c:pt idx="4">
                  <c:v>Audio Visuel</c:v>
                </c:pt>
                <c:pt idx="5">
                  <c:v>PC voyager/participant</c:v>
                </c:pt>
                <c:pt idx="6">
                  <c:v>Documentation</c:v>
                </c:pt>
                <c:pt idx="7">
                  <c:v>OWP</c:v>
                </c:pt>
                <c:pt idx="8">
                  <c:v>Intervention (chez l'IT)</c:v>
                </c:pt>
                <c:pt idx="9">
                  <c:v>Autres</c:v>
                </c:pt>
                <c:pt idx="10">
                  <c:v>Meeting</c:v>
                </c:pt>
                <c:pt idx="11">
                  <c:v>Excel</c:v>
                </c:pt>
                <c:pt idx="12">
                  <c:v>Installation</c:v>
                </c:pt>
                <c:pt idx="13">
                  <c:v>PowerPoint</c:v>
                </c:pt>
              </c:strCache>
            </c:strRef>
          </c:cat>
          <c:val>
            <c:numRef>
              <c:f>'Résumé de la semaine'!$C$3:$C$16</c:f>
              <c:numCache>
                <c:formatCode>[$-F400]h:mm:ss\ AM/PM</c:formatCode>
                <c:ptCount val="14"/>
                <c:pt idx="0">
                  <c:v>0.125</c:v>
                </c:pt>
                <c:pt idx="1">
                  <c:v>2.7777777777777776E-2</c:v>
                </c:pt>
                <c:pt idx="2">
                  <c:v>1.7361111111111112E-2</c:v>
                </c:pt>
                <c:pt idx="3">
                  <c:v>2.7777777777777776E-2</c:v>
                </c:pt>
                <c:pt idx="4">
                  <c:v>7.2916666666666671E-2</c:v>
                </c:pt>
                <c:pt idx="5">
                  <c:v>9.375E-2</c:v>
                </c:pt>
                <c:pt idx="6">
                  <c:v>1.0416666666666666E-2</c:v>
                </c:pt>
                <c:pt idx="8">
                  <c:v>0.19791666666666669</c:v>
                </c:pt>
                <c:pt idx="9">
                  <c:v>0.21527777777777776</c:v>
                </c:pt>
                <c:pt idx="10">
                  <c:v>0.10416666666666666</c:v>
                </c:pt>
                <c:pt idx="11">
                  <c:v>8.6805555555555566E-2</c:v>
                </c:pt>
                <c:pt idx="12">
                  <c:v>0.11805555555555555</c:v>
                </c:pt>
                <c:pt idx="13">
                  <c:v>6.5972222222222224E-2</c:v>
                </c:pt>
              </c:numCache>
            </c:numRef>
          </c:val>
          <c:extLst>
            <c:ext xmlns:c16="http://schemas.microsoft.com/office/drawing/2014/chart" uri="{C3380CC4-5D6E-409C-BE32-E72D297353CC}">
              <c16:uniqueId val="{00000000-E3E8-4F1D-A9EB-8975FF5FB37A}"/>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fr-CH"/>
              <a:t>Résumé Lundi</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manualLayout>
          <c:layoutTarget val="inner"/>
          <c:xMode val="edge"/>
          <c:yMode val="edge"/>
          <c:x val="0.19413503065925322"/>
          <c:y val="0.12551138439827123"/>
          <c:w val="0.71005970672462893"/>
          <c:h val="0.79222003642420968"/>
        </c:manualLayout>
      </c:layout>
      <c:pieChart>
        <c:varyColors val="1"/>
        <c:ser>
          <c:idx val="0"/>
          <c:order val="0"/>
          <c:spPr>
            <a:ln w="25400" cmpd="sng">
              <a:solidFill>
                <a:schemeClr val="tx1"/>
              </a:solidFill>
            </a:ln>
            <a:effectLst/>
            <a:scene3d>
              <a:camera prst="orthographicFront"/>
              <a:lightRig rig="threePt" dir="t"/>
            </a:scene3d>
            <a:sp3d/>
          </c:spPr>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5400" cmpd="sng">
                <a:solidFill>
                  <a:schemeClr val="tx1"/>
                </a:solidFill>
              </a:ln>
              <a:effectLst/>
              <a:scene3d>
                <a:camera prst="orthographicFront"/>
                <a:lightRig rig="threePt" dir="t"/>
              </a:scene3d>
              <a:sp3d/>
            </c:spPr>
            <c:extLst>
              <c:ext xmlns:c16="http://schemas.microsoft.com/office/drawing/2014/chart" uri="{C3380CC4-5D6E-409C-BE32-E72D297353CC}">
                <c16:uniqueId val="{00000001-B8F2-43AF-9184-D281030244FB}"/>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25400" cmpd="sng">
                <a:solidFill>
                  <a:schemeClr val="tx1"/>
                </a:solidFill>
              </a:ln>
              <a:effectLst/>
              <a:scene3d>
                <a:camera prst="orthographicFront"/>
                <a:lightRig rig="threePt" dir="t"/>
              </a:scene3d>
              <a:sp3d/>
            </c:spPr>
            <c:extLst>
              <c:ext xmlns:c16="http://schemas.microsoft.com/office/drawing/2014/chart" uri="{C3380CC4-5D6E-409C-BE32-E72D297353CC}">
                <c16:uniqueId val="{00000003-B8F2-43AF-9184-D281030244FB}"/>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25400" cmpd="sng">
                <a:solidFill>
                  <a:schemeClr val="tx1"/>
                </a:solidFill>
              </a:ln>
              <a:effectLst/>
              <a:scene3d>
                <a:camera prst="orthographicFront"/>
                <a:lightRig rig="threePt" dir="t"/>
              </a:scene3d>
              <a:sp3d/>
            </c:spPr>
            <c:extLst>
              <c:ext xmlns:c16="http://schemas.microsoft.com/office/drawing/2014/chart" uri="{C3380CC4-5D6E-409C-BE32-E72D297353CC}">
                <c16:uniqueId val="{00000005-B8F2-43AF-9184-D281030244FB}"/>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25400" cmpd="sng">
                <a:solidFill>
                  <a:schemeClr val="tx1"/>
                </a:solidFill>
              </a:ln>
              <a:effectLst/>
              <a:scene3d>
                <a:camera prst="orthographicFront"/>
                <a:lightRig rig="threePt" dir="t"/>
              </a:scene3d>
              <a:sp3d/>
            </c:spPr>
            <c:extLst>
              <c:ext xmlns:c16="http://schemas.microsoft.com/office/drawing/2014/chart" uri="{C3380CC4-5D6E-409C-BE32-E72D297353CC}">
                <c16:uniqueId val="{00000007-B8F2-43AF-9184-D281030244FB}"/>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25400" cmpd="sng">
                <a:solidFill>
                  <a:schemeClr val="tx1"/>
                </a:solidFill>
              </a:ln>
              <a:effectLst/>
              <a:scene3d>
                <a:camera prst="orthographicFront"/>
                <a:lightRig rig="threePt" dir="t"/>
              </a:scene3d>
              <a:sp3d/>
            </c:spPr>
            <c:extLst>
              <c:ext xmlns:c16="http://schemas.microsoft.com/office/drawing/2014/chart" uri="{C3380CC4-5D6E-409C-BE32-E72D297353CC}">
                <c16:uniqueId val="{00000009-B8F2-43AF-9184-D281030244FB}"/>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25400" cmpd="sng">
                <a:solidFill>
                  <a:schemeClr val="tx1"/>
                </a:solidFill>
              </a:ln>
              <a:effectLst/>
              <a:scene3d>
                <a:camera prst="orthographicFront"/>
                <a:lightRig rig="threePt" dir="t"/>
              </a:scene3d>
              <a:sp3d/>
            </c:spPr>
            <c:extLst>
              <c:ext xmlns:c16="http://schemas.microsoft.com/office/drawing/2014/chart" uri="{C3380CC4-5D6E-409C-BE32-E72D297353CC}">
                <c16:uniqueId val="{0000000B-B8F2-43AF-9184-D281030244FB}"/>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25400" cmpd="sng">
                <a:solidFill>
                  <a:schemeClr val="tx1"/>
                </a:solidFill>
              </a:ln>
              <a:effectLst/>
              <a:scene3d>
                <a:camera prst="orthographicFront"/>
                <a:lightRig rig="threePt" dir="t"/>
              </a:scene3d>
              <a:sp3d/>
            </c:spPr>
            <c:extLst>
              <c:ext xmlns:c16="http://schemas.microsoft.com/office/drawing/2014/chart" uri="{C3380CC4-5D6E-409C-BE32-E72D297353CC}">
                <c16:uniqueId val="{0000000D-B8F2-43AF-9184-D281030244FB}"/>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25400" cmpd="sng">
                <a:solidFill>
                  <a:schemeClr val="tx1"/>
                </a:solidFill>
              </a:ln>
              <a:effectLst/>
              <a:scene3d>
                <a:camera prst="orthographicFront"/>
                <a:lightRig rig="threePt" dir="t"/>
              </a:scene3d>
              <a:sp3d/>
            </c:spPr>
            <c:extLst>
              <c:ext xmlns:c16="http://schemas.microsoft.com/office/drawing/2014/chart" uri="{C3380CC4-5D6E-409C-BE32-E72D297353CC}">
                <c16:uniqueId val="{0000000F-B8F2-43AF-9184-D281030244FB}"/>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solidFill>
                  <a:schemeClr val="tx1"/>
                </a:solidFill>
              </a:ln>
              <a:effectLst/>
              <a:scene3d>
                <a:camera prst="orthographicFront"/>
                <a:lightRig rig="threePt" dir="t"/>
              </a:scene3d>
              <a:sp3d/>
            </c:spPr>
            <c:extLst>
              <c:ext xmlns:c16="http://schemas.microsoft.com/office/drawing/2014/chart" uri="{C3380CC4-5D6E-409C-BE32-E72D297353CC}">
                <c16:uniqueId val="{00000011-B8F2-43AF-9184-D281030244FB}"/>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w="25400" cmpd="sng">
                <a:solidFill>
                  <a:schemeClr val="tx1"/>
                </a:solidFill>
              </a:ln>
              <a:effectLst/>
              <a:scene3d>
                <a:camera prst="orthographicFront"/>
                <a:lightRig rig="threePt" dir="t"/>
              </a:scene3d>
              <a:sp3d/>
            </c:spPr>
            <c:extLst>
              <c:ext xmlns:c16="http://schemas.microsoft.com/office/drawing/2014/chart" uri="{C3380CC4-5D6E-409C-BE32-E72D297353CC}">
                <c16:uniqueId val="{00000013-B8F2-43AF-9184-D281030244FB}"/>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w="25400" cmpd="sng">
                <a:solidFill>
                  <a:schemeClr val="tx1"/>
                </a:solidFill>
              </a:ln>
              <a:effectLst/>
              <a:scene3d>
                <a:camera prst="orthographicFront"/>
                <a:lightRig rig="threePt" dir="t"/>
              </a:scene3d>
              <a:sp3d/>
            </c:spPr>
            <c:extLst>
              <c:ext xmlns:c16="http://schemas.microsoft.com/office/drawing/2014/chart" uri="{C3380CC4-5D6E-409C-BE32-E72D297353CC}">
                <c16:uniqueId val="{00000015-9F72-40C8-81B5-9F6C54FDC74F}"/>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w="25400" cmpd="sng">
                <a:solidFill>
                  <a:schemeClr val="tx1"/>
                </a:solidFill>
              </a:ln>
              <a:effectLst/>
              <a:scene3d>
                <a:camera prst="orthographicFront"/>
                <a:lightRig rig="threePt" dir="t"/>
              </a:scene3d>
              <a:sp3d/>
            </c:spPr>
            <c:extLst>
              <c:ext xmlns:c16="http://schemas.microsoft.com/office/drawing/2014/chart" uri="{C3380CC4-5D6E-409C-BE32-E72D297353CC}">
                <c16:uniqueId val="{00000017-9F72-40C8-81B5-9F6C54FDC74F}"/>
              </c:ext>
            </c:extLst>
          </c:dPt>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Lundi!$B$5:$B$16</c:f>
              <c:strCache>
                <c:ptCount val="12"/>
                <c:pt idx="0">
                  <c:v>Intervention (ticketing)</c:v>
                </c:pt>
                <c:pt idx="1">
                  <c:v>Ipad</c:v>
                </c:pt>
                <c:pt idx="2">
                  <c:v>PowerPoint</c:v>
                </c:pt>
                <c:pt idx="3">
                  <c:v>RMA</c:v>
                </c:pt>
                <c:pt idx="4">
                  <c:v>Audio Visuel</c:v>
                </c:pt>
                <c:pt idx="5">
                  <c:v>PC voyager/participant</c:v>
                </c:pt>
                <c:pt idx="6">
                  <c:v>Installation</c:v>
                </c:pt>
                <c:pt idx="7">
                  <c:v>Rangement</c:v>
                </c:pt>
                <c:pt idx="8">
                  <c:v>Intervention (chez l'IT)</c:v>
                </c:pt>
                <c:pt idx="9">
                  <c:v>Autres</c:v>
                </c:pt>
                <c:pt idx="10">
                  <c:v>Meeting</c:v>
                </c:pt>
                <c:pt idx="11">
                  <c:v>Excel</c:v>
                </c:pt>
              </c:strCache>
            </c:strRef>
          </c:cat>
          <c:val>
            <c:numRef>
              <c:f>Lundi!$D$5:$D$16</c:f>
              <c:numCache>
                <c:formatCode>[$-F400]h:mm:ss\ AM/PM</c:formatCode>
                <c:ptCount val="12"/>
                <c:pt idx="0">
                  <c:v>6.5972222222222224E-2</c:v>
                </c:pt>
                <c:pt idx="6">
                  <c:v>6.5972222222222224E-2</c:v>
                </c:pt>
                <c:pt idx="7">
                  <c:v>2.4305555555555556E-2</c:v>
                </c:pt>
                <c:pt idx="8">
                  <c:v>7.2916666666666671E-2</c:v>
                </c:pt>
                <c:pt idx="9">
                  <c:v>2.7777777777777776E-2</c:v>
                </c:pt>
                <c:pt idx="10">
                  <c:v>4.1666666666666664E-2</c:v>
                </c:pt>
                <c:pt idx="11">
                  <c:v>4.5138888888888888E-2</c:v>
                </c:pt>
              </c:numCache>
            </c:numRef>
          </c:val>
          <c:extLst>
            <c:ext xmlns:c16="http://schemas.microsoft.com/office/drawing/2014/chart" uri="{C3380CC4-5D6E-409C-BE32-E72D297353CC}">
              <c16:uniqueId val="{00000014-B8F2-43AF-9184-D281030244FB}"/>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fr-CH"/>
              <a:t>Résumé Mardi</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pieChart>
        <c:varyColors val="1"/>
        <c:ser>
          <c:idx val="0"/>
          <c:order val="0"/>
          <c:spPr>
            <a:ln w="25400">
              <a:solidFill>
                <a:schemeClr val="tx1"/>
              </a:solidFill>
            </a:ln>
          </c:spPr>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6247-4D86-9810-D02C472F5649}"/>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6247-4D86-9810-D02C472F5649}"/>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6247-4D86-9810-D02C472F5649}"/>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6247-4D86-9810-D02C472F5649}"/>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6247-4D86-9810-D02C472F5649}"/>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919F-4A68-996D-42636043D5D2}"/>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919F-4A68-996D-42636043D5D2}"/>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919F-4A68-996D-42636043D5D2}"/>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919F-4A68-996D-42636043D5D2}"/>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919F-4A68-996D-42636043D5D2}"/>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5-7DAA-46A4-AA1F-C7CB42CF94ED}"/>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7-7DAA-46A4-AA1F-C7CB42CF94ED}"/>
              </c:ext>
            </c:extLst>
          </c:dPt>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Mardi!$B$6:$B$17</c:f>
              <c:strCache>
                <c:ptCount val="12"/>
                <c:pt idx="0">
                  <c:v>Intervention (ticketing)</c:v>
                </c:pt>
                <c:pt idx="1">
                  <c:v>Ipad</c:v>
                </c:pt>
                <c:pt idx="2">
                  <c:v>Excel</c:v>
                </c:pt>
                <c:pt idx="3">
                  <c:v>Rangement</c:v>
                </c:pt>
                <c:pt idx="4">
                  <c:v>Audio Visuel</c:v>
                </c:pt>
                <c:pt idx="5">
                  <c:v>PC voyager/participant</c:v>
                </c:pt>
                <c:pt idx="6">
                  <c:v>Documentation</c:v>
                </c:pt>
                <c:pt idx="7">
                  <c:v>PowerPoint</c:v>
                </c:pt>
                <c:pt idx="8">
                  <c:v>Intervention (chez l'IT)</c:v>
                </c:pt>
                <c:pt idx="9">
                  <c:v>Installation</c:v>
                </c:pt>
                <c:pt idx="10">
                  <c:v>Meeting</c:v>
                </c:pt>
                <c:pt idx="11">
                  <c:v>autres</c:v>
                </c:pt>
              </c:strCache>
            </c:strRef>
          </c:cat>
          <c:val>
            <c:numRef>
              <c:f>Mardi!$D$6:$D$17</c:f>
              <c:numCache>
                <c:formatCode>[$-F400]h:mm:ss\ AM/PM</c:formatCode>
                <c:ptCount val="12"/>
                <c:pt idx="11">
                  <c:v>0.33333333333333331</c:v>
                </c:pt>
              </c:numCache>
            </c:numRef>
          </c:val>
          <c:extLst>
            <c:ext xmlns:c16="http://schemas.microsoft.com/office/drawing/2014/chart" uri="{C3380CC4-5D6E-409C-BE32-E72D297353CC}">
              <c16:uniqueId val="{0000000A-6247-4D86-9810-D02C472F5649}"/>
            </c:ext>
          </c:extLst>
        </c:ser>
        <c:dLbls>
          <c:showLegendKey val="0"/>
          <c:showVal val="0"/>
          <c:showCatName val="0"/>
          <c:showSerName val="0"/>
          <c:showPercent val="0"/>
          <c:showBubbleSize val="0"/>
          <c:showLeaderLines val="0"/>
        </c:dLbls>
        <c:firstSliceAng val="0"/>
      </c:pieChart>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fr-CH"/>
              <a:t>Résumé Mercredi</a:t>
            </a:r>
          </a:p>
        </c:rich>
      </c:tx>
      <c:overlay val="0"/>
      <c:spPr>
        <a:noFill/>
        <a:ln>
          <a:noFill/>
        </a:ln>
        <a:effectLst/>
      </c:spPr>
    </c:title>
    <c:autoTitleDeleted val="0"/>
    <c:plotArea>
      <c:layout/>
      <c:pieChart>
        <c:varyColors val="1"/>
        <c:ser>
          <c:idx val="0"/>
          <c:order val="0"/>
          <c:spPr>
            <a:ln w="25400">
              <a:solidFill>
                <a:schemeClr val="tx1"/>
              </a:solidFill>
            </a:ln>
          </c:spPr>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B18E-4D85-951C-0CA738164B9B}"/>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B18E-4D85-951C-0CA738164B9B}"/>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B18E-4D85-951C-0CA738164B9B}"/>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B18E-4D85-951C-0CA738164B9B}"/>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B18E-4D85-951C-0CA738164B9B}"/>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A8BA-4489-BC56-478FAB2E486F}"/>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A8BA-4489-BC56-478FAB2E486F}"/>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A8BA-4489-BC56-478FAB2E486F}"/>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A8BA-4489-BC56-478FAB2E486F}"/>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A8BA-4489-BC56-478FAB2E486F}"/>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5-8BB2-43AF-9380-FDD8BBD9BEAB}"/>
              </c:ext>
            </c:extLst>
          </c:dPt>
          <c:dLbls>
            <c:spPr>
              <a:solidFill>
                <a:sysClr val="window" lastClr="FFFFFF"/>
              </a:solidFill>
              <a:ln>
                <a:solidFill>
                  <a:sysClr val="windowText" lastClr="000000">
                    <a:lumMod val="65000"/>
                    <a:lumOff val="35000"/>
                  </a:sysClr>
                </a:solidFill>
              </a:ln>
              <a:effectLst/>
            </c:sp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c15:spPr>
              </c:ext>
            </c:extLst>
          </c:dLbls>
          <c:cat>
            <c:strRef>
              <c:f>Mercredi!$B$6:$B$16</c:f>
              <c:strCache>
                <c:ptCount val="11"/>
                <c:pt idx="0">
                  <c:v>Intervention (ticketing)</c:v>
                </c:pt>
                <c:pt idx="1">
                  <c:v>Rangement</c:v>
                </c:pt>
                <c:pt idx="2">
                  <c:v>Excel</c:v>
                </c:pt>
                <c:pt idx="3">
                  <c:v>Audio visuel</c:v>
                </c:pt>
                <c:pt idx="4">
                  <c:v>PC  voyager/participant</c:v>
                </c:pt>
                <c:pt idx="5">
                  <c:v>Autres</c:v>
                </c:pt>
                <c:pt idx="6">
                  <c:v>Ipad</c:v>
                </c:pt>
                <c:pt idx="7">
                  <c:v>PowerPoint</c:v>
                </c:pt>
                <c:pt idx="8">
                  <c:v>Intervention (Chez l'IT)</c:v>
                </c:pt>
                <c:pt idx="9">
                  <c:v>Installation</c:v>
                </c:pt>
                <c:pt idx="10">
                  <c:v>Documentation</c:v>
                </c:pt>
              </c:strCache>
            </c:strRef>
          </c:cat>
          <c:val>
            <c:numRef>
              <c:f>Mercredi!$D$6:$D$16</c:f>
              <c:numCache>
                <c:formatCode>[$-F400]h:mm:ss\ AM/PM</c:formatCode>
                <c:ptCount val="11"/>
                <c:pt idx="0">
                  <c:v>5.2083333333333336E-2</c:v>
                </c:pt>
                <c:pt idx="1">
                  <c:v>3.8194444444444441E-2</c:v>
                </c:pt>
                <c:pt idx="2">
                  <c:v>2.4305555555555556E-2</c:v>
                </c:pt>
                <c:pt idx="4">
                  <c:v>5.2083333333333336E-2</c:v>
                </c:pt>
                <c:pt idx="5">
                  <c:v>0.10069444444444443</c:v>
                </c:pt>
                <c:pt idx="7">
                  <c:v>5.9027777777777783E-2</c:v>
                </c:pt>
                <c:pt idx="9">
                  <c:v>3.125E-2</c:v>
                </c:pt>
              </c:numCache>
            </c:numRef>
          </c:val>
          <c:extLst>
            <c:ext xmlns:c16="http://schemas.microsoft.com/office/drawing/2014/chart" uri="{C3380CC4-5D6E-409C-BE32-E72D297353CC}">
              <c16:uniqueId val="{0000000A-B18E-4D85-951C-0CA738164B9B}"/>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fr-CH"/>
              <a:t>Résumé Jeudi</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pieChart>
        <c:varyColors val="1"/>
        <c:ser>
          <c:idx val="0"/>
          <c:order val="0"/>
          <c:spPr>
            <a:ln w="25400">
              <a:solidFill>
                <a:schemeClr val="tx1"/>
              </a:solidFill>
            </a:ln>
          </c:spPr>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B18D-43B9-9CAC-70293E19AAD0}"/>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B18D-43B9-9CAC-70293E19AAD0}"/>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B18D-43B9-9CAC-70293E19AAD0}"/>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B18D-43B9-9CAC-70293E19AAD0}"/>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B18D-43B9-9CAC-70293E19AAD0}"/>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0F3D-4B3A-85B5-660FA53FC5EF}"/>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0F3D-4B3A-85B5-660FA53FC5EF}"/>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0F3D-4B3A-85B5-660FA53FC5EF}"/>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0F3D-4B3A-85B5-660FA53FC5EF}"/>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0F3D-4B3A-85B5-660FA53FC5EF}"/>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5-E76A-46D1-AEBE-7BBF29220A71}"/>
              </c:ext>
            </c:extLst>
          </c:dPt>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Jeudi!$B$6:$B$16</c:f>
              <c:strCache>
                <c:ptCount val="11"/>
                <c:pt idx="0">
                  <c:v>Intervention(ticketing)</c:v>
                </c:pt>
                <c:pt idx="1">
                  <c:v>RMA</c:v>
                </c:pt>
                <c:pt idx="2">
                  <c:v>Documentation</c:v>
                </c:pt>
                <c:pt idx="3">
                  <c:v>Excel</c:v>
                </c:pt>
                <c:pt idx="4">
                  <c:v>Audio Visuel</c:v>
                </c:pt>
                <c:pt idx="5">
                  <c:v>Rangement</c:v>
                </c:pt>
                <c:pt idx="6">
                  <c:v>Ipad</c:v>
                </c:pt>
                <c:pt idx="7">
                  <c:v>Meeting</c:v>
                </c:pt>
                <c:pt idx="8">
                  <c:v>Intervention (Chez l'IT)</c:v>
                </c:pt>
                <c:pt idx="9">
                  <c:v>Installation</c:v>
                </c:pt>
                <c:pt idx="10">
                  <c:v>Autres</c:v>
                </c:pt>
              </c:strCache>
            </c:strRef>
          </c:cat>
          <c:val>
            <c:numRef>
              <c:f>Jeudi!$D$6:$D$16</c:f>
              <c:numCache>
                <c:formatCode>[$-F400]h:mm:ss\ AM/PM</c:formatCode>
                <c:ptCount val="11"/>
                <c:pt idx="0">
                  <c:v>3.472222222222222E-3</c:v>
                </c:pt>
                <c:pt idx="1">
                  <c:v>1.3888888888888888E-2</c:v>
                </c:pt>
                <c:pt idx="2">
                  <c:v>1.0416666666666666E-2</c:v>
                </c:pt>
                <c:pt idx="3">
                  <c:v>6.9444444444444441E-3</c:v>
                </c:pt>
                <c:pt idx="5">
                  <c:v>0.14583333333333334</c:v>
                </c:pt>
                <c:pt idx="6">
                  <c:v>2.7777777777777776E-2</c:v>
                </c:pt>
                <c:pt idx="7">
                  <c:v>6.25E-2</c:v>
                </c:pt>
                <c:pt idx="8">
                  <c:v>3.8194444444444441E-2</c:v>
                </c:pt>
                <c:pt idx="10">
                  <c:v>3.4722222222222224E-2</c:v>
                </c:pt>
              </c:numCache>
            </c:numRef>
          </c:val>
          <c:extLst>
            <c:ext xmlns:c16="http://schemas.microsoft.com/office/drawing/2014/chart" uri="{C3380CC4-5D6E-409C-BE32-E72D297353CC}">
              <c16:uniqueId val="{0000000A-B18D-43B9-9CAC-70293E19AAD0}"/>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fr-CH"/>
              <a:t>Résumé Vendredi</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pieChart>
        <c:varyColors val="1"/>
        <c:ser>
          <c:idx val="0"/>
          <c:order val="0"/>
          <c:spPr>
            <a:ln w="25400">
              <a:solidFill>
                <a:schemeClr val="tx1"/>
              </a:solidFill>
            </a:ln>
          </c:spPr>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6C05-4AD6-959A-2A9069E45122}"/>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6C05-4AD6-959A-2A9069E45122}"/>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6C05-4AD6-959A-2A9069E45122}"/>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6C05-4AD6-959A-2A9069E45122}"/>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6C05-4AD6-959A-2A9069E45122}"/>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E4CD-4E2A-AFCA-0EDD01669CBE}"/>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E4CD-4E2A-AFCA-0EDD01669CBE}"/>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E4CD-4E2A-AFCA-0EDD01669CBE}"/>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E4CD-4E2A-AFCA-0EDD01669CBE}"/>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E4CD-4E2A-AFCA-0EDD01669CBE}"/>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5-B127-406D-AC09-D8D426620F6F}"/>
              </c:ext>
            </c:extLst>
          </c:dPt>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Vendredi!$B$6:$B$16</c:f>
              <c:strCache>
                <c:ptCount val="11"/>
                <c:pt idx="0">
                  <c:v>Intervention(ticketing)</c:v>
                </c:pt>
                <c:pt idx="1">
                  <c:v>PC voyager/participant</c:v>
                </c:pt>
                <c:pt idx="2">
                  <c:v>Check Salle</c:v>
                </c:pt>
                <c:pt idx="3">
                  <c:v>Excel</c:v>
                </c:pt>
                <c:pt idx="4">
                  <c:v>Audio Visuel</c:v>
                </c:pt>
                <c:pt idx="5">
                  <c:v>Rangement</c:v>
                </c:pt>
                <c:pt idx="6">
                  <c:v>RMA</c:v>
                </c:pt>
                <c:pt idx="7">
                  <c:v>Powerpoint</c:v>
                </c:pt>
                <c:pt idx="8">
                  <c:v>Intervention (Chez l'IT)</c:v>
                </c:pt>
                <c:pt idx="9">
                  <c:v>Installation</c:v>
                </c:pt>
                <c:pt idx="10">
                  <c:v>Autres</c:v>
                </c:pt>
              </c:strCache>
            </c:strRef>
          </c:cat>
          <c:val>
            <c:numRef>
              <c:f>Vendredi!$D$6:$D$16</c:f>
              <c:numCache>
                <c:formatCode>[$-F400]h:mm:ss\ AM/PM</c:formatCode>
                <c:ptCount val="11"/>
                <c:pt idx="0">
                  <c:v>3.472222222222222E-3</c:v>
                </c:pt>
                <c:pt idx="1">
                  <c:v>4.1666666666666664E-2</c:v>
                </c:pt>
                <c:pt idx="2">
                  <c:v>1.7361111111111112E-2</c:v>
                </c:pt>
                <c:pt idx="3">
                  <c:v>1.0416666666666666E-2</c:v>
                </c:pt>
                <c:pt idx="4">
                  <c:v>7.2916666666666671E-2</c:v>
                </c:pt>
                <c:pt idx="5">
                  <c:v>6.9444444444444441E-3</c:v>
                </c:pt>
                <c:pt idx="6">
                  <c:v>1.3888888888888888E-2</c:v>
                </c:pt>
                <c:pt idx="7">
                  <c:v>6.9444444444444441E-3</c:v>
                </c:pt>
                <c:pt idx="8">
                  <c:v>8.6805555555555566E-2</c:v>
                </c:pt>
                <c:pt idx="9">
                  <c:v>2.0833333333333332E-2</c:v>
                </c:pt>
                <c:pt idx="10">
                  <c:v>5.2083333333333336E-2</c:v>
                </c:pt>
              </c:numCache>
            </c:numRef>
          </c:val>
          <c:extLst>
            <c:ext xmlns:c16="http://schemas.microsoft.com/office/drawing/2014/chart" uri="{C3380CC4-5D6E-409C-BE32-E72D297353CC}">
              <c16:uniqueId val="{0000000A-6C05-4AD6-959A-2A9069E45122}"/>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7</xdr:col>
      <xdr:colOff>213751</xdr:colOff>
      <xdr:row>1</xdr:row>
      <xdr:rowOff>4948</xdr:rowOff>
    </xdr:from>
    <xdr:to>
      <xdr:col>14</xdr:col>
      <xdr:colOff>283882</xdr:colOff>
      <xdr:row>24</xdr:row>
      <xdr:rowOff>175559</xdr:rowOff>
    </xdr:to>
    <xdr:graphicFrame macro="">
      <xdr:nvGraphicFramePr>
        <xdr:cNvPr id="5" name="Graphique 4">
          <a:extLst>
            <a:ext uri="{FF2B5EF4-FFF2-40B4-BE49-F238E27FC236}">
              <a16:creationId xmlns:a16="http://schemas.microsoft.com/office/drawing/2014/main" id="{18E387DE-8CF9-4DD3-9A17-C4D8549A77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225515</xdr:colOff>
      <xdr:row>0</xdr:row>
      <xdr:rowOff>157028</xdr:rowOff>
    </xdr:from>
    <xdr:to>
      <xdr:col>15</xdr:col>
      <xdr:colOff>256760</xdr:colOff>
      <xdr:row>22</xdr:row>
      <xdr:rowOff>173936</xdr:rowOff>
    </xdr:to>
    <xdr:graphicFrame macro="">
      <xdr:nvGraphicFramePr>
        <xdr:cNvPr id="3" name="Graphique 3">
          <a:extLst>
            <a:ext uri="{FF2B5EF4-FFF2-40B4-BE49-F238E27FC236}">
              <a16:creationId xmlns:a16="http://schemas.microsoft.com/office/drawing/2014/main" id="{9C6D9516-C1A4-4B8A-AC37-CAB634196C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273788</xdr:colOff>
      <xdr:row>1</xdr:row>
      <xdr:rowOff>3234</xdr:rowOff>
    </xdr:from>
    <xdr:to>
      <xdr:col>14</xdr:col>
      <xdr:colOff>285750</xdr:colOff>
      <xdr:row>23</xdr:row>
      <xdr:rowOff>85725</xdr:rowOff>
    </xdr:to>
    <xdr:graphicFrame macro="">
      <xdr:nvGraphicFramePr>
        <xdr:cNvPr id="2" name="Graphique 2">
          <a:extLst>
            <a:ext uri="{FF2B5EF4-FFF2-40B4-BE49-F238E27FC236}">
              <a16:creationId xmlns:a16="http://schemas.microsoft.com/office/drawing/2014/main" id="{5D854C20-E91F-4CBF-9FA9-DA314AD1E4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417447</xdr:colOff>
      <xdr:row>0</xdr:row>
      <xdr:rowOff>102882</xdr:rowOff>
    </xdr:from>
    <xdr:to>
      <xdr:col>14</xdr:col>
      <xdr:colOff>161925</xdr:colOff>
      <xdr:row>17</xdr:row>
      <xdr:rowOff>114301</xdr:rowOff>
    </xdr:to>
    <xdr:graphicFrame macro="">
      <xdr:nvGraphicFramePr>
        <xdr:cNvPr id="2" name="Graphique 2">
          <a:extLst>
            <a:ext uri="{FF2B5EF4-FFF2-40B4-BE49-F238E27FC236}">
              <a16:creationId xmlns:a16="http://schemas.microsoft.com/office/drawing/2014/main" id="{9A596371-50CC-464C-A93D-487BDD8703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482750</xdr:colOff>
      <xdr:row>2</xdr:row>
      <xdr:rowOff>70537</xdr:rowOff>
    </xdr:from>
    <xdr:to>
      <xdr:col>12</xdr:col>
      <xdr:colOff>523874</xdr:colOff>
      <xdr:row>29</xdr:row>
      <xdr:rowOff>38100</xdr:rowOff>
    </xdr:to>
    <xdr:graphicFrame macro="">
      <xdr:nvGraphicFramePr>
        <xdr:cNvPr id="2" name="Graphique 2">
          <a:extLst>
            <a:ext uri="{FF2B5EF4-FFF2-40B4-BE49-F238E27FC236}">
              <a16:creationId xmlns:a16="http://schemas.microsoft.com/office/drawing/2014/main" id="{68BF470F-3A15-421E-847D-668B4546A9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584406</xdr:colOff>
      <xdr:row>2</xdr:row>
      <xdr:rowOff>95441</xdr:rowOff>
    </xdr:from>
    <xdr:to>
      <xdr:col>11</xdr:col>
      <xdr:colOff>657225</xdr:colOff>
      <xdr:row>20</xdr:row>
      <xdr:rowOff>104774</xdr:rowOff>
    </xdr:to>
    <xdr:graphicFrame macro="">
      <xdr:nvGraphicFramePr>
        <xdr:cNvPr id="2" name="Graphique 2">
          <a:extLst>
            <a:ext uri="{FF2B5EF4-FFF2-40B4-BE49-F238E27FC236}">
              <a16:creationId xmlns:a16="http://schemas.microsoft.com/office/drawing/2014/main" id="{C6757036-CBD6-41D9-99AA-486E246D24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603D8-C251-4269-BA1D-FE4378604C07}">
  <dimension ref="B1:F36"/>
  <sheetViews>
    <sheetView tabSelected="1" zoomScale="145" zoomScaleNormal="145" workbookViewId="0">
      <selection activeCell="G21" sqref="G21"/>
    </sheetView>
  </sheetViews>
  <sheetFormatPr defaultColWidth="11.42578125" defaultRowHeight="15" x14ac:dyDescent="0.25"/>
  <cols>
    <col min="2" max="2" width="25.28515625" customWidth="1"/>
    <col min="8" max="8" width="24.140625" customWidth="1"/>
  </cols>
  <sheetData>
    <row r="1" spans="2:3" ht="15.75" thickBot="1" x14ac:dyDescent="0.3"/>
    <row r="2" spans="2:3" ht="19.5" thickTop="1" x14ac:dyDescent="0.3">
      <c r="B2" s="32" t="s">
        <v>18</v>
      </c>
      <c r="C2" s="33" t="s">
        <v>17</v>
      </c>
    </row>
    <row r="3" spans="2:3" x14ac:dyDescent="0.25">
      <c r="B3" s="30" t="s">
        <v>21</v>
      </c>
      <c r="C3" s="34">
        <f>SUM(Lundi!D5,Mercredi!D6,Jeudi!D6,Vendredi!D6)</f>
        <v>0.125</v>
      </c>
    </row>
    <row r="4" spans="2:3" x14ac:dyDescent="0.25">
      <c r="B4" s="30" t="s">
        <v>5</v>
      </c>
      <c r="C4" s="34">
        <f>SUM(Jeudi!D12)</f>
        <v>2.7777777777777776E-2</v>
      </c>
    </row>
    <row r="5" spans="2:3" x14ac:dyDescent="0.25">
      <c r="B5" s="30" t="s">
        <v>24</v>
      </c>
      <c r="C5" s="34">
        <f>SUM(Vendredi!D8)</f>
        <v>1.7361111111111112E-2</v>
      </c>
    </row>
    <row r="6" spans="2:3" x14ac:dyDescent="0.25">
      <c r="B6" s="30" t="s">
        <v>6</v>
      </c>
      <c r="C6" s="34">
        <f>SUM(Jeudi!D7,Vendredi!D12)</f>
        <v>2.7777777777777776E-2</v>
      </c>
    </row>
    <row r="7" spans="2:3" x14ac:dyDescent="0.25">
      <c r="B7" s="30" t="s">
        <v>7</v>
      </c>
      <c r="C7" s="34">
        <f>SUM(Vendredi!D10)</f>
        <v>7.2916666666666671E-2</v>
      </c>
    </row>
    <row r="8" spans="2:3" x14ac:dyDescent="0.25">
      <c r="B8" s="30" t="s">
        <v>12</v>
      </c>
      <c r="C8" s="34">
        <f>SUM(Mercredi!D10,Vendredi!D7)</f>
        <v>9.375E-2</v>
      </c>
    </row>
    <row r="9" spans="2:3" x14ac:dyDescent="0.25">
      <c r="B9" s="30" t="s">
        <v>13</v>
      </c>
      <c r="C9" s="34">
        <f>SUM(Jeudi!D8)</f>
        <v>1.0416666666666666E-2</v>
      </c>
    </row>
    <row r="10" spans="2:3" x14ac:dyDescent="0.25">
      <c r="B10" s="30" t="s">
        <v>33</v>
      </c>
      <c r="C10" s="34"/>
    </row>
    <row r="11" spans="2:3" x14ac:dyDescent="0.25">
      <c r="B11" s="30" t="s">
        <v>20</v>
      </c>
      <c r="C11" s="34">
        <f>SUM(Lundi!D13,Jeudi!D14,Vendredi!D14)</f>
        <v>0.19791666666666669</v>
      </c>
    </row>
    <row r="12" spans="2:3" x14ac:dyDescent="0.25">
      <c r="B12" s="30" t="s">
        <v>26</v>
      </c>
      <c r="C12" s="34">
        <f>SUM(Lundi!D14,Mercredi!D11,Jeudi!D16,Vendredi!D16)</f>
        <v>0.21527777777777776</v>
      </c>
    </row>
    <row r="13" spans="2:3" x14ac:dyDescent="0.25">
      <c r="B13" s="30" t="s">
        <v>16</v>
      </c>
      <c r="C13" s="34">
        <f>SUM(Lundi!D15,Jeudi!D13)</f>
        <v>0.10416666666666666</v>
      </c>
    </row>
    <row r="14" spans="2:3" x14ac:dyDescent="0.25">
      <c r="B14" s="30" t="s">
        <v>19</v>
      </c>
      <c r="C14" s="34">
        <f>SUM(Lundi!D16,Mercredi!D8,Jeudi!D9,Vendredi!D9)</f>
        <v>8.6805555555555566E-2</v>
      </c>
    </row>
    <row r="15" spans="2:3" x14ac:dyDescent="0.25">
      <c r="B15" s="30" t="s">
        <v>14</v>
      </c>
      <c r="C15" s="34">
        <f>SUM(Lundi!D11,Mercredi!D15,Vendredi!D15)</f>
        <v>0.11805555555555555</v>
      </c>
    </row>
    <row r="16" spans="2:3" x14ac:dyDescent="0.25">
      <c r="B16" s="30" t="s">
        <v>31</v>
      </c>
      <c r="C16" s="34">
        <f>SUM(Mercredi!D13,Vendredi!D13)</f>
        <v>6.5972222222222224E-2</v>
      </c>
    </row>
    <row r="17" spans="2:6" ht="15.75" thickBot="1" x14ac:dyDescent="0.3">
      <c r="B17" s="31" t="s">
        <v>29</v>
      </c>
      <c r="C17" s="35">
        <f>SUM(Lundi!D12,Mercredi!D7,Jeudi!D11,Vendredi!D11)</f>
        <v>0.21527777777777779</v>
      </c>
    </row>
    <row r="18" spans="2:6" ht="16.5" thickTop="1" thickBot="1" x14ac:dyDescent="0.3">
      <c r="B18" s="31" t="s">
        <v>27</v>
      </c>
      <c r="C18" s="36">
        <f>SUM(C3:C17)</f>
        <v>1.3784722222222223</v>
      </c>
    </row>
    <row r="19" spans="2:6" ht="15.75" thickTop="1" x14ac:dyDescent="0.25"/>
    <row r="21" spans="2:6" ht="14.85" customHeight="1" x14ac:dyDescent="0.25">
      <c r="B21" s="37" t="s">
        <v>68</v>
      </c>
      <c r="C21" s="37"/>
      <c r="D21" s="37"/>
      <c r="E21" s="37"/>
      <c r="F21" s="37"/>
    </row>
    <row r="22" spans="2:6" ht="14.85" customHeight="1" x14ac:dyDescent="0.25">
      <c r="B22" s="37"/>
      <c r="C22" s="37"/>
      <c r="D22" s="37"/>
      <c r="E22" s="37"/>
      <c r="F22" s="37"/>
    </row>
    <row r="23" spans="2:6" ht="14.85" customHeight="1" x14ac:dyDescent="0.25">
      <c r="B23" s="37"/>
      <c r="C23" s="37"/>
      <c r="D23" s="37"/>
      <c r="E23" s="37"/>
      <c r="F23" s="37"/>
    </row>
    <row r="24" spans="2:6" ht="14.85" customHeight="1" x14ac:dyDescent="0.25">
      <c r="B24" s="37"/>
      <c r="C24" s="37"/>
      <c r="D24" s="37"/>
      <c r="E24" s="37"/>
      <c r="F24" s="37"/>
    </row>
    <row r="25" spans="2:6" ht="14.85" customHeight="1" x14ac:dyDescent="0.25">
      <c r="B25" s="37"/>
      <c r="C25" s="37"/>
      <c r="D25" s="37"/>
      <c r="E25" s="37"/>
      <c r="F25" s="37"/>
    </row>
    <row r="26" spans="2:6" ht="14.85" customHeight="1" x14ac:dyDescent="0.25">
      <c r="B26" s="37"/>
      <c r="C26" s="37"/>
      <c r="D26" s="37"/>
      <c r="E26" s="37"/>
      <c r="F26" s="37"/>
    </row>
    <row r="27" spans="2:6" ht="14.85" customHeight="1" x14ac:dyDescent="0.25">
      <c r="B27" s="37"/>
      <c r="C27" s="37"/>
      <c r="D27" s="37"/>
      <c r="E27" s="37"/>
      <c r="F27" s="37"/>
    </row>
    <row r="28" spans="2:6" ht="14.85" customHeight="1" x14ac:dyDescent="0.25">
      <c r="B28" s="37"/>
      <c r="C28" s="37"/>
      <c r="D28" s="37"/>
      <c r="E28" s="37"/>
      <c r="F28" s="37"/>
    </row>
    <row r="29" spans="2:6" ht="15" customHeight="1" x14ac:dyDescent="0.25">
      <c r="B29" s="37"/>
      <c r="C29" s="37"/>
      <c r="D29" s="37"/>
      <c r="E29" s="37"/>
      <c r="F29" s="37"/>
    </row>
    <row r="30" spans="2:6" ht="15" customHeight="1" x14ac:dyDescent="0.25">
      <c r="B30" s="37"/>
      <c r="C30" s="37"/>
      <c r="D30" s="37"/>
      <c r="E30" s="37"/>
      <c r="F30" s="37"/>
    </row>
    <row r="31" spans="2:6" ht="15" customHeight="1" x14ac:dyDescent="0.25">
      <c r="B31" s="37"/>
      <c r="C31" s="37"/>
      <c r="D31" s="37"/>
      <c r="E31" s="37"/>
      <c r="F31" s="37"/>
    </row>
    <row r="32" spans="2:6" ht="15" customHeight="1" x14ac:dyDescent="0.25">
      <c r="B32" s="37"/>
      <c r="C32" s="37"/>
      <c r="D32" s="37"/>
      <c r="E32" s="37"/>
      <c r="F32" s="37"/>
    </row>
    <row r="33" spans="2:6" ht="15" customHeight="1" x14ac:dyDescent="0.25">
      <c r="B33" s="37"/>
      <c r="C33" s="37"/>
      <c r="D33" s="37"/>
      <c r="E33" s="37"/>
      <c r="F33" s="37"/>
    </row>
    <row r="34" spans="2:6" ht="15" customHeight="1" x14ac:dyDescent="0.25">
      <c r="B34" s="37"/>
      <c r="C34" s="37"/>
      <c r="D34" s="37"/>
      <c r="E34" s="37"/>
      <c r="F34" s="37"/>
    </row>
    <row r="35" spans="2:6" x14ac:dyDescent="0.25">
      <c r="B35" s="37"/>
      <c r="C35" s="37"/>
      <c r="D35" s="37"/>
      <c r="E35" s="37"/>
      <c r="F35" s="37"/>
    </row>
    <row r="36" spans="2:6" x14ac:dyDescent="0.25">
      <c r="B36" s="37"/>
      <c r="C36" s="37"/>
      <c r="D36" s="37"/>
      <c r="E36" s="37"/>
      <c r="F36" s="37"/>
    </row>
  </sheetData>
  <mergeCells count="1">
    <mergeCell ref="B21:F36"/>
  </mergeCells>
  <pageMargins left="0.7" right="0.7" top="0.75" bottom="0.75" header="0.3" footer="0.3"/>
  <pageSetup paperSize="9" orientation="portrait" horizontalDpi="360" verticalDpi="36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9663C-6641-4F8A-93C7-146E7A44F891}">
  <dimension ref="B2:H19"/>
  <sheetViews>
    <sheetView zoomScaleNormal="100" workbookViewId="0">
      <selection activeCell="D4" sqref="D4"/>
    </sheetView>
  </sheetViews>
  <sheetFormatPr defaultColWidth="11.42578125" defaultRowHeight="15" x14ac:dyDescent="0.25"/>
  <cols>
    <col min="2" max="2" width="24.7109375" customWidth="1"/>
    <col min="3" max="3" width="100.28515625" style="6" customWidth="1"/>
    <col min="8" max="8" width="14.7109375" customWidth="1"/>
    <col min="9" max="9" width="17.140625" customWidth="1"/>
  </cols>
  <sheetData>
    <row r="2" spans="2:5" ht="15.75" thickBot="1" x14ac:dyDescent="0.3">
      <c r="B2" t="s">
        <v>10</v>
      </c>
      <c r="C2" s="5">
        <v>0.33333333333333331</v>
      </c>
    </row>
    <row r="3" spans="2:5" ht="30" thickTop="1" thickBot="1" x14ac:dyDescent="0.5">
      <c r="B3" s="38" t="s">
        <v>0</v>
      </c>
      <c r="C3" s="38"/>
      <c r="D3" s="38"/>
      <c r="E3" s="2"/>
    </row>
    <row r="4" spans="2:5" ht="20.25" thickTop="1" thickBot="1" x14ac:dyDescent="0.35">
      <c r="B4" s="20" t="s">
        <v>18</v>
      </c>
      <c r="C4" s="21" t="s">
        <v>15</v>
      </c>
      <c r="D4" s="20" t="s">
        <v>17</v>
      </c>
      <c r="E4" s="4"/>
    </row>
    <row r="5" spans="2:5" ht="75.75" thickTop="1" x14ac:dyDescent="0.25">
      <c r="B5" s="17" t="s">
        <v>21</v>
      </c>
      <c r="C5" s="18" t="s">
        <v>37</v>
      </c>
      <c r="D5" s="19">
        <v>6.5972222222222224E-2</v>
      </c>
      <c r="E5" s="1"/>
    </row>
    <row r="6" spans="2:5" x14ac:dyDescent="0.25">
      <c r="B6" s="7" t="s">
        <v>5</v>
      </c>
      <c r="C6" s="8"/>
      <c r="D6" s="9"/>
      <c r="E6" s="1"/>
    </row>
    <row r="7" spans="2:5" x14ac:dyDescent="0.25">
      <c r="B7" s="7" t="s">
        <v>31</v>
      </c>
      <c r="C7" s="8"/>
      <c r="D7" s="9"/>
      <c r="E7" s="1"/>
    </row>
    <row r="8" spans="2:5" x14ac:dyDescent="0.25">
      <c r="B8" s="7" t="s">
        <v>6</v>
      </c>
      <c r="C8" s="8"/>
      <c r="D8" s="9"/>
      <c r="E8" s="1"/>
    </row>
    <row r="9" spans="2:5" x14ac:dyDescent="0.25">
      <c r="B9" s="7" t="s">
        <v>7</v>
      </c>
      <c r="C9" s="10"/>
      <c r="D9" s="9"/>
      <c r="E9" s="1"/>
    </row>
    <row r="10" spans="2:5" x14ac:dyDescent="0.25">
      <c r="B10" s="7" t="s">
        <v>12</v>
      </c>
      <c r="C10" s="8"/>
      <c r="D10" s="11"/>
      <c r="E10" s="1"/>
    </row>
    <row r="11" spans="2:5" ht="45" x14ac:dyDescent="0.25">
      <c r="B11" s="7" t="s">
        <v>14</v>
      </c>
      <c r="C11" s="8" t="s">
        <v>38</v>
      </c>
      <c r="D11" s="11">
        <v>6.5972222222222224E-2</v>
      </c>
      <c r="E11" s="1"/>
    </row>
    <row r="12" spans="2:5" x14ac:dyDescent="0.25">
      <c r="B12" s="7" t="s">
        <v>29</v>
      </c>
      <c r="C12" s="8" t="s">
        <v>35</v>
      </c>
      <c r="D12" s="11">
        <v>2.4305555555555556E-2</v>
      </c>
      <c r="E12" s="1"/>
    </row>
    <row r="13" spans="2:5" ht="105" x14ac:dyDescent="0.25">
      <c r="B13" s="7" t="s">
        <v>20</v>
      </c>
      <c r="C13" s="8" t="s">
        <v>40</v>
      </c>
      <c r="D13" s="11">
        <v>7.2916666666666671E-2</v>
      </c>
      <c r="E13" s="1"/>
    </row>
    <row r="14" spans="2:5" ht="30" x14ac:dyDescent="0.25">
      <c r="B14" s="7" t="s">
        <v>26</v>
      </c>
      <c r="C14" s="8" t="s">
        <v>36</v>
      </c>
      <c r="D14" s="11">
        <v>2.7777777777777776E-2</v>
      </c>
      <c r="E14" s="1"/>
    </row>
    <row r="15" spans="2:5" x14ac:dyDescent="0.25">
      <c r="B15" s="7" t="s">
        <v>16</v>
      </c>
      <c r="C15" s="8" t="s">
        <v>39</v>
      </c>
      <c r="D15" s="11">
        <v>4.1666666666666664E-2</v>
      </c>
      <c r="E15" s="1"/>
    </row>
    <row r="16" spans="2:5" ht="30.75" thickBot="1" x14ac:dyDescent="0.3">
      <c r="B16" s="12" t="s">
        <v>19</v>
      </c>
      <c r="C16" s="13" t="s">
        <v>34</v>
      </c>
      <c r="D16" s="14">
        <v>4.5138888888888888E-2</v>
      </c>
    </row>
    <row r="17" spans="2:8" ht="20.25" thickTop="1" thickBot="1" x14ac:dyDescent="0.35">
      <c r="B17" s="15" t="s">
        <v>8</v>
      </c>
      <c r="C17" s="39">
        <f>SUM(D5:D16)</f>
        <v>0.34375000000000006</v>
      </c>
      <c r="D17" s="39"/>
    </row>
    <row r="18" spans="2:8" ht="15.75" thickTop="1" x14ac:dyDescent="0.25">
      <c r="D18" s="1"/>
      <c r="E18" s="1"/>
    </row>
    <row r="19" spans="2:8" x14ac:dyDescent="0.25">
      <c r="B19" t="s">
        <v>9</v>
      </c>
      <c r="C19" s="5">
        <f>IF(C17&gt;C2,C17-C2,0)</f>
        <v>1.0416666666666741E-2</v>
      </c>
      <c r="F19" s="1"/>
      <c r="G19" s="1"/>
      <c r="H19" s="1"/>
    </row>
  </sheetData>
  <mergeCells count="2">
    <mergeCell ref="B3:D3"/>
    <mergeCell ref="C17:D17"/>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FE3190-40E7-4E85-BBA3-B0BF2DF1F78F}">
  <dimension ref="B2:E20"/>
  <sheetViews>
    <sheetView zoomScaleNormal="100" workbookViewId="0">
      <selection activeCell="C34" sqref="C34"/>
    </sheetView>
  </sheetViews>
  <sheetFormatPr defaultColWidth="11.42578125" defaultRowHeight="15" x14ac:dyDescent="0.25"/>
  <cols>
    <col min="2" max="2" width="24.7109375" customWidth="1"/>
    <col min="3" max="3" width="89.5703125" customWidth="1"/>
    <col min="8" max="8" width="14.7109375" customWidth="1"/>
    <col min="9" max="9" width="17.140625" customWidth="1"/>
  </cols>
  <sheetData>
    <row r="2" spans="2:5" x14ac:dyDescent="0.25">
      <c r="B2" t="s">
        <v>10</v>
      </c>
      <c r="C2" s="1">
        <v>0.33333333333333331</v>
      </c>
    </row>
    <row r="3" spans="2:5" ht="15.75" thickBot="1" x14ac:dyDescent="0.3"/>
    <row r="4" spans="2:5" ht="30" thickTop="1" thickBot="1" x14ac:dyDescent="0.5">
      <c r="B4" s="38" t="s">
        <v>1</v>
      </c>
      <c r="C4" s="38"/>
      <c r="D4" s="38"/>
      <c r="E4" s="2"/>
    </row>
    <row r="5" spans="2:5" ht="20.25" thickTop="1" thickBot="1" x14ac:dyDescent="0.35">
      <c r="B5" s="20" t="s">
        <v>18</v>
      </c>
      <c r="C5" s="20" t="s">
        <v>15</v>
      </c>
      <c r="D5" s="20" t="s">
        <v>17</v>
      </c>
      <c r="E5" s="3"/>
    </row>
    <row r="6" spans="2:5" ht="15.75" thickTop="1" x14ac:dyDescent="0.25">
      <c r="B6" s="17" t="s">
        <v>21</v>
      </c>
      <c r="C6" s="24"/>
      <c r="D6" s="27"/>
    </row>
    <row r="7" spans="2:5" x14ac:dyDescent="0.25">
      <c r="B7" s="7" t="s">
        <v>5</v>
      </c>
      <c r="C7" s="23"/>
      <c r="D7" s="28"/>
    </row>
    <row r="8" spans="2:5" x14ac:dyDescent="0.25">
      <c r="B8" s="7" t="s">
        <v>19</v>
      </c>
      <c r="C8" s="23"/>
      <c r="D8" s="28"/>
    </row>
    <row r="9" spans="2:5" x14ac:dyDescent="0.25">
      <c r="B9" s="7" t="s">
        <v>29</v>
      </c>
      <c r="C9" s="23"/>
      <c r="D9" s="28"/>
    </row>
    <row r="10" spans="2:5" x14ac:dyDescent="0.25">
      <c r="B10" s="7" t="s">
        <v>7</v>
      </c>
      <c r="C10" s="23"/>
      <c r="D10" s="28"/>
    </row>
    <row r="11" spans="2:5" x14ac:dyDescent="0.25">
      <c r="B11" s="7" t="s">
        <v>12</v>
      </c>
      <c r="C11" s="25"/>
      <c r="D11" s="28"/>
    </row>
    <row r="12" spans="2:5" x14ac:dyDescent="0.25">
      <c r="B12" s="7" t="s">
        <v>13</v>
      </c>
      <c r="C12" s="25"/>
      <c r="D12" s="28"/>
    </row>
    <row r="13" spans="2:5" x14ac:dyDescent="0.25">
      <c r="B13" s="7" t="s">
        <v>31</v>
      </c>
      <c r="C13" s="25"/>
      <c r="D13" s="28"/>
    </row>
    <row r="14" spans="2:5" x14ac:dyDescent="0.25">
      <c r="B14" s="7" t="s">
        <v>20</v>
      </c>
      <c r="C14" s="25"/>
      <c r="D14" s="28"/>
    </row>
    <row r="15" spans="2:5" x14ac:dyDescent="0.25">
      <c r="B15" s="7" t="s">
        <v>14</v>
      </c>
      <c r="C15" s="25"/>
      <c r="D15" s="28"/>
    </row>
    <row r="16" spans="2:5" x14ac:dyDescent="0.25">
      <c r="B16" s="7" t="s">
        <v>16</v>
      </c>
      <c r="C16" s="25"/>
      <c r="D16" s="28"/>
    </row>
    <row r="17" spans="2:4" ht="15.75" thickBot="1" x14ac:dyDescent="0.3">
      <c r="B17" s="16" t="s">
        <v>22</v>
      </c>
      <c r="C17" s="26" t="s">
        <v>41</v>
      </c>
      <c r="D17" s="29">
        <v>0.33333333333333331</v>
      </c>
    </row>
    <row r="18" spans="2:4" ht="20.25" thickTop="1" thickBot="1" x14ac:dyDescent="0.35">
      <c r="B18" s="15" t="s">
        <v>8</v>
      </c>
      <c r="C18" s="39">
        <f>SUM(D6:D17)</f>
        <v>0.33333333333333331</v>
      </c>
      <c r="D18" s="39"/>
    </row>
    <row r="19" spans="2:4" ht="15.75" thickTop="1" x14ac:dyDescent="0.25"/>
    <row r="20" spans="2:4" x14ac:dyDescent="0.25">
      <c r="B20" t="s">
        <v>9</v>
      </c>
      <c r="C20" s="1">
        <f>IF(C18&gt;C2,C18-C2,0)</f>
        <v>0</v>
      </c>
    </row>
  </sheetData>
  <mergeCells count="2">
    <mergeCell ref="B4:D4"/>
    <mergeCell ref="C18:D18"/>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8292B0-CD36-4638-9419-DEC18F30F2BE}">
  <dimension ref="A2:E20"/>
  <sheetViews>
    <sheetView zoomScaleNormal="100" workbookViewId="0">
      <selection activeCell="D8" sqref="D8"/>
    </sheetView>
  </sheetViews>
  <sheetFormatPr defaultColWidth="11.42578125" defaultRowHeight="15" x14ac:dyDescent="0.25"/>
  <cols>
    <col min="2" max="2" width="24.140625" customWidth="1"/>
    <col min="3" max="3" width="92.42578125" customWidth="1"/>
    <col min="8" max="8" width="14.7109375" customWidth="1"/>
    <col min="9" max="9" width="17.140625" customWidth="1"/>
  </cols>
  <sheetData>
    <row r="2" spans="1:5" x14ac:dyDescent="0.25">
      <c r="B2" t="s">
        <v>10</v>
      </c>
      <c r="C2" s="1">
        <v>0.33333333333333331</v>
      </c>
    </row>
    <row r="3" spans="1:5" ht="15.75" thickBot="1" x14ac:dyDescent="0.3"/>
    <row r="4" spans="1:5" ht="30" thickTop="1" thickBot="1" x14ac:dyDescent="0.5">
      <c r="B4" s="38" t="s">
        <v>2</v>
      </c>
      <c r="C4" s="38"/>
      <c r="D4" s="38"/>
    </row>
    <row r="5" spans="1:5" ht="20.25" thickTop="1" thickBot="1" x14ac:dyDescent="0.35">
      <c r="B5" s="20" t="s">
        <v>18</v>
      </c>
      <c r="C5" s="20" t="s">
        <v>15</v>
      </c>
      <c r="D5" s="20" t="s">
        <v>17</v>
      </c>
      <c r="E5" s="3"/>
    </row>
    <row r="6" spans="1:5" ht="120.75" thickTop="1" x14ac:dyDescent="0.25">
      <c r="B6" s="17" t="s">
        <v>21</v>
      </c>
      <c r="C6" s="24" t="s">
        <v>45</v>
      </c>
      <c r="D6" s="22">
        <v>5.2083333333333336E-2</v>
      </c>
    </row>
    <row r="7" spans="1:5" ht="60" x14ac:dyDescent="0.25">
      <c r="B7" s="7" t="s">
        <v>29</v>
      </c>
      <c r="C7" s="23" t="s">
        <v>47</v>
      </c>
      <c r="D7" s="11">
        <v>3.8194444444444441E-2</v>
      </c>
    </row>
    <row r="8" spans="1:5" ht="30" x14ac:dyDescent="0.25">
      <c r="A8" t="s">
        <v>11</v>
      </c>
      <c r="B8" s="7" t="s">
        <v>19</v>
      </c>
      <c r="C8" s="23" t="s">
        <v>48</v>
      </c>
      <c r="D8" s="11">
        <v>2.4305555555555556E-2</v>
      </c>
    </row>
    <row r="9" spans="1:5" x14ac:dyDescent="0.25">
      <c r="B9" s="7" t="s">
        <v>30</v>
      </c>
      <c r="C9" s="23"/>
      <c r="D9" s="11"/>
    </row>
    <row r="10" spans="1:5" x14ac:dyDescent="0.25">
      <c r="B10" s="7" t="s">
        <v>28</v>
      </c>
      <c r="C10" s="23" t="s">
        <v>42</v>
      </c>
      <c r="D10" s="11">
        <v>5.2083333333333336E-2</v>
      </c>
    </row>
    <row r="11" spans="1:5" ht="150" x14ac:dyDescent="0.25">
      <c r="B11" s="7" t="s">
        <v>26</v>
      </c>
      <c r="C11" s="25" t="s">
        <v>46</v>
      </c>
      <c r="D11" s="11">
        <v>0.10069444444444443</v>
      </c>
    </row>
    <row r="12" spans="1:5" x14ac:dyDescent="0.25">
      <c r="B12" s="7" t="s">
        <v>5</v>
      </c>
      <c r="C12" s="25"/>
      <c r="D12" s="11"/>
    </row>
    <row r="13" spans="1:5" ht="75" x14ac:dyDescent="0.25">
      <c r="B13" s="7" t="s">
        <v>31</v>
      </c>
      <c r="C13" s="25" t="s">
        <v>43</v>
      </c>
      <c r="D13" s="11">
        <v>5.9027777777777783E-2</v>
      </c>
    </row>
    <row r="14" spans="1:5" x14ac:dyDescent="0.25">
      <c r="B14" s="7" t="s">
        <v>23</v>
      </c>
      <c r="C14" s="25"/>
      <c r="D14" s="11"/>
    </row>
    <row r="15" spans="1:5" x14ac:dyDescent="0.25">
      <c r="B15" s="7" t="s">
        <v>14</v>
      </c>
      <c r="C15" s="25" t="s">
        <v>44</v>
      </c>
      <c r="D15" s="11">
        <v>3.125E-2</v>
      </c>
    </row>
    <row r="16" spans="1:5" ht="15.75" thickBot="1" x14ac:dyDescent="0.3">
      <c r="B16" s="12" t="s">
        <v>13</v>
      </c>
      <c r="C16" s="13"/>
      <c r="D16" s="14"/>
    </row>
    <row r="17" spans="2:4" ht="20.25" thickTop="1" thickBot="1" x14ac:dyDescent="0.35">
      <c r="B17" s="15" t="s">
        <v>8</v>
      </c>
      <c r="C17" s="39">
        <f>SUM(D6:D16)</f>
        <v>0.3576388888888889</v>
      </c>
      <c r="D17" s="39"/>
    </row>
    <row r="18" spans="2:4" ht="15.75" thickTop="1" x14ac:dyDescent="0.25"/>
    <row r="20" spans="2:4" x14ac:dyDescent="0.25">
      <c r="B20" t="s">
        <v>9</v>
      </c>
      <c r="C20" s="1">
        <f>IF(C17&gt;C2,C17-C2,0)</f>
        <v>2.430555555555558E-2</v>
      </c>
    </row>
  </sheetData>
  <mergeCells count="2">
    <mergeCell ref="B4:D4"/>
    <mergeCell ref="C17:D17"/>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C0D2E-DF2C-46FF-88AF-6B2EDFD4B8A9}">
  <dimension ref="A2:D20"/>
  <sheetViews>
    <sheetView zoomScaleNormal="100" workbookViewId="0">
      <selection activeCell="D15" sqref="D15"/>
    </sheetView>
  </sheetViews>
  <sheetFormatPr defaultColWidth="11.42578125" defaultRowHeight="15" x14ac:dyDescent="0.25"/>
  <cols>
    <col min="2" max="2" width="24.140625" customWidth="1"/>
    <col min="3" max="3" width="88.140625" customWidth="1"/>
    <col min="8" max="8" width="14.7109375" customWidth="1"/>
    <col min="9" max="9" width="17.140625" customWidth="1"/>
  </cols>
  <sheetData>
    <row r="2" spans="1:4" x14ac:dyDescent="0.25">
      <c r="B2" t="s">
        <v>10</v>
      </c>
      <c r="C2" s="1">
        <v>0.33333333333333331</v>
      </c>
    </row>
    <row r="3" spans="1:4" ht="15.75" thickBot="1" x14ac:dyDescent="0.3"/>
    <row r="4" spans="1:4" ht="30" thickTop="1" thickBot="1" x14ac:dyDescent="0.5">
      <c r="B4" s="38" t="s">
        <v>3</v>
      </c>
      <c r="C4" s="38"/>
      <c r="D4" s="38"/>
    </row>
    <row r="5" spans="1:4" ht="20.25" thickTop="1" thickBot="1" x14ac:dyDescent="0.35">
      <c r="B5" s="20" t="s">
        <v>18</v>
      </c>
      <c r="C5" s="20" t="s">
        <v>15</v>
      </c>
      <c r="D5" s="20" t="s">
        <v>17</v>
      </c>
    </row>
    <row r="6" spans="1:4" ht="15.75" thickTop="1" x14ac:dyDescent="0.25">
      <c r="B6" s="17" t="s">
        <v>25</v>
      </c>
      <c r="C6" s="24" t="s">
        <v>52</v>
      </c>
      <c r="D6" s="22">
        <v>3.472222222222222E-3</v>
      </c>
    </row>
    <row r="7" spans="1:4" x14ac:dyDescent="0.25">
      <c r="B7" s="7" t="s">
        <v>6</v>
      </c>
      <c r="C7" s="23" t="s">
        <v>53</v>
      </c>
      <c r="D7" s="11">
        <v>1.3888888888888888E-2</v>
      </c>
    </row>
    <row r="8" spans="1:4" x14ac:dyDescent="0.25">
      <c r="A8" t="s">
        <v>11</v>
      </c>
      <c r="B8" s="7" t="s">
        <v>13</v>
      </c>
      <c r="C8" s="23" t="s">
        <v>51</v>
      </c>
      <c r="D8" s="11">
        <v>1.0416666666666666E-2</v>
      </c>
    </row>
    <row r="9" spans="1:4" x14ac:dyDescent="0.25">
      <c r="B9" s="7" t="s">
        <v>19</v>
      </c>
      <c r="C9" s="23" t="s">
        <v>54</v>
      </c>
      <c r="D9" s="11">
        <v>6.9444444444444441E-3</v>
      </c>
    </row>
    <row r="10" spans="1:4" x14ac:dyDescent="0.25">
      <c r="B10" s="7" t="s">
        <v>7</v>
      </c>
      <c r="C10" s="23"/>
      <c r="D10" s="11"/>
    </row>
    <row r="11" spans="1:4" ht="120" x14ac:dyDescent="0.25">
      <c r="B11" s="7" t="s">
        <v>29</v>
      </c>
      <c r="C11" s="25" t="s">
        <v>56</v>
      </c>
      <c r="D11" s="11">
        <v>0.14583333333333334</v>
      </c>
    </row>
    <row r="12" spans="1:4" x14ac:dyDescent="0.25">
      <c r="B12" s="7" t="s">
        <v>5</v>
      </c>
      <c r="C12" s="25" t="s">
        <v>50</v>
      </c>
      <c r="D12" s="11">
        <v>2.7777777777777776E-2</v>
      </c>
    </row>
    <row r="13" spans="1:4" x14ac:dyDescent="0.25">
      <c r="B13" s="7" t="s">
        <v>16</v>
      </c>
      <c r="C13" s="25" t="s">
        <v>49</v>
      </c>
      <c r="D13" s="11">
        <v>6.25E-2</v>
      </c>
    </row>
    <row r="14" spans="1:4" ht="105" x14ac:dyDescent="0.25">
      <c r="B14" s="7" t="s">
        <v>23</v>
      </c>
      <c r="C14" s="25" t="s">
        <v>55</v>
      </c>
      <c r="D14" s="11">
        <v>3.8194444444444441E-2</v>
      </c>
    </row>
    <row r="15" spans="1:4" x14ac:dyDescent="0.25">
      <c r="B15" s="7" t="s">
        <v>14</v>
      </c>
      <c r="C15" s="25"/>
      <c r="D15" s="11"/>
    </row>
    <row r="16" spans="1:4" ht="45.75" thickBot="1" x14ac:dyDescent="0.3">
      <c r="B16" s="12" t="s">
        <v>26</v>
      </c>
      <c r="C16" s="13" t="s">
        <v>57</v>
      </c>
      <c r="D16" s="14">
        <v>3.4722222222222224E-2</v>
      </c>
    </row>
    <row r="17" spans="2:4" ht="20.25" thickTop="1" thickBot="1" x14ac:dyDescent="0.35">
      <c r="B17" s="15" t="s">
        <v>8</v>
      </c>
      <c r="C17" s="39">
        <f>SUM(D6:D16)</f>
        <v>0.34375</v>
      </c>
      <c r="D17" s="39"/>
    </row>
    <row r="18" spans="2:4" ht="15.75" thickTop="1" x14ac:dyDescent="0.25"/>
    <row r="20" spans="2:4" x14ac:dyDescent="0.25">
      <c r="B20" t="s">
        <v>9</v>
      </c>
      <c r="C20" s="1">
        <f>IF(C17&gt;C2,C17-C2,0)</f>
        <v>1.0416666666666685E-2</v>
      </c>
    </row>
  </sheetData>
  <mergeCells count="2">
    <mergeCell ref="B4:D4"/>
    <mergeCell ref="C17:D17"/>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0C1D8-ADAD-4649-9559-414264B70E9A}">
  <dimension ref="A2:D20"/>
  <sheetViews>
    <sheetView zoomScale="115" zoomScaleNormal="115" workbookViewId="0">
      <selection activeCell="D15" sqref="D15"/>
    </sheetView>
  </sheetViews>
  <sheetFormatPr defaultColWidth="11.42578125" defaultRowHeight="15" x14ac:dyDescent="0.25"/>
  <cols>
    <col min="2" max="2" width="24.28515625" customWidth="1"/>
    <col min="3" max="3" width="89" customWidth="1"/>
    <col min="8" max="8" width="14.7109375" customWidth="1"/>
    <col min="9" max="9" width="17.140625" customWidth="1"/>
  </cols>
  <sheetData>
    <row r="2" spans="1:4" x14ac:dyDescent="0.25">
      <c r="B2" t="s">
        <v>10</v>
      </c>
      <c r="C2" s="1">
        <v>0.33333333333333331</v>
      </c>
    </row>
    <row r="3" spans="1:4" ht="15.75" thickBot="1" x14ac:dyDescent="0.3"/>
    <row r="4" spans="1:4" ht="30" thickTop="1" thickBot="1" x14ac:dyDescent="0.5">
      <c r="B4" s="38" t="s">
        <v>4</v>
      </c>
      <c r="C4" s="38"/>
      <c r="D4" s="38"/>
    </row>
    <row r="5" spans="1:4" ht="20.25" thickTop="1" thickBot="1" x14ac:dyDescent="0.35">
      <c r="B5" s="20" t="s">
        <v>18</v>
      </c>
      <c r="C5" s="20" t="s">
        <v>15</v>
      </c>
      <c r="D5" s="20" t="s">
        <v>17</v>
      </c>
    </row>
    <row r="6" spans="1:4" ht="15.75" thickTop="1" x14ac:dyDescent="0.25">
      <c r="B6" s="17" t="s">
        <v>25</v>
      </c>
      <c r="C6" s="24" t="s">
        <v>58</v>
      </c>
      <c r="D6" s="22">
        <v>3.472222222222222E-3</v>
      </c>
    </row>
    <row r="7" spans="1:4" ht="45" x14ac:dyDescent="0.25">
      <c r="B7" s="7" t="s">
        <v>12</v>
      </c>
      <c r="C7" s="23" t="s">
        <v>64</v>
      </c>
      <c r="D7" s="11">
        <v>4.1666666666666664E-2</v>
      </c>
    </row>
    <row r="8" spans="1:4" x14ac:dyDescent="0.25">
      <c r="A8" t="s">
        <v>11</v>
      </c>
      <c r="B8" s="7" t="s">
        <v>24</v>
      </c>
      <c r="C8" s="23" t="s">
        <v>65</v>
      </c>
      <c r="D8" s="11">
        <v>1.7361111111111112E-2</v>
      </c>
    </row>
    <row r="9" spans="1:4" x14ac:dyDescent="0.25">
      <c r="B9" s="7" t="s">
        <v>19</v>
      </c>
      <c r="C9" s="23" t="s">
        <v>54</v>
      </c>
      <c r="D9" s="11">
        <v>1.0416666666666666E-2</v>
      </c>
    </row>
    <row r="10" spans="1:4" ht="45" x14ac:dyDescent="0.25">
      <c r="B10" s="7" t="s">
        <v>7</v>
      </c>
      <c r="C10" s="23" t="s">
        <v>62</v>
      </c>
      <c r="D10" s="11">
        <v>7.2916666666666671E-2</v>
      </c>
    </row>
    <row r="11" spans="1:4" x14ac:dyDescent="0.25">
      <c r="B11" s="7" t="s">
        <v>29</v>
      </c>
      <c r="C11" s="25" t="s">
        <v>60</v>
      </c>
      <c r="D11" s="11">
        <v>6.9444444444444441E-3</v>
      </c>
    </row>
    <row r="12" spans="1:4" ht="45" x14ac:dyDescent="0.25">
      <c r="B12" s="7" t="s">
        <v>6</v>
      </c>
      <c r="C12" s="25" t="s">
        <v>63</v>
      </c>
      <c r="D12" s="11">
        <v>1.3888888888888888E-2</v>
      </c>
    </row>
    <row r="13" spans="1:4" x14ac:dyDescent="0.25">
      <c r="B13" s="7" t="s">
        <v>32</v>
      </c>
      <c r="C13" s="25" t="s">
        <v>59</v>
      </c>
      <c r="D13" s="11">
        <v>6.9444444444444441E-3</v>
      </c>
    </row>
    <row r="14" spans="1:4" ht="120" x14ac:dyDescent="0.25">
      <c r="B14" s="7" t="s">
        <v>23</v>
      </c>
      <c r="C14" s="25" t="s">
        <v>66</v>
      </c>
      <c r="D14" s="11">
        <v>8.6805555555555566E-2</v>
      </c>
    </row>
    <row r="15" spans="1:4" ht="30" x14ac:dyDescent="0.25">
      <c r="B15" s="7" t="s">
        <v>14</v>
      </c>
      <c r="C15" s="25" t="s">
        <v>61</v>
      </c>
      <c r="D15" s="11">
        <v>2.0833333333333332E-2</v>
      </c>
    </row>
    <row r="16" spans="1:4" ht="60.75" thickBot="1" x14ac:dyDescent="0.3">
      <c r="B16" s="12" t="s">
        <v>26</v>
      </c>
      <c r="C16" s="13" t="s">
        <v>67</v>
      </c>
      <c r="D16" s="14">
        <v>5.2083333333333336E-2</v>
      </c>
    </row>
    <row r="17" spans="2:4" ht="20.25" thickTop="1" thickBot="1" x14ac:dyDescent="0.35">
      <c r="B17" s="15" t="s">
        <v>8</v>
      </c>
      <c r="C17" s="39">
        <f>SUM(D6:D16)</f>
        <v>0.33333333333333331</v>
      </c>
      <c r="D17" s="39"/>
    </row>
    <row r="18" spans="2:4" ht="15.75" thickTop="1" x14ac:dyDescent="0.25"/>
    <row r="20" spans="2:4" x14ac:dyDescent="0.25">
      <c r="B20" t="s">
        <v>9</v>
      </c>
      <c r="C20" s="1">
        <f>IF(C17&gt;C2,C17-C2,0)</f>
        <v>0</v>
      </c>
    </row>
  </sheetData>
  <mergeCells count="2">
    <mergeCell ref="B4:D4"/>
    <mergeCell ref="C17:D1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Résumé de la semaine</vt:lpstr>
      <vt:lpstr>Lundi</vt:lpstr>
      <vt:lpstr>Mardi</vt:lpstr>
      <vt:lpstr>Mercredi</vt:lpstr>
      <vt:lpstr>Jeudi</vt:lpstr>
      <vt:lpstr>Vendredi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Jimmy</dc:creator>
  <cp:lastModifiedBy>Catarino Dinis, Jimmy</cp:lastModifiedBy>
  <dcterms:created xsi:type="dcterms:W3CDTF">2019-01-31T15:30:09Z</dcterms:created>
  <dcterms:modified xsi:type="dcterms:W3CDTF">2019-07-08T06:08:56Z</dcterms:modified>
</cp:coreProperties>
</file>