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inis\Desktop\Journal de bord\"/>
    </mc:Choice>
  </mc:AlternateContent>
  <xr:revisionPtr revIDLastSave="0" documentId="10_ncr:100000_{4C36B358-0F55-42BC-BB5F-352643EBE056}" xr6:coauthVersionLast="31" xr6:coauthVersionMax="40" xr10:uidLastSave="{00000000-0000-0000-0000-000000000000}"/>
  <bookViews>
    <workbookView xWindow="-90" yWindow="-90" windowWidth="14460" windowHeight="5340" xr2:uid="{6FF9F98A-377F-4DA7-9DC3-B2393DBEC313}"/>
  </bookViews>
  <sheets>
    <sheet name="Résumé de la semaine" sheetId="7" r:id="rId1"/>
    <sheet name="Lundi" sheetId="2" r:id="rId2"/>
    <sheet name="Mardi" sheetId="3" r:id="rId3"/>
    <sheet name="Mercredi" sheetId="4" r:id="rId4"/>
    <sheet name="Jeudi" sheetId="5" r:id="rId5"/>
    <sheet name="Vendredi" sheetId="6" r:id="rId6"/>
  </sheet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7" i="7" l="1"/>
  <c r="C9" i="7"/>
  <c r="C15" i="7"/>
  <c r="C14" i="7"/>
  <c r="C12" i="7"/>
  <c r="C11" i="7"/>
  <c r="C7" i="7"/>
  <c r="C8" i="7"/>
  <c r="C6" i="7"/>
  <c r="C4" i="7"/>
  <c r="C3" i="7"/>
  <c r="C18" i="7" l="1"/>
  <c r="C18" i="3" l="1"/>
  <c r="C20" i="3" s="1"/>
  <c r="C17" i="2" l="1"/>
  <c r="C17" i="4"/>
  <c r="C17" i="5"/>
  <c r="C17" i="6"/>
  <c r="C20" i="6" s="1"/>
  <c r="C20" i="5" l="1"/>
  <c r="C19" i="2"/>
  <c r="C20" i="4" l="1"/>
</calcChain>
</file>

<file path=xl/sharedStrings.xml><?xml version="1.0" encoding="utf-8"?>
<sst xmlns="http://schemas.openxmlformats.org/spreadsheetml/2006/main" count="135" uniqueCount="57">
  <si>
    <t>Lundi</t>
  </si>
  <si>
    <t>Mardi</t>
  </si>
  <si>
    <t>Mercredi</t>
  </si>
  <si>
    <t>Jeudi</t>
  </si>
  <si>
    <t>Vendredi</t>
  </si>
  <si>
    <t>Ipad</t>
  </si>
  <si>
    <t>RMA</t>
  </si>
  <si>
    <t>Audio Visuel</t>
  </si>
  <si>
    <t>Total</t>
  </si>
  <si>
    <t>Heure Sup.</t>
  </si>
  <si>
    <t>Durée Max. journée</t>
  </si>
  <si>
    <t>:</t>
  </si>
  <si>
    <t>PC voyager/participant</t>
  </si>
  <si>
    <t>Documentation</t>
  </si>
  <si>
    <t>Installation</t>
  </si>
  <si>
    <t>Description</t>
  </si>
  <si>
    <t>Meeting</t>
  </si>
  <si>
    <t>Heure</t>
  </si>
  <si>
    <t>Type</t>
  </si>
  <si>
    <t>Excel</t>
  </si>
  <si>
    <t>Intervention (chez l'IT)</t>
  </si>
  <si>
    <t>Intervention (ticketing)</t>
  </si>
  <si>
    <t>autres</t>
  </si>
  <si>
    <t>Intervention (Chez l'IT)</t>
  </si>
  <si>
    <t>Check Salle</t>
  </si>
  <si>
    <t>Intervention(ticketing)</t>
  </si>
  <si>
    <t>Autres</t>
  </si>
  <si>
    <t>Total heure</t>
  </si>
  <si>
    <t>PC  voyager/participant</t>
  </si>
  <si>
    <t>Rangement</t>
  </si>
  <si>
    <t>Audio visuel</t>
  </si>
  <si>
    <t>PowerPoint</t>
  </si>
  <si>
    <t>Photoshop</t>
  </si>
  <si>
    <t>ipad</t>
  </si>
  <si>
    <t>photoshop</t>
  </si>
  <si>
    <t>Remplissage de mon journal de bord de la semaine passé
Remplissage de mon journal de bord</t>
  </si>
  <si>
    <t>Déménagement d'une personne - tout est bon sauf le cable ethernet qui est beaucoup trop long - retour au bureau pour prendre un cable moins long - changement du cable, tout est bon</t>
  </si>
  <si>
    <t>Fedex m'appelle pour me dire qu'ils n'ont pas trouvé le colis à la réception (normal, il est à l'I.T) - il me dit qu'il va redescendre dans 10 min même pas - je l'attend avec le colis - il me rappelle pour me dire qu'il n'arrive pas à redescendre et qu'il va repasser entre 14h et 15h - Vive Fedex :(</t>
  </si>
  <si>
    <t>Check de la Quandt avec Luca, 2 des écrans ne s'éteignent pas lorsque l'on éteint le système mais sinon le reste fonctionne</t>
  </si>
  <si>
    <t>Reset d'un pin de cisco phone - reconnection sur le téléphone de la personne
Check des tickets</t>
  </si>
  <si>
    <t>Rangement de mon bureau (PC)</t>
  </si>
  <si>
    <t>Check des documentations que j'ai faites concernant les reset de MDP, changement d'email ou accès au learning portal, etc… sur sharepoint</t>
  </si>
  <si>
    <t>Il reste encore 6 voyager à mettre à jour - check des pc voyagers, il en reste 1 - le dernier ne veut pas se mettre à jour, je regarde avec mon collègue qui s'en occupe
Problème de Bitlocker sur pc voyager - résolu</t>
  </si>
  <si>
    <t>Appel de la réception, une des réceptioniste a oublié son MDP - go à la réception pour modifier son mot de passe
Une personne veut accéder au OneDrive d'une autre personne mais cela n'est pas possible - si la personne veut accéder au fichier de l'autre, il doit aller sur Office.com afin d'aller dans l'onglet partagé pour voir les documents qui lui sont partagé avec lui.
Problème d'accès à sharepoint - la personne ne reçoit pas la notification sur TFA - suppression de son compte MFA puis ajout à nouveau sur son téléphone - tout est bon</t>
  </si>
  <si>
    <t>Récupération d'ipad</t>
  </si>
  <si>
    <t>Direction le mail office pour voir le colis qu'on a reçu - recherche du colis, le colis que mon manager m'a demandé est celui que j'ai pris vendredi
Jabber - discussion pour récupérer du matériel.
Luca nous a montré un truc dont il est fier
Check du screenbeam avec Luca pour tester avec un android</t>
  </si>
  <si>
    <t>Remplissage du journal de bord</t>
  </si>
  <si>
    <t>Check des tickets - j'ai une grosse commande à préparer pour septembre donc je serai plus là, je la ferai en août - je check le matériel qui peut déjà être prêt
Fermeture de ticket concernant un de mes RMA</t>
  </si>
  <si>
    <t>Balade dans le campus, trouvé pleins de personnes qui ont des petits problèmes sur leurs pc
Problème d'Office qui passe en français lorsque l'on écrit - changement dans les paramètres
Problème de connexion sur les imprimantes - la personne met son email comme Username mais c'est le nom de famille qu'il doit mettre - tout est bon
Problème de casque sur l'ordinateur - la personne a modifié les paramètres - changement des paramètres - tout est bon</t>
  </si>
  <si>
    <t>Check des mails
Check des pointeurs pour voir lesquelles ne fonctionnent plus avec les USB parce qu'ils sont perdu - recherche pour changer USB pour appairer avec mais rien trouvé - trouvé un logiciel pour le faire - test de tous les pointeurs qui ne fonctionnent plus - j'ai réussi à en apparairer certains
Recherche sur un problème de langage avec Office pour une personne dont on ne comprend pas pq cela se met en francais alors que tout est en anglais
Récupération d'un colis à la réception
Trop calme dans le bureau</t>
  </si>
  <si>
    <t>1 août - congé</t>
  </si>
  <si>
    <t>Heure sup. - Congé toute la journée</t>
  </si>
  <si>
    <t>Check des tickets
Ticket de mes RMA sont résolu, je peux les fermer</t>
  </si>
  <si>
    <t>Pause cacao ou café avec les collègues
Check de nos mac 15 pouces pour voir s'ils sont oui ou non éligible à un changement de batterie selon Apple.
Bureau calme</t>
  </si>
  <si>
    <t>Test dans un auditorium pour comprendre le nouveau système
Check d'un auditorium avec Luca, petit problème de son qui ne change pas si l'on ne modifie pas la source sur les écrans visible - on est passé voir une personne concernant une petite visite d'un auditorium pour voir comment cela fonctionne - la personne veut des micros mais nos micros ne fonctionnent que dans la salle pour cela, la personne doit demander au Multimédia - je dois revoir la personne à 12h pour lui montrer comment faire les actions dans un auditoriums
Des gens sont venu pour faire des photos et je leur ai expliqué comment fonctionne le système dans les auditoires et study room s'ils veulent l'utiliser. Ils ont fait des photos partout, la personne d'IMD avec moi était très sympa mais cela a pris 2h40 à cause des personnes faisant les photo pour faire des tests parce que lundi prochain il va y avoir un photoshooting - j'ai mangé à 14h40 jusqu'à 3h</t>
  </si>
  <si>
    <t>Une nouvelle externe vient pour savoir ou en est son nouveau pc - je ne sais pas, demande au collègue - Mon manager est venu pour parler avec direct pour savoir ce qu'il faut et mettre les choses en ordre parce que le manager du design n'est pas tout à fait bon, il y a des problèmes concernant l'achat peut-etre d'un autre MAC pro, J'ai checké avec la personne, son comtpe est bien créé, on a modifié son MDP et tout est bon, s'il manque du matériel dans leur bureau, ils reviendront - pour finir tout est bon enfin pour le moment
Problème de connexion sur le iMAC de la personne qui vient d'arriver - j'ai pu créer son profil sur le iMAC puis avec un collègue on a du configurer son compte afin qu'elle ait les accès sinon elle n'a rien. - on a ouvert le terminal pour passer cette commande "diskutil resetUserPermissions / `id -u`" afin de reset le tout, on est allé dans sa librairie afin de l'activer avec un compte admin puis on a redémarrer le iMAC, on s'est connecté en admin puis déconnecter afin de se connecter sur son compte et lorsque l'on s'est connecté sur son compte, on a juste du refaire les config de base qui sont "Apple ID, AppStore, etc..." et tout était bon - Concernant les app dont elle a besoin, on a un software center sur MAC qui lui permet de télécharger certaines apps, si elle a besoin de d'autre app que celle proposé, elle nous le dit afin que l'on active l'app pour son comtpe
Une personne veut savoir comment se connecter lorsqu'elle sera au USA - je lui ai montré le VPN
Récupération de matériel d'une personne qui part
Problème d'impression sur les imprimantes - check la personne ne reçoit rien de ce qu'elle imprime - la personne n'a pas lu le mail d'un de mes collègues concernant l'installation des drivers pour les nouvelles imprimantes - config avec la personne des imprimantes puis cela fonctionne - même chose pour une autre</t>
  </si>
  <si>
    <r>
      <t xml:space="preserve">Commentaire:
</t>
    </r>
    <r>
      <rPr>
        <sz val="12"/>
        <color theme="0"/>
        <rFont val="Calibri"/>
        <family val="2"/>
        <scheme val="minor"/>
      </rPr>
      <t>Pendant cette semaine, Je ne sais plus.
J'ai fait quelques interventions, pas énormément. Je me suis occupé de certains RMA mais sinon le bureau était très calme, parce qu'il n'y avait pas de programme sur le campus.
Il n'y aura pas de journal de bord du 05.08.19 au 09.08.19 parce que j'étais en vacances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</si>
</sst>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1" x14ac:knownFonts="1">
    <font>
      <sz val="11"/>
      <color theme="1"/>
      <name val="Calibri"/>
      <family val="2"/>
      <scheme val="minor"/>
    </font>
    <font>
      <sz val="11"/>
      <color theme="1"/>
      <name val="Calibri"/>
      <family val="2"/>
      <scheme val="minor"/>
    </font>
    <font>
      <b/>
      <sz val="11"/>
      <color theme="1"/>
      <name val="Calibri"/>
      <family val="2"/>
      <scheme val="minor"/>
    </font>
    <font>
      <b/>
      <sz val="22"/>
      <color theme="1"/>
      <name val="Calibri"/>
      <family val="2"/>
      <scheme val="minor"/>
    </font>
    <font>
      <b/>
      <sz val="11"/>
      <color theme="0"/>
      <name val="Calibri"/>
      <family val="2"/>
      <scheme val="minor"/>
    </font>
    <font>
      <b/>
      <sz val="22"/>
      <color theme="0"/>
      <name val="Calibri"/>
      <family val="2"/>
      <scheme val="minor"/>
    </font>
    <font>
      <b/>
      <sz val="14"/>
      <color theme="0"/>
      <name val="Calibri"/>
      <family val="2"/>
      <scheme val="minor"/>
    </font>
    <font>
      <sz val="14"/>
      <color theme="1"/>
      <name val="Calibri"/>
      <family val="2"/>
      <scheme val="minor"/>
    </font>
    <font>
      <sz val="11"/>
      <name val="Calibri"/>
      <family val="2"/>
      <scheme val="minor"/>
    </font>
    <font>
      <b/>
      <sz val="12"/>
      <color theme="0"/>
      <name val="Calibri"/>
      <family val="2"/>
      <scheme val="minor"/>
    </font>
    <font>
      <sz val="12"/>
      <color theme="0"/>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2" tint="-0.499984740745262"/>
        <bgColor indexed="64"/>
      </patternFill>
    </fill>
  </fills>
  <borders count="13">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n">
        <color auto="1"/>
      </top>
      <bottom style="thin">
        <color auto="1"/>
      </bottom>
      <diagonal/>
    </border>
    <border>
      <left style="thick">
        <color auto="1"/>
      </left>
      <right style="thick">
        <color auto="1"/>
      </right>
      <top/>
      <bottom/>
      <diagonal/>
    </border>
    <border>
      <left style="thick">
        <color auto="1"/>
      </left>
      <right style="thick">
        <color auto="1"/>
      </right>
      <top/>
      <bottom style="thin">
        <color auto="1"/>
      </bottom>
      <diagonal/>
    </border>
    <border>
      <left style="thick">
        <color auto="1"/>
      </left>
      <right style="thick">
        <color auto="1"/>
      </right>
      <top style="thin">
        <color auto="1"/>
      </top>
      <bottom/>
      <diagonal/>
    </border>
    <border>
      <left style="thick">
        <color auto="1"/>
      </left>
      <right style="thick">
        <color auto="1"/>
      </right>
      <top style="thin">
        <color auto="1"/>
      </top>
      <bottom style="thick">
        <color auto="1"/>
      </bottom>
      <diagonal/>
    </border>
    <border>
      <left style="thick">
        <color auto="1"/>
      </left>
      <right style="medium">
        <color auto="1"/>
      </right>
      <top style="thick">
        <color auto="1"/>
      </top>
      <bottom style="thin">
        <color auto="1"/>
      </bottom>
      <diagonal/>
    </border>
    <border>
      <left style="medium">
        <color auto="1"/>
      </left>
      <right style="thick">
        <color auto="1"/>
      </right>
      <top style="thick">
        <color auto="1"/>
      </top>
      <bottom style="thin">
        <color auto="1"/>
      </bottom>
      <diagonal/>
    </border>
    <border>
      <left style="thick">
        <color auto="1"/>
      </left>
      <right style="medium">
        <color auto="1"/>
      </right>
      <top style="thin">
        <color auto="1"/>
      </top>
      <bottom style="thin">
        <color auto="1"/>
      </bottom>
      <diagonal/>
    </border>
    <border>
      <left style="medium">
        <color auto="1"/>
      </left>
      <right style="thick">
        <color auto="1"/>
      </right>
      <top style="thin">
        <color auto="1"/>
      </top>
      <bottom style="thin">
        <color auto="1"/>
      </bottom>
      <diagonal/>
    </border>
    <border>
      <left style="thick">
        <color auto="1"/>
      </left>
      <right style="medium">
        <color auto="1"/>
      </right>
      <top style="thin">
        <color auto="1"/>
      </top>
      <bottom style="thick">
        <color auto="1"/>
      </bottom>
      <diagonal/>
    </border>
    <border>
      <left style="medium">
        <color auto="1"/>
      </left>
      <right style="thick">
        <color auto="1"/>
      </right>
      <top style="thin">
        <color auto="1"/>
      </top>
      <bottom style="thick">
        <color auto="1"/>
      </bottom>
      <diagonal/>
    </border>
  </borders>
  <cellStyleXfs count="2">
    <xf numFmtId="0" fontId="0" fillId="0" borderId="0"/>
    <xf numFmtId="9" fontId="1" fillId="0" borderId="0" applyFont="0" applyFill="0" applyBorder="0" applyAlignment="0" applyProtection="0"/>
  </cellStyleXfs>
  <cellXfs count="40">
    <xf numFmtId="0" fontId="0" fillId="0" borderId="0" xfId="0"/>
    <xf numFmtId="164" fontId="0" fillId="0" borderId="0" xfId="0" applyNumberFormat="1"/>
    <xf numFmtId="0" fontId="3"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164" fontId="0" fillId="0" borderId="0" xfId="0" applyNumberFormat="1" applyAlignment="1">
      <alignment wrapText="1"/>
    </xf>
    <xf numFmtId="0" fontId="0" fillId="0" borderId="0" xfId="0" applyAlignment="1">
      <alignment wrapText="1"/>
    </xf>
    <xf numFmtId="0" fontId="4" fillId="2" borderId="2" xfId="0" applyFont="1" applyFill="1" applyBorder="1" applyAlignment="1">
      <alignment horizontal="center" vertical="center"/>
    </xf>
    <xf numFmtId="0" fontId="0" fillId="2" borderId="2" xfId="0" applyFill="1" applyBorder="1" applyAlignment="1">
      <alignment wrapText="1"/>
    </xf>
    <xf numFmtId="164" fontId="0" fillId="2" borderId="2" xfId="1" applyNumberFormat="1" applyFont="1" applyFill="1" applyBorder="1"/>
    <xf numFmtId="0" fontId="0" fillId="2" borderId="3" xfId="0" applyFill="1" applyBorder="1" applyAlignment="1">
      <alignment wrapText="1"/>
    </xf>
    <xf numFmtId="164" fontId="0" fillId="2" borderId="2" xfId="0" applyNumberFormat="1" applyFill="1" applyBorder="1"/>
    <xf numFmtId="0" fontId="4" fillId="2" borderId="5" xfId="0" applyFont="1" applyFill="1" applyBorder="1" applyAlignment="1">
      <alignment horizontal="center" vertical="center"/>
    </xf>
    <xf numFmtId="0" fontId="0" fillId="2" borderId="5" xfId="0" applyFill="1" applyBorder="1" applyAlignment="1">
      <alignment wrapText="1"/>
    </xf>
    <xf numFmtId="164" fontId="0" fillId="2" borderId="5" xfId="0" applyNumberFormat="1" applyFill="1" applyBorder="1"/>
    <xf numFmtId="0" fontId="6" fillId="2" borderId="1"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0" fillId="2" borderId="4" xfId="0" applyFill="1" applyBorder="1" applyAlignment="1">
      <alignment wrapText="1"/>
    </xf>
    <xf numFmtId="164" fontId="0" fillId="2" borderId="4" xfId="1" applyNumberFormat="1" applyFont="1" applyFill="1" applyBorder="1"/>
    <xf numFmtId="0" fontId="6" fillId="2" borderId="1" xfId="0" applyFont="1" applyFill="1" applyBorder="1" applyAlignment="1">
      <alignment horizontal="center"/>
    </xf>
    <xf numFmtId="0" fontId="6" fillId="2" borderId="1" xfId="0" applyFont="1" applyFill="1" applyBorder="1" applyAlignment="1">
      <alignment horizontal="center" wrapText="1"/>
    </xf>
    <xf numFmtId="164" fontId="0" fillId="2" borderId="4" xfId="0" applyNumberFormat="1" applyFill="1" applyBorder="1"/>
    <xf numFmtId="164" fontId="0" fillId="2" borderId="2" xfId="1" applyNumberFormat="1" applyFont="1" applyFill="1" applyBorder="1" applyAlignment="1">
      <alignment wrapText="1"/>
    </xf>
    <xf numFmtId="164" fontId="0" fillId="2" borderId="4" xfId="1" applyNumberFormat="1" applyFont="1" applyFill="1" applyBorder="1" applyAlignment="1">
      <alignment wrapText="1"/>
    </xf>
    <xf numFmtId="164" fontId="0" fillId="2" borderId="2" xfId="0" applyNumberFormat="1" applyFill="1" applyBorder="1" applyAlignment="1">
      <alignment wrapText="1"/>
    </xf>
    <xf numFmtId="0" fontId="0" fillId="2" borderId="6" xfId="0" applyFill="1" applyBorder="1" applyAlignment="1">
      <alignment wrapText="1"/>
    </xf>
    <xf numFmtId="164" fontId="8" fillId="2" borderId="4" xfId="0" applyNumberFormat="1" applyFont="1" applyFill="1" applyBorder="1"/>
    <xf numFmtId="164" fontId="8" fillId="2" borderId="2" xfId="0" applyNumberFormat="1" applyFont="1" applyFill="1" applyBorder="1"/>
    <xf numFmtId="164" fontId="8" fillId="2" borderId="6" xfId="0" applyNumberFormat="1" applyFont="1" applyFill="1" applyBorder="1"/>
    <xf numFmtId="0" fontId="4" fillId="3" borderId="9" xfId="0" applyFont="1" applyFill="1" applyBorder="1" applyAlignment="1">
      <alignment horizontal="center" vertical="center"/>
    </xf>
    <xf numFmtId="0" fontId="4" fillId="3" borderId="11" xfId="0" applyFont="1" applyFill="1" applyBorder="1" applyAlignment="1">
      <alignment horizontal="center" vertical="center"/>
    </xf>
    <xf numFmtId="0" fontId="6" fillId="3" borderId="7" xfId="0" applyFont="1" applyFill="1" applyBorder="1" applyAlignment="1">
      <alignment horizontal="center"/>
    </xf>
    <xf numFmtId="0" fontId="6" fillId="3" borderId="8" xfId="0" applyFont="1" applyFill="1" applyBorder="1" applyAlignment="1">
      <alignment horizontal="center"/>
    </xf>
    <xf numFmtId="164" fontId="0" fillId="3" borderId="10" xfId="0" applyNumberFormat="1" applyFill="1" applyBorder="1"/>
    <xf numFmtId="164" fontId="0" fillId="3" borderId="12" xfId="0" applyNumberFormat="1" applyFill="1" applyBorder="1"/>
    <xf numFmtId="46" fontId="0" fillId="3" borderId="10" xfId="0" applyNumberFormat="1" applyFill="1" applyBorder="1"/>
    <xf numFmtId="0" fontId="9" fillId="3" borderId="0" xfId="0" applyFont="1" applyFill="1" applyAlignment="1">
      <alignment horizontal="left" vertical="top" wrapText="1"/>
    </xf>
    <xf numFmtId="0" fontId="5" fillId="2" borderId="1" xfId="0" applyFont="1" applyFill="1" applyBorder="1" applyAlignment="1">
      <alignment horizontal="center"/>
    </xf>
    <xf numFmtId="164" fontId="7" fillId="2" borderId="1" xfId="1" applyNumberFormat="1" applyFont="1" applyFill="1" applyBorder="1"/>
  </cellXfs>
  <cellStyles count="2">
    <cellStyle name="Normal" xfId="0" builtinId="0"/>
    <cellStyle name="Percent" xfId="1" builtinId="5"/>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fr-CH"/>
              <a:t>Résumé de la semaine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spPr>
            <a:ln w="25400">
              <a:solidFill>
                <a:schemeClr val="tx1"/>
              </a:solidFill>
            </a:ln>
            <a:scene3d>
              <a:camera prst="orthographicFront"/>
              <a:lightRig rig="threePt" dir="t"/>
            </a:scene3d>
            <a:sp3d/>
          </c:spPr>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01-0437-4F19-80EF-3F6DCDBD901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03-0437-4F19-80EF-3F6DCDBD901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05-0437-4F19-80EF-3F6DCDBD901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07-0437-4F19-80EF-3F6DCDBD901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09-0437-4F19-80EF-3F6DCDBD9019}"/>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0B-0437-4F19-80EF-3F6DCDBD9019}"/>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0D-0437-4F19-80EF-3F6DCDBD9019}"/>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0F-0437-4F19-80EF-3F6DCDBD9019}"/>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11-0437-4F19-80EF-3F6DCDBD9019}"/>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13-0437-4F19-80EF-3F6DCDBD9019}"/>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15-0437-4F19-80EF-3F6DCDBD9019}"/>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17-0437-4F19-80EF-3F6DCDBD9019}"/>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19-0437-4F19-80EF-3F6DCDBD9019}"/>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01-E3E8-4F1D-A9EB-8975FF5FB37A}"/>
              </c:ext>
            </c:extLst>
          </c:dPt>
          <c:dLbls>
            <c:dLbl>
              <c:idx val="7"/>
              <c:layout>
                <c:manualLayout>
                  <c:x val="7.756199764281628E-2"/>
                  <c:y val="3.8326034404687424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0437-4F19-80EF-3F6DCDBD9019}"/>
                </c:ext>
              </c:extLst>
            </c:dLbl>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'Résumé de la semaine'!$B$3:$B$16</c:f>
              <c:strCache>
                <c:ptCount val="14"/>
                <c:pt idx="0">
                  <c:v>Intervention (ticketing)</c:v>
                </c:pt>
                <c:pt idx="1">
                  <c:v>Ipad</c:v>
                </c:pt>
                <c:pt idx="2">
                  <c:v>Check Salle</c:v>
                </c:pt>
                <c:pt idx="3">
                  <c:v>RMA</c:v>
                </c:pt>
                <c:pt idx="4">
                  <c:v>Audio Visuel</c:v>
                </c:pt>
                <c:pt idx="5">
                  <c:v>PC voyager/participant</c:v>
                </c:pt>
                <c:pt idx="6">
                  <c:v>Documentation</c:v>
                </c:pt>
                <c:pt idx="7">
                  <c:v>Photoshop</c:v>
                </c:pt>
                <c:pt idx="8">
                  <c:v>Intervention (chez l'IT)</c:v>
                </c:pt>
                <c:pt idx="9">
                  <c:v>Autres</c:v>
                </c:pt>
                <c:pt idx="10">
                  <c:v>Meeting</c:v>
                </c:pt>
                <c:pt idx="11">
                  <c:v>Excel</c:v>
                </c:pt>
                <c:pt idx="12">
                  <c:v>Installation</c:v>
                </c:pt>
                <c:pt idx="13">
                  <c:v>PowerPoint</c:v>
                </c:pt>
              </c:strCache>
            </c:strRef>
          </c:cat>
          <c:val>
            <c:numRef>
              <c:f>'Résumé de la semaine'!$C$3:$C$16</c:f>
              <c:numCache>
                <c:formatCode>[$-F400]h:mm:ss\ AM/PM</c:formatCode>
                <c:ptCount val="14"/>
                <c:pt idx="0">
                  <c:v>4.1666666666666671E-2</c:v>
                </c:pt>
                <c:pt idx="1">
                  <c:v>1.3888888888888888E-2</c:v>
                </c:pt>
                <c:pt idx="3">
                  <c:v>2.0833333333333332E-2</c:v>
                </c:pt>
                <c:pt idx="4">
                  <c:v>0.1701388888888889</c:v>
                </c:pt>
                <c:pt idx="5">
                  <c:v>9.375E-2</c:v>
                </c:pt>
                <c:pt idx="6">
                  <c:v>2.0833333333333332E-2</c:v>
                </c:pt>
                <c:pt idx="8">
                  <c:v>0.23263888888888887</c:v>
                </c:pt>
                <c:pt idx="9">
                  <c:v>0.35069444444444442</c:v>
                </c:pt>
                <c:pt idx="11">
                  <c:v>3.125E-2</c:v>
                </c:pt>
                <c:pt idx="12">
                  <c:v>2.4305555555555556E-2</c:v>
                </c:pt>
              </c:numCache>
            </c:numRef>
          </c:val>
          <c:extLst>
            <c:ext xmlns:c16="http://schemas.microsoft.com/office/drawing/2014/chart" uri="{C3380CC4-5D6E-409C-BE32-E72D297353CC}">
              <c16:uniqueId val="{00000000-E3E8-4F1D-A9EB-8975FF5FB37A}"/>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fr-CH"/>
              <a:t>Résumé Lundi</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19413503065925322"/>
          <c:y val="0.12551138439827123"/>
          <c:w val="0.71005970672462893"/>
          <c:h val="0.79222003642420968"/>
        </c:manualLayout>
      </c:layout>
      <c:pieChart>
        <c:varyColors val="1"/>
        <c:ser>
          <c:idx val="0"/>
          <c:order val="0"/>
          <c:spPr>
            <a:ln w="25400" cmpd="sng">
              <a:solidFill>
                <a:schemeClr val="tx1"/>
              </a:solidFill>
            </a:ln>
            <a:effectLst/>
            <a:scene3d>
              <a:camera prst="orthographicFront"/>
              <a:lightRig rig="threePt" dir="t"/>
            </a:scene3d>
            <a:sp3d/>
          </c:spPr>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cmpd="sng">
                <a:solidFill>
                  <a:schemeClr val="tx1"/>
                </a:solidFill>
              </a:ln>
              <a:effectLst/>
              <a:scene3d>
                <a:camera prst="orthographicFront"/>
                <a:lightRig rig="threePt" dir="t"/>
              </a:scene3d>
              <a:sp3d/>
            </c:spPr>
            <c:extLst>
              <c:ext xmlns:c16="http://schemas.microsoft.com/office/drawing/2014/chart" uri="{C3380CC4-5D6E-409C-BE32-E72D297353CC}">
                <c16:uniqueId val="{00000001-B8F2-43AF-9184-D281030244F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25400" cmpd="sng">
                <a:solidFill>
                  <a:schemeClr val="tx1"/>
                </a:solidFill>
              </a:ln>
              <a:effectLst/>
              <a:scene3d>
                <a:camera prst="orthographicFront"/>
                <a:lightRig rig="threePt" dir="t"/>
              </a:scene3d>
              <a:sp3d/>
            </c:spPr>
            <c:extLst>
              <c:ext xmlns:c16="http://schemas.microsoft.com/office/drawing/2014/chart" uri="{C3380CC4-5D6E-409C-BE32-E72D297353CC}">
                <c16:uniqueId val="{00000003-B8F2-43AF-9184-D281030244F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cmpd="sng">
                <a:solidFill>
                  <a:schemeClr val="tx1"/>
                </a:solidFill>
              </a:ln>
              <a:effectLst/>
              <a:scene3d>
                <a:camera prst="orthographicFront"/>
                <a:lightRig rig="threePt" dir="t"/>
              </a:scene3d>
              <a:sp3d/>
            </c:spPr>
            <c:extLst>
              <c:ext xmlns:c16="http://schemas.microsoft.com/office/drawing/2014/chart" uri="{C3380CC4-5D6E-409C-BE32-E72D297353CC}">
                <c16:uniqueId val="{00000005-B8F2-43AF-9184-D281030244F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25400" cmpd="sng">
                <a:solidFill>
                  <a:schemeClr val="tx1"/>
                </a:solidFill>
              </a:ln>
              <a:effectLst/>
              <a:scene3d>
                <a:camera prst="orthographicFront"/>
                <a:lightRig rig="threePt" dir="t"/>
              </a:scene3d>
              <a:sp3d/>
            </c:spPr>
            <c:extLst>
              <c:ext xmlns:c16="http://schemas.microsoft.com/office/drawing/2014/chart" uri="{C3380CC4-5D6E-409C-BE32-E72D297353CC}">
                <c16:uniqueId val="{00000007-B8F2-43AF-9184-D281030244FB}"/>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25400" cmpd="sng">
                <a:solidFill>
                  <a:schemeClr val="tx1"/>
                </a:solidFill>
              </a:ln>
              <a:effectLst/>
              <a:scene3d>
                <a:camera prst="orthographicFront"/>
                <a:lightRig rig="threePt" dir="t"/>
              </a:scene3d>
              <a:sp3d/>
            </c:spPr>
            <c:extLst>
              <c:ext xmlns:c16="http://schemas.microsoft.com/office/drawing/2014/chart" uri="{C3380CC4-5D6E-409C-BE32-E72D297353CC}">
                <c16:uniqueId val="{00000009-B8F2-43AF-9184-D281030244FB}"/>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25400" cmpd="sng">
                <a:solidFill>
                  <a:schemeClr val="tx1"/>
                </a:solidFill>
              </a:ln>
              <a:effectLst/>
              <a:scene3d>
                <a:camera prst="orthographicFront"/>
                <a:lightRig rig="threePt" dir="t"/>
              </a:scene3d>
              <a:sp3d/>
            </c:spPr>
            <c:extLst>
              <c:ext xmlns:c16="http://schemas.microsoft.com/office/drawing/2014/chart" uri="{C3380CC4-5D6E-409C-BE32-E72D297353CC}">
                <c16:uniqueId val="{0000000B-B8F2-43AF-9184-D281030244FB}"/>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25400" cmpd="sng">
                <a:solidFill>
                  <a:schemeClr val="tx1"/>
                </a:solidFill>
              </a:ln>
              <a:effectLst/>
              <a:scene3d>
                <a:camera prst="orthographicFront"/>
                <a:lightRig rig="threePt" dir="t"/>
              </a:scene3d>
              <a:sp3d/>
            </c:spPr>
            <c:extLst>
              <c:ext xmlns:c16="http://schemas.microsoft.com/office/drawing/2014/chart" uri="{C3380CC4-5D6E-409C-BE32-E72D297353CC}">
                <c16:uniqueId val="{0000000D-B8F2-43AF-9184-D281030244FB}"/>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25400" cmpd="sng">
                <a:solidFill>
                  <a:schemeClr val="tx1"/>
                </a:solidFill>
              </a:ln>
              <a:effectLst/>
              <a:scene3d>
                <a:camera prst="orthographicFront"/>
                <a:lightRig rig="threePt" dir="t"/>
              </a:scene3d>
              <a:sp3d/>
            </c:spPr>
            <c:extLst>
              <c:ext xmlns:c16="http://schemas.microsoft.com/office/drawing/2014/chart" uri="{C3380CC4-5D6E-409C-BE32-E72D297353CC}">
                <c16:uniqueId val="{0000000F-B8F2-43AF-9184-D281030244FB}"/>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solidFill>
                  <a:schemeClr val="tx1"/>
                </a:solidFill>
              </a:ln>
              <a:effectLst/>
              <a:scene3d>
                <a:camera prst="orthographicFront"/>
                <a:lightRig rig="threePt" dir="t"/>
              </a:scene3d>
              <a:sp3d/>
            </c:spPr>
            <c:extLst>
              <c:ext xmlns:c16="http://schemas.microsoft.com/office/drawing/2014/chart" uri="{C3380CC4-5D6E-409C-BE32-E72D297353CC}">
                <c16:uniqueId val="{00000011-B8F2-43AF-9184-D281030244FB}"/>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25400" cmpd="sng">
                <a:solidFill>
                  <a:schemeClr val="tx1"/>
                </a:solidFill>
              </a:ln>
              <a:effectLst/>
              <a:scene3d>
                <a:camera prst="orthographicFront"/>
                <a:lightRig rig="threePt" dir="t"/>
              </a:scene3d>
              <a:sp3d/>
            </c:spPr>
            <c:extLst>
              <c:ext xmlns:c16="http://schemas.microsoft.com/office/drawing/2014/chart" uri="{C3380CC4-5D6E-409C-BE32-E72D297353CC}">
                <c16:uniqueId val="{00000013-B8F2-43AF-9184-D281030244FB}"/>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25400" cmpd="sng">
                <a:solidFill>
                  <a:schemeClr val="tx1"/>
                </a:solidFill>
              </a:ln>
              <a:effectLst/>
              <a:scene3d>
                <a:camera prst="orthographicFront"/>
                <a:lightRig rig="threePt" dir="t"/>
              </a:scene3d>
              <a:sp3d/>
            </c:spPr>
            <c:extLst>
              <c:ext xmlns:c16="http://schemas.microsoft.com/office/drawing/2014/chart" uri="{C3380CC4-5D6E-409C-BE32-E72D297353CC}">
                <c16:uniqueId val="{00000015-9F72-40C8-81B5-9F6C54FDC74F}"/>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25400" cmpd="sng">
                <a:solidFill>
                  <a:schemeClr val="tx1"/>
                </a:solidFill>
              </a:ln>
              <a:effectLst/>
              <a:scene3d>
                <a:camera prst="orthographicFront"/>
                <a:lightRig rig="threePt" dir="t"/>
              </a:scene3d>
              <a:sp3d/>
            </c:spPr>
            <c:extLst>
              <c:ext xmlns:c16="http://schemas.microsoft.com/office/drawing/2014/chart" uri="{C3380CC4-5D6E-409C-BE32-E72D297353CC}">
                <c16:uniqueId val="{00000017-9F72-40C8-81B5-9F6C54FDC74F}"/>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Lundi!$B$5:$B$16</c:f>
              <c:strCache>
                <c:ptCount val="12"/>
                <c:pt idx="0">
                  <c:v>Intervention (ticketing)</c:v>
                </c:pt>
                <c:pt idx="1">
                  <c:v>ipad</c:v>
                </c:pt>
                <c:pt idx="2">
                  <c:v>Rangement</c:v>
                </c:pt>
                <c:pt idx="3">
                  <c:v>RMA</c:v>
                </c:pt>
                <c:pt idx="4">
                  <c:v>Audio Visuel</c:v>
                </c:pt>
                <c:pt idx="5">
                  <c:v>PC voyager/participant</c:v>
                </c:pt>
                <c:pt idx="6">
                  <c:v>Installation</c:v>
                </c:pt>
                <c:pt idx="7">
                  <c:v>Documentation</c:v>
                </c:pt>
                <c:pt idx="8">
                  <c:v>Intervention (chez l'IT)</c:v>
                </c:pt>
                <c:pt idx="9">
                  <c:v>Autres</c:v>
                </c:pt>
                <c:pt idx="10">
                  <c:v>Meeting</c:v>
                </c:pt>
                <c:pt idx="11">
                  <c:v>Excel</c:v>
                </c:pt>
              </c:strCache>
            </c:strRef>
          </c:cat>
          <c:val>
            <c:numRef>
              <c:f>Lundi!$D$5:$D$16</c:f>
              <c:numCache>
                <c:formatCode>[$-F400]h:mm:ss\ AM/PM</c:formatCode>
                <c:ptCount val="12"/>
                <c:pt idx="0">
                  <c:v>1.7361111111111112E-2</c:v>
                </c:pt>
                <c:pt idx="1">
                  <c:v>1.3888888888888888E-2</c:v>
                </c:pt>
                <c:pt idx="2">
                  <c:v>1.0416666666666666E-2</c:v>
                </c:pt>
                <c:pt idx="3">
                  <c:v>2.0833333333333332E-2</c:v>
                </c:pt>
                <c:pt idx="4">
                  <c:v>2.0833333333333332E-2</c:v>
                </c:pt>
                <c:pt idx="5">
                  <c:v>9.375E-2</c:v>
                </c:pt>
                <c:pt idx="6">
                  <c:v>2.4305555555555556E-2</c:v>
                </c:pt>
                <c:pt idx="7">
                  <c:v>2.0833333333333332E-2</c:v>
                </c:pt>
                <c:pt idx="8">
                  <c:v>4.1666666666666664E-2</c:v>
                </c:pt>
                <c:pt idx="9">
                  <c:v>5.5555555555555552E-2</c:v>
                </c:pt>
                <c:pt idx="11">
                  <c:v>2.4305555555555556E-2</c:v>
                </c:pt>
              </c:numCache>
            </c:numRef>
          </c:val>
          <c:extLst>
            <c:ext xmlns:c16="http://schemas.microsoft.com/office/drawing/2014/chart" uri="{C3380CC4-5D6E-409C-BE32-E72D297353CC}">
              <c16:uniqueId val="{00000014-B8F2-43AF-9184-D281030244FB}"/>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fr-CH"/>
              <a:t>Résumé Mardi</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spPr>
            <a:ln w="25400">
              <a:solidFill>
                <a:schemeClr val="tx1"/>
              </a:solidFill>
            </a:ln>
          </c:spPr>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247-4D86-9810-D02C472F564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247-4D86-9810-D02C472F564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6247-4D86-9810-D02C472F564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6247-4D86-9810-D02C472F564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6247-4D86-9810-D02C472F5649}"/>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919F-4A68-996D-42636043D5D2}"/>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919F-4A68-996D-42636043D5D2}"/>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919F-4A68-996D-42636043D5D2}"/>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919F-4A68-996D-42636043D5D2}"/>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919F-4A68-996D-42636043D5D2}"/>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7DAA-46A4-AA1F-C7CB42CF94ED}"/>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7DAA-46A4-AA1F-C7CB42CF94ED}"/>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Mardi!$B$6:$B$17</c:f>
              <c:strCache>
                <c:ptCount val="12"/>
                <c:pt idx="0">
                  <c:v>Intervention (ticketing)</c:v>
                </c:pt>
                <c:pt idx="1">
                  <c:v>Ipad</c:v>
                </c:pt>
                <c:pt idx="2">
                  <c:v>Excel</c:v>
                </c:pt>
                <c:pt idx="3">
                  <c:v>Rangement</c:v>
                </c:pt>
                <c:pt idx="4">
                  <c:v>Audio Visuel</c:v>
                </c:pt>
                <c:pt idx="5">
                  <c:v>PC voyager/participant</c:v>
                </c:pt>
                <c:pt idx="6">
                  <c:v>Documentation</c:v>
                </c:pt>
                <c:pt idx="7">
                  <c:v>PowerPoint</c:v>
                </c:pt>
                <c:pt idx="8">
                  <c:v>Intervention (chez l'IT)</c:v>
                </c:pt>
                <c:pt idx="9">
                  <c:v>Installation</c:v>
                </c:pt>
                <c:pt idx="10">
                  <c:v>Photoshop</c:v>
                </c:pt>
                <c:pt idx="11">
                  <c:v>autres</c:v>
                </c:pt>
              </c:strCache>
            </c:strRef>
          </c:cat>
          <c:val>
            <c:numRef>
              <c:f>Mardi!$D$6:$D$17</c:f>
              <c:numCache>
                <c:formatCode>[$-F400]h:mm:ss\ AM/PM</c:formatCode>
                <c:ptCount val="12"/>
                <c:pt idx="0">
                  <c:v>1.7361111111111112E-2</c:v>
                </c:pt>
                <c:pt idx="2">
                  <c:v>6.9444444444444441E-3</c:v>
                </c:pt>
                <c:pt idx="8">
                  <c:v>7.9861111111111105E-2</c:v>
                </c:pt>
                <c:pt idx="11">
                  <c:v>0.22916666666666666</c:v>
                </c:pt>
              </c:numCache>
            </c:numRef>
          </c:val>
          <c:extLst>
            <c:ext xmlns:c16="http://schemas.microsoft.com/office/drawing/2014/chart" uri="{C3380CC4-5D6E-409C-BE32-E72D297353CC}">
              <c16:uniqueId val="{0000000A-6247-4D86-9810-D02C472F5649}"/>
            </c:ext>
          </c:extLst>
        </c:ser>
        <c:dLbls>
          <c:showLegendKey val="0"/>
          <c:showVal val="0"/>
          <c:showCatName val="0"/>
          <c:showSerName val="0"/>
          <c:showPercent val="0"/>
          <c:showBubbleSize val="0"/>
          <c:showLeaderLines val="0"/>
        </c:dLbls>
        <c:firstSliceAng val="0"/>
      </c:pieChart>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fr-CH"/>
              <a:t>Résumé Mercredi</a:t>
            </a:r>
          </a:p>
        </c:rich>
      </c:tx>
      <c:overlay val="0"/>
      <c:spPr>
        <a:noFill/>
        <a:ln>
          <a:noFill/>
        </a:ln>
        <a:effectLst/>
      </c:spPr>
    </c:title>
    <c:autoTitleDeleted val="0"/>
    <c:plotArea>
      <c:layout/>
      <c:pieChart>
        <c:varyColors val="1"/>
        <c:ser>
          <c:idx val="0"/>
          <c:order val="0"/>
          <c:spPr>
            <a:ln w="25400">
              <a:solidFill>
                <a:schemeClr val="tx1"/>
              </a:solidFill>
            </a:ln>
          </c:spPr>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18E-4D85-951C-0CA738164B9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18E-4D85-951C-0CA738164B9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B18E-4D85-951C-0CA738164B9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B18E-4D85-951C-0CA738164B9B}"/>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B18E-4D85-951C-0CA738164B9B}"/>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A8BA-4489-BC56-478FAB2E486F}"/>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A8BA-4489-BC56-478FAB2E486F}"/>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A8BA-4489-BC56-478FAB2E486F}"/>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A8BA-4489-BC56-478FAB2E486F}"/>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A8BA-4489-BC56-478FAB2E486F}"/>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8BB2-43AF-9380-FDD8BBD9BEAB}"/>
              </c:ext>
            </c:extLst>
          </c:dPt>
          <c:dLbls>
            <c:spPr>
              <a:solidFill>
                <a:sysClr val="window" lastClr="FFFFFF"/>
              </a:solidFill>
              <a:ln>
                <a:solidFill>
                  <a:sysClr val="windowText" lastClr="000000">
                    <a:lumMod val="65000"/>
                    <a:lumOff val="35000"/>
                  </a:sysClr>
                </a:solidFill>
              </a:ln>
              <a:effectLst/>
            </c:sp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c15:spPr>
              </c:ext>
            </c:extLst>
          </c:dLbls>
          <c:cat>
            <c:strRef>
              <c:f>Mercredi!$B$6:$B$16</c:f>
              <c:strCache>
                <c:ptCount val="11"/>
                <c:pt idx="0">
                  <c:v>Intervention (ticketing)</c:v>
                </c:pt>
                <c:pt idx="1">
                  <c:v>RMA</c:v>
                </c:pt>
                <c:pt idx="2">
                  <c:v>Excel</c:v>
                </c:pt>
                <c:pt idx="3">
                  <c:v>Audio visuel</c:v>
                </c:pt>
                <c:pt idx="4">
                  <c:v>PC  voyager/participant</c:v>
                </c:pt>
                <c:pt idx="5">
                  <c:v>Autres</c:v>
                </c:pt>
                <c:pt idx="6">
                  <c:v>Photoshop</c:v>
                </c:pt>
                <c:pt idx="7">
                  <c:v>PowerPoint</c:v>
                </c:pt>
                <c:pt idx="8">
                  <c:v>Intervention (Chez l'IT)</c:v>
                </c:pt>
                <c:pt idx="9">
                  <c:v>Installation</c:v>
                </c:pt>
                <c:pt idx="10">
                  <c:v>Documentation</c:v>
                </c:pt>
              </c:strCache>
            </c:strRef>
          </c:cat>
          <c:val>
            <c:numRef>
              <c:f>Mercredi!$D$6:$D$16</c:f>
              <c:numCache>
                <c:formatCode>[$-F400]h:mm:ss\ AM/PM</c:formatCode>
                <c:ptCount val="11"/>
                <c:pt idx="0">
                  <c:v>6.9444444444444441E-3</c:v>
                </c:pt>
                <c:pt idx="3">
                  <c:v>0.14930555555555555</c:v>
                </c:pt>
                <c:pt idx="5">
                  <c:v>6.5972222222222224E-2</c:v>
                </c:pt>
                <c:pt idx="8">
                  <c:v>0.1111111111111111</c:v>
                </c:pt>
              </c:numCache>
            </c:numRef>
          </c:val>
          <c:extLst>
            <c:ext xmlns:c16="http://schemas.microsoft.com/office/drawing/2014/chart" uri="{C3380CC4-5D6E-409C-BE32-E72D297353CC}">
              <c16:uniqueId val="{0000000A-B18E-4D85-951C-0CA738164B9B}"/>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fr-CH"/>
              <a:t>Résumé Jeudi</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spPr>
            <a:ln w="25400">
              <a:solidFill>
                <a:schemeClr val="tx1"/>
              </a:solidFill>
            </a:ln>
          </c:spPr>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18D-43B9-9CAC-70293E19AAD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18D-43B9-9CAC-70293E19AAD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B18D-43B9-9CAC-70293E19AAD0}"/>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B18D-43B9-9CAC-70293E19AAD0}"/>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B18D-43B9-9CAC-70293E19AAD0}"/>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0F3D-4B3A-85B5-660FA53FC5EF}"/>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0F3D-4B3A-85B5-660FA53FC5EF}"/>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0F3D-4B3A-85B5-660FA53FC5EF}"/>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0F3D-4B3A-85B5-660FA53FC5EF}"/>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0F3D-4B3A-85B5-660FA53FC5EF}"/>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E76A-46D1-AEBE-7BBF29220A71}"/>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Jeudi!$B$6:$B$16</c:f>
              <c:strCache>
                <c:ptCount val="11"/>
                <c:pt idx="0">
                  <c:v>Intervention(ticketing)</c:v>
                </c:pt>
                <c:pt idx="1">
                  <c:v>RMA</c:v>
                </c:pt>
                <c:pt idx="2">
                  <c:v>Documentation</c:v>
                </c:pt>
                <c:pt idx="3">
                  <c:v>Excel</c:v>
                </c:pt>
                <c:pt idx="4">
                  <c:v>Audio Visuel</c:v>
                </c:pt>
                <c:pt idx="5">
                  <c:v>Photoshop</c:v>
                </c:pt>
                <c:pt idx="6">
                  <c:v>Ipad</c:v>
                </c:pt>
                <c:pt idx="7">
                  <c:v>Meeting</c:v>
                </c:pt>
                <c:pt idx="8">
                  <c:v>Intervention (Chez l'IT)</c:v>
                </c:pt>
                <c:pt idx="9">
                  <c:v>Installation</c:v>
                </c:pt>
                <c:pt idx="10">
                  <c:v>Autres</c:v>
                </c:pt>
              </c:strCache>
            </c:strRef>
          </c:cat>
          <c:val>
            <c:numRef>
              <c:f>Jeudi!$D$6:$D$16</c:f>
              <c:numCache>
                <c:formatCode>[$-F400]h:mm:ss\ AM/PM</c:formatCode>
                <c:ptCount val="11"/>
                <c:pt idx="10">
                  <c:v>0.33333333333333331</c:v>
                </c:pt>
              </c:numCache>
            </c:numRef>
          </c:val>
          <c:extLst>
            <c:ext xmlns:c16="http://schemas.microsoft.com/office/drawing/2014/chart" uri="{C3380CC4-5D6E-409C-BE32-E72D297353CC}">
              <c16:uniqueId val="{0000000A-B18D-43B9-9CAC-70293E19AAD0}"/>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fr-CH"/>
              <a:t>Résumé Vendredi</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spPr>
            <a:ln w="25400">
              <a:solidFill>
                <a:schemeClr val="tx1"/>
              </a:solidFill>
            </a:ln>
          </c:spPr>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C05-4AD6-959A-2A9069E45122}"/>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C05-4AD6-959A-2A9069E45122}"/>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6C05-4AD6-959A-2A9069E45122}"/>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6C05-4AD6-959A-2A9069E45122}"/>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6C05-4AD6-959A-2A9069E45122}"/>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E4CD-4E2A-AFCA-0EDD01669CBE}"/>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E4CD-4E2A-AFCA-0EDD01669CBE}"/>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E4CD-4E2A-AFCA-0EDD01669CBE}"/>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E4CD-4E2A-AFCA-0EDD01669CBE}"/>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E4CD-4E2A-AFCA-0EDD01669CBE}"/>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B127-406D-AC09-D8D426620F6F}"/>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Vendredi!$B$6:$B$16</c:f>
              <c:strCache>
                <c:ptCount val="11"/>
                <c:pt idx="0">
                  <c:v>Intervention(ticketing)</c:v>
                </c:pt>
                <c:pt idx="1">
                  <c:v>PC voyager/participant</c:v>
                </c:pt>
                <c:pt idx="2">
                  <c:v>Check Salle</c:v>
                </c:pt>
                <c:pt idx="3">
                  <c:v>Excel</c:v>
                </c:pt>
                <c:pt idx="4">
                  <c:v>Audio Visuel</c:v>
                </c:pt>
                <c:pt idx="5">
                  <c:v>Rangement</c:v>
                </c:pt>
                <c:pt idx="6">
                  <c:v>RMA</c:v>
                </c:pt>
                <c:pt idx="7">
                  <c:v>photoshop</c:v>
                </c:pt>
                <c:pt idx="8">
                  <c:v>Intervention (Chez l'IT)</c:v>
                </c:pt>
                <c:pt idx="9">
                  <c:v>Installation</c:v>
                </c:pt>
                <c:pt idx="10">
                  <c:v>Autres</c:v>
                </c:pt>
              </c:strCache>
            </c:strRef>
          </c:cat>
          <c:val>
            <c:numRef>
              <c:f>Vendredi!$D$6:$D$16</c:f>
              <c:numCache>
                <c:formatCode>[$-F400]h:mm:ss\ AM/PM</c:formatCode>
                <c:ptCount val="11"/>
                <c:pt idx="10">
                  <c:v>0.33333333333333331</c:v>
                </c:pt>
              </c:numCache>
            </c:numRef>
          </c:val>
          <c:extLst>
            <c:ext xmlns:c16="http://schemas.microsoft.com/office/drawing/2014/chart" uri="{C3380CC4-5D6E-409C-BE32-E72D297353CC}">
              <c16:uniqueId val="{0000000A-6C05-4AD6-959A-2A9069E45122}"/>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7</xdr:col>
      <xdr:colOff>213751</xdr:colOff>
      <xdr:row>1</xdr:row>
      <xdr:rowOff>4948</xdr:rowOff>
    </xdr:from>
    <xdr:to>
      <xdr:col>14</xdr:col>
      <xdr:colOff>283882</xdr:colOff>
      <xdr:row>24</xdr:row>
      <xdr:rowOff>175559</xdr:rowOff>
    </xdr:to>
    <xdr:graphicFrame macro="">
      <xdr:nvGraphicFramePr>
        <xdr:cNvPr id="5" name="Graphique 4">
          <a:extLst>
            <a:ext uri="{FF2B5EF4-FFF2-40B4-BE49-F238E27FC236}">
              <a16:creationId xmlns:a16="http://schemas.microsoft.com/office/drawing/2014/main" id="{18E387DE-8CF9-4DD3-9A17-C4D8549A77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225515</xdr:colOff>
      <xdr:row>0</xdr:row>
      <xdr:rowOff>157028</xdr:rowOff>
    </xdr:from>
    <xdr:to>
      <xdr:col>15</xdr:col>
      <xdr:colOff>256760</xdr:colOff>
      <xdr:row>22</xdr:row>
      <xdr:rowOff>173936</xdr:rowOff>
    </xdr:to>
    <xdr:graphicFrame macro="">
      <xdr:nvGraphicFramePr>
        <xdr:cNvPr id="3" name="Graphique 3">
          <a:extLst>
            <a:ext uri="{FF2B5EF4-FFF2-40B4-BE49-F238E27FC236}">
              <a16:creationId xmlns:a16="http://schemas.microsoft.com/office/drawing/2014/main" id="{9C6D9516-C1A4-4B8A-AC37-CAB634196C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273788</xdr:colOff>
      <xdr:row>1</xdr:row>
      <xdr:rowOff>3234</xdr:rowOff>
    </xdr:from>
    <xdr:to>
      <xdr:col>14</xdr:col>
      <xdr:colOff>285750</xdr:colOff>
      <xdr:row>23</xdr:row>
      <xdr:rowOff>85725</xdr:rowOff>
    </xdr:to>
    <xdr:graphicFrame macro="">
      <xdr:nvGraphicFramePr>
        <xdr:cNvPr id="2" name="Graphique 2">
          <a:extLst>
            <a:ext uri="{FF2B5EF4-FFF2-40B4-BE49-F238E27FC236}">
              <a16:creationId xmlns:a16="http://schemas.microsoft.com/office/drawing/2014/main" id="{5D854C20-E91F-4CBF-9FA9-DA314AD1E4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417447</xdr:colOff>
      <xdr:row>0</xdr:row>
      <xdr:rowOff>102882</xdr:rowOff>
    </xdr:from>
    <xdr:to>
      <xdr:col>14</xdr:col>
      <xdr:colOff>161925</xdr:colOff>
      <xdr:row>17</xdr:row>
      <xdr:rowOff>114301</xdr:rowOff>
    </xdr:to>
    <xdr:graphicFrame macro="">
      <xdr:nvGraphicFramePr>
        <xdr:cNvPr id="2" name="Graphique 2">
          <a:extLst>
            <a:ext uri="{FF2B5EF4-FFF2-40B4-BE49-F238E27FC236}">
              <a16:creationId xmlns:a16="http://schemas.microsoft.com/office/drawing/2014/main" id="{9A596371-50CC-464C-A93D-487BDD8703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482750</xdr:colOff>
      <xdr:row>2</xdr:row>
      <xdr:rowOff>70537</xdr:rowOff>
    </xdr:from>
    <xdr:to>
      <xdr:col>12</xdr:col>
      <xdr:colOff>523874</xdr:colOff>
      <xdr:row>29</xdr:row>
      <xdr:rowOff>38100</xdr:rowOff>
    </xdr:to>
    <xdr:graphicFrame macro="">
      <xdr:nvGraphicFramePr>
        <xdr:cNvPr id="2" name="Graphique 2">
          <a:extLst>
            <a:ext uri="{FF2B5EF4-FFF2-40B4-BE49-F238E27FC236}">
              <a16:creationId xmlns:a16="http://schemas.microsoft.com/office/drawing/2014/main" id="{68BF470F-3A15-421E-847D-668B4546A9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584406</xdr:colOff>
      <xdr:row>2</xdr:row>
      <xdr:rowOff>95441</xdr:rowOff>
    </xdr:from>
    <xdr:to>
      <xdr:col>11</xdr:col>
      <xdr:colOff>657225</xdr:colOff>
      <xdr:row>20</xdr:row>
      <xdr:rowOff>104774</xdr:rowOff>
    </xdr:to>
    <xdr:graphicFrame macro="">
      <xdr:nvGraphicFramePr>
        <xdr:cNvPr id="2" name="Graphique 2">
          <a:extLst>
            <a:ext uri="{FF2B5EF4-FFF2-40B4-BE49-F238E27FC236}">
              <a16:creationId xmlns:a16="http://schemas.microsoft.com/office/drawing/2014/main" id="{C6757036-CBD6-41D9-99AA-486E246D24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603D8-C251-4269-BA1D-FE4378604C07}">
  <dimension ref="B1:F36"/>
  <sheetViews>
    <sheetView tabSelected="1" zoomScale="145" zoomScaleNormal="145" workbookViewId="0">
      <selection activeCell="G21" sqref="G21"/>
    </sheetView>
  </sheetViews>
  <sheetFormatPr defaultColWidth="11.42578125" defaultRowHeight="15" x14ac:dyDescent="0.25"/>
  <cols>
    <col min="2" max="2" width="25.28515625" customWidth="1"/>
    <col min="8" max="8" width="24.140625" customWidth="1"/>
  </cols>
  <sheetData>
    <row r="1" spans="2:3" ht="15.75" thickBot="1" x14ac:dyDescent="0.3"/>
    <row r="2" spans="2:3" ht="19.5" thickTop="1" x14ac:dyDescent="0.3">
      <c r="B2" s="32" t="s">
        <v>18</v>
      </c>
      <c r="C2" s="33" t="s">
        <v>17</v>
      </c>
    </row>
    <row r="3" spans="2:3" x14ac:dyDescent="0.25">
      <c r="B3" s="30" t="s">
        <v>21</v>
      </c>
      <c r="C3" s="34">
        <f>SUM(Lundi!D5,Mardi!D6,Mercredi!D6)</f>
        <v>4.1666666666666671E-2</v>
      </c>
    </row>
    <row r="4" spans="2:3" x14ac:dyDescent="0.25">
      <c r="B4" s="30" t="s">
        <v>5</v>
      </c>
      <c r="C4" s="34">
        <f>SUM(Lundi!D6)</f>
        <v>1.3888888888888888E-2</v>
      </c>
    </row>
    <row r="5" spans="2:3" x14ac:dyDescent="0.25">
      <c r="B5" s="30" t="s">
        <v>24</v>
      </c>
      <c r="C5" s="34"/>
    </row>
    <row r="6" spans="2:3" x14ac:dyDescent="0.25">
      <c r="B6" s="30" t="s">
        <v>6</v>
      </c>
      <c r="C6" s="34">
        <f>SUM(Lundi!D8)</f>
        <v>2.0833333333333332E-2</v>
      </c>
    </row>
    <row r="7" spans="2:3" x14ac:dyDescent="0.25">
      <c r="B7" s="30" t="s">
        <v>7</v>
      </c>
      <c r="C7" s="34">
        <f>SUM(Lundi!D9,Mercredi!D9)</f>
        <v>0.1701388888888889</v>
      </c>
    </row>
    <row r="8" spans="2:3" x14ac:dyDescent="0.25">
      <c r="B8" s="30" t="s">
        <v>12</v>
      </c>
      <c r="C8" s="34">
        <f>SUM(Lundi!D10)</f>
        <v>9.375E-2</v>
      </c>
    </row>
    <row r="9" spans="2:3" x14ac:dyDescent="0.25">
      <c r="B9" s="30" t="s">
        <v>13</v>
      </c>
      <c r="C9" s="34">
        <f>SUM(Lundi!D12)</f>
        <v>2.0833333333333332E-2</v>
      </c>
    </row>
    <row r="10" spans="2:3" x14ac:dyDescent="0.25">
      <c r="B10" s="30" t="s">
        <v>32</v>
      </c>
      <c r="C10" s="34"/>
    </row>
    <row r="11" spans="2:3" x14ac:dyDescent="0.25">
      <c r="B11" s="30" t="s">
        <v>20</v>
      </c>
      <c r="C11" s="34">
        <f>SUM(Lundi!D13,Mardi!D14,Mercredi!D14)</f>
        <v>0.23263888888888887</v>
      </c>
    </row>
    <row r="12" spans="2:3" x14ac:dyDescent="0.25">
      <c r="B12" s="30" t="s">
        <v>26</v>
      </c>
      <c r="C12" s="34">
        <f>SUM(Lundi!D14,Mardi!D17,Mercredi!D11)</f>
        <v>0.35069444444444442</v>
      </c>
    </row>
    <row r="13" spans="2:3" x14ac:dyDescent="0.25">
      <c r="B13" s="30" t="s">
        <v>16</v>
      </c>
      <c r="C13" s="34"/>
    </row>
    <row r="14" spans="2:3" x14ac:dyDescent="0.25">
      <c r="B14" s="30" t="s">
        <v>19</v>
      </c>
      <c r="C14" s="34">
        <f>SUM(Lundi!D16,Mardi!D8)</f>
        <v>3.125E-2</v>
      </c>
    </row>
    <row r="15" spans="2:3" x14ac:dyDescent="0.25">
      <c r="B15" s="30" t="s">
        <v>14</v>
      </c>
      <c r="C15" s="34">
        <f>SUM(Lundi!D11)</f>
        <v>2.4305555555555556E-2</v>
      </c>
    </row>
    <row r="16" spans="2:3" x14ac:dyDescent="0.25">
      <c r="B16" s="30" t="s">
        <v>31</v>
      </c>
      <c r="C16" s="34"/>
    </row>
    <row r="17" spans="2:6" ht="15.75" thickBot="1" x14ac:dyDescent="0.3">
      <c r="B17" s="31" t="s">
        <v>29</v>
      </c>
      <c r="C17" s="35">
        <f>SUM(Lundi!D7)</f>
        <v>1.0416666666666666E-2</v>
      </c>
    </row>
    <row r="18" spans="2:6" ht="16.5" thickTop="1" thickBot="1" x14ac:dyDescent="0.3">
      <c r="B18" s="31" t="s">
        <v>27</v>
      </c>
      <c r="C18" s="36">
        <f>SUM(C3:C17)</f>
        <v>1.0104166666666667</v>
      </c>
    </row>
    <row r="19" spans="2:6" ht="15.75" thickTop="1" x14ac:dyDescent="0.25"/>
    <row r="21" spans="2:6" ht="14.85" customHeight="1" x14ac:dyDescent="0.25">
      <c r="B21" s="37" t="s">
        <v>56</v>
      </c>
      <c r="C21" s="37"/>
      <c r="D21" s="37"/>
      <c r="E21" s="37"/>
      <c r="F21" s="37"/>
    </row>
    <row r="22" spans="2:6" ht="14.85" customHeight="1" x14ac:dyDescent="0.25">
      <c r="B22" s="37"/>
      <c r="C22" s="37"/>
      <c r="D22" s="37"/>
      <c r="E22" s="37"/>
      <c r="F22" s="37"/>
    </row>
    <row r="23" spans="2:6" ht="14.85" customHeight="1" x14ac:dyDescent="0.25">
      <c r="B23" s="37"/>
      <c r="C23" s="37"/>
      <c r="D23" s="37"/>
      <c r="E23" s="37"/>
      <c r="F23" s="37"/>
    </row>
    <row r="24" spans="2:6" ht="14.85" customHeight="1" x14ac:dyDescent="0.25">
      <c r="B24" s="37"/>
      <c r="C24" s="37"/>
      <c r="D24" s="37"/>
      <c r="E24" s="37"/>
      <c r="F24" s="37"/>
    </row>
    <row r="25" spans="2:6" ht="14.85" customHeight="1" x14ac:dyDescent="0.25">
      <c r="B25" s="37"/>
      <c r="C25" s="37"/>
      <c r="D25" s="37"/>
      <c r="E25" s="37"/>
      <c r="F25" s="37"/>
    </row>
    <row r="26" spans="2:6" ht="14.85" customHeight="1" x14ac:dyDescent="0.25">
      <c r="B26" s="37"/>
      <c r="C26" s="37"/>
      <c r="D26" s="37"/>
      <c r="E26" s="37"/>
      <c r="F26" s="37"/>
    </row>
    <row r="27" spans="2:6" ht="14.85" customHeight="1" x14ac:dyDescent="0.25">
      <c r="B27" s="37"/>
      <c r="C27" s="37"/>
      <c r="D27" s="37"/>
      <c r="E27" s="37"/>
      <c r="F27" s="37"/>
    </row>
    <row r="28" spans="2:6" ht="14.85" customHeight="1" x14ac:dyDescent="0.25">
      <c r="B28" s="37"/>
      <c r="C28" s="37"/>
      <c r="D28" s="37"/>
      <c r="E28" s="37"/>
      <c r="F28" s="37"/>
    </row>
    <row r="29" spans="2:6" ht="15" customHeight="1" x14ac:dyDescent="0.25">
      <c r="B29" s="37"/>
      <c r="C29" s="37"/>
      <c r="D29" s="37"/>
      <c r="E29" s="37"/>
      <c r="F29" s="37"/>
    </row>
    <row r="30" spans="2:6" ht="15" customHeight="1" x14ac:dyDescent="0.25">
      <c r="B30" s="37"/>
      <c r="C30" s="37"/>
      <c r="D30" s="37"/>
      <c r="E30" s="37"/>
      <c r="F30" s="37"/>
    </row>
    <row r="31" spans="2:6" ht="15" customHeight="1" x14ac:dyDescent="0.25">
      <c r="B31" s="37"/>
      <c r="C31" s="37"/>
      <c r="D31" s="37"/>
      <c r="E31" s="37"/>
      <c r="F31" s="37"/>
    </row>
    <row r="32" spans="2:6" ht="15" customHeight="1" x14ac:dyDescent="0.25">
      <c r="B32" s="37"/>
      <c r="C32" s="37"/>
      <c r="D32" s="37"/>
      <c r="E32" s="37"/>
      <c r="F32" s="37"/>
    </row>
    <row r="33" spans="2:6" ht="15" customHeight="1" x14ac:dyDescent="0.25">
      <c r="B33" s="37"/>
      <c r="C33" s="37"/>
      <c r="D33" s="37"/>
      <c r="E33" s="37"/>
      <c r="F33" s="37"/>
    </row>
    <row r="34" spans="2:6" ht="15" customHeight="1" x14ac:dyDescent="0.25">
      <c r="B34" s="37"/>
      <c r="C34" s="37"/>
      <c r="D34" s="37"/>
      <c r="E34" s="37"/>
      <c r="F34" s="37"/>
    </row>
    <row r="35" spans="2:6" x14ac:dyDescent="0.25">
      <c r="B35" s="37"/>
      <c r="C35" s="37"/>
      <c r="D35" s="37"/>
      <c r="E35" s="37"/>
      <c r="F35" s="37"/>
    </row>
    <row r="36" spans="2:6" x14ac:dyDescent="0.25">
      <c r="B36" s="37"/>
      <c r="C36" s="37"/>
      <c r="D36" s="37"/>
      <c r="E36" s="37"/>
      <c r="F36" s="37"/>
    </row>
  </sheetData>
  <mergeCells count="1">
    <mergeCell ref="B21:F36"/>
  </mergeCells>
  <pageMargins left="0.7" right="0.7" top="0.75" bottom="0.75" header="0.3" footer="0.3"/>
  <pageSetup paperSize="9" orientation="portrait" horizontalDpi="360" verticalDpi="36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9663C-6641-4F8A-93C7-146E7A44F891}">
  <dimension ref="B2:H19"/>
  <sheetViews>
    <sheetView zoomScaleNormal="100" workbookViewId="0">
      <selection activeCell="D13" sqref="D13"/>
    </sheetView>
  </sheetViews>
  <sheetFormatPr defaultColWidth="11.42578125" defaultRowHeight="15" x14ac:dyDescent="0.25"/>
  <cols>
    <col min="2" max="2" width="24.7109375" customWidth="1"/>
    <col min="3" max="3" width="100.28515625" style="6" customWidth="1"/>
    <col min="8" max="8" width="14.7109375" customWidth="1"/>
    <col min="9" max="9" width="17.140625" customWidth="1"/>
  </cols>
  <sheetData>
    <row r="2" spans="2:5" ht="15.75" thickBot="1" x14ac:dyDescent="0.3">
      <c r="B2" t="s">
        <v>10</v>
      </c>
      <c r="C2" s="5">
        <v>0.33333333333333331</v>
      </c>
    </row>
    <row r="3" spans="2:5" ht="30" thickTop="1" thickBot="1" x14ac:dyDescent="0.5">
      <c r="B3" s="38" t="s">
        <v>0</v>
      </c>
      <c r="C3" s="38"/>
      <c r="D3" s="38"/>
      <c r="E3" s="2"/>
    </row>
    <row r="4" spans="2:5" ht="20.25" thickTop="1" thickBot="1" x14ac:dyDescent="0.35">
      <c r="B4" s="20" t="s">
        <v>18</v>
      </c>
      <c r="C4" s="21" t="s">
        <v>15</v>
      </c>
      <c r="D4" s="20" t="s">
        <v>17</v>
      </c>
      <c r="E4" s="4"/>
    </row>
    <row r="5" spans="2:5" ht="30.75" thickTop="1" x14ac:dyDescent="0.25">
      <c r="B5" s="17" t="s">
        <v>21</v>
      </c>
      <c r="C5" s="18" t="s">
        <v>39</v>
      </c>
      <c r="D5" s="19">
        <v>1.7361111111111112E-2</v>
      </c>
      <c r="E5" s="1"/>
    </row>
    <row r="6" spans="2:5" x14ac:dyDescent="0.25">
      <c r="B6" s="7" t="s">
        <v>33</v>
      </c>
      <c r="C6" s="8" t="s">
        <v>44</v>
      </c>
      <c r="D6" s="9">
        <v>1.3888888888888888E-2</v>
      </c>
      <c r="E6" s="1"/>
    </row>
    <row r="7" spans="2:5" x14ac:dyDescent="0.25">
      <c r="B7" s="7" t="s">
        <v>29</v>
      </c>
      <c r="C7" s="8" t="s">
        <v>40</v>
      </c>
      <c r="D7" s="9">
        <v>1.0416666666666666E-2</v>
      </c>
      <c r="E7" s="1"/>
    </row>
    <row r="8" spans="2:5" ht="45" x14ac:dyDescent="0.25">
      <c r="B8" s="7" t="s">
        <v>6</v>
      </c>
      <c r="C8" s="8" t="s">
        <v>37</v>
      </c>
      <c r="D8" s="9">
        <v>2.0833333333333332E-2</v>
      </c>
      <c r="E8" s="1"/>
    </row>
    <row r="9" spans="2:5" ht="30" x14ac:dyDescent="0.25">
      <c r="B9" s="7" t="s">
        <v>7</v>
      </c>
      <c r="C9" s="10" t="s">
        <v>38</v>
      </c>
      <c r="D9" s="9">
        <v>2.0833333333333332E-2</v>
      </c>
      <c r="E9" s="1"/>
    </row>
    <row r="10" spans="2:5" ht="45" x14ac:dyDescent="0.25">
      <c r="B10" s="7" t="s">
        <v>12</v>
      </c>
      <c r="C10" s="8" t="s">
        <v>42</v>
      </c>
      <c r="D10" s="11">
        <v>9.375E-2</v>
      </c>
      <c r="E10" s="1"/>
    </row>
    <row r="11" spans="2:5" ht="30" x14ac:dyDescent="0.25">
      <c r="B11" s="7" t="s">
        <v>14</v>
      </c>
      <c r="C11" s="8" t="s">
        <v>36</v>
      </c>
      <c r="D11" s="11">
        <v>2.4305555555555556E-2</v>
      </c>
      <c r="E11" s="1"/>
    </row>
    <row r="12" spans="2:5" ht="30" x14ac:dyDescent="0.25">
      <c r="B12" s="7" t="s">
        <v>13</v>
      </c>
      <c r="C12" s="8" t="s">
        <v>41</v>
      </c>
      <c r="D12" s="11">
        <v>2.0833333333333332E-2</v>
      </c>
      <c r="E12" s="1"/>
    </row>
    <row r="13" spans="2:5" ht="105" x14ac:dyDescent="0.25">
      <c r="B13" s="7" t="s">
        <v>20</v>
      </c>
      <c r="C13" s="8" t="s">
        <v>43</v>
      </c>
      <c r="D13" s="11">
        <v>4.1666666666666664E-2</v>
      </c>
      <c r="E13" s="1"/>
    </row>
    <row r="14" spans="2:5" ht="75" x14ac:dyDescent="0.25">
      <c r="B14" s="7" t="s">
        <v>26</v>
      </c>
      <c r="C14" s="8" t="s">
        <v>45</v>
      </c>
      <c r="D14" s="11">
        <v>5.5555555555555552E-2</v>
      </c>
      <c r="E14" s="1"/>
    </row>
    <row r="15" spans="2:5" x14ac:dyDescent="0.25">
      <c r="B15" s="7" t="s">
        <v>16</v>
      </c>
      <c r="C15" s="8"/>
      <c r="D15" s="11"/>
      <c r="E15" s="1"/>
    </row>
    <row r="16" spans="2:5" ht="30.75" thickBot="1" x14ac:dyDescent="0.3">
      <c r="B16" s="12" t="s">
        <v>19</v>
      </c>
      <c r="C16" s="13" t="s">
        <v>35</v>
      </c>
      <c r="D16" s="14">
        <v>2.4305555555555556E-2</v>
      </c>
    </row>
    <row r="17" spans="2:8" ht="20.25" thickTop="1" thickBot="1" x14ac:dyDescent="0.35">
      <c r="B17" s="15" t="s">
        <v>8</v>
      </c>
      <c r="C17" s="39">
        <f>SUM(D5:D16)</f>
        <v>0.34375</v>
      </c>
      <c r="D17" s="39"/>
    </row>
    <row r="18" spans="2:8" ht="15.75" thickTop="1" x14ac:dyDescent="0.25">
      <c r="D18" s="1"/>
      <c r="E18" s="1"/>
    </row>
    <row r="19" spans="2:8" x14ac:dyDescent="0.25">
      <c r="B19" t="s">
        <v>9</v>
      </c>
      <c r="C19" s="5">
        <f>IF(C17&gt;C2,C17-C2,0)</f>
        <v>1.0416666666666685E-2</v>
      </c>
      <c r="F19" s="1"/>
      <c r="G19" s="1"/>
      <c r="H19" s="1"/>
    </row>
  </sheetData>
  <mergeCells count="2">
    <mergeCell ref="B3:D3"/>
    <mergeCell ref="C17:D17"/>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E3190-40E7-4E85-BBA3-B0BF2DF1F78F}">
  <dimension ref="B2:E20"/>
  <sheetViews>
    <sheetView zoomScaleNormal="100" workbookViewId="0">
      <selection activeCell="D16" sqref="D16"/>
    </sheetView>
  </sheetViews>
  <sheetFormatPr defaultColWidth="11.42578125" defaultRowHeight="15" x14ac:dyDescent="0.25"/>
  <cols>
    <col min="2" max="2" width="24.7109375" customWidth="1"/>
    <col min="3" max="3" width="89.5703125" customWidth="1"/>
    <col min="8" max="8" width="14.7109375" customWidth="1"/>
    <col min="9" max="9" width="17.140625" customWidth="1"/>
  </cols>
  <sheetData>
    <row r="2" spans="2:5" x14ac:dyDescent="0.25">
      <c r="B2" t="s">
        <v>10</v>
      </c>
      <c r="C2" s="1">
        <v>0.33333333333333331</v>
      </c>
    </row>
    <row r="3" spans="2:5" ht="15.75" thickBot="1" x14ac:dyDescent="0.3"/>
    <row r="4" spans="2:5" ht="30" thickTop="1" thickBot="1" x14ac:dyDescent="0.5">
      <c r="B4" s="38" t="s">
        <v>1</v>
      </c>
      <c r="C4" s="38"/>
      <c r="D4" s="38"/>
      <c r="E4" s="2"/>
    </row>
    <row r="5" spans="2:5" ht="20.25" thickTop="1" thickBot="1" x14ac:dyDescent="0.35">
      <c r="B5" s="20" t="s">
        <v>18</v>
      </c>
      <c r="C5" s="20" t="s">
        <v>15</v>
      </c>
      <c r="D5" s="20" t="s">
        <v>17</v>
      </c>
      <c r="E5" s="3"/>
    </row>
    <row r="6" spans="2:5" ht="45.75" thickTop="1" x14ac:dyDescent="0.25">
      <c r="B6" s="17" t="s">
        <v>21</v>
      </c>
      <c r="C6" s="24" t="s">
        <v>47</v>
      </c>
      <c r="D6" s="27">
        <v>1.7361111111111112E-2</v>
      </c>
    </row>
    <row r="7" spans="2:5" x14ac:dyDescent="0.25">
      <c r="B7" s="7" t="s">
        <v>5</v>
      </c>
      <c r="C7" s="23"/>
      <c r="D7" s="28"/>
    </row>
    <row r="8" spans="2:5" x14ac:dyDescent="0.25">
      <c r="B8" s="7" t="s">
        <v>19</v>
      </c>
      <c r="C8" s="23" t="s">
        <v>46</v>
      </c>
      <c r="D8" s="28">
        <v>6.9444444444444441E-3</v>
      </c>
    </row>
    <row r="9" spans="2:5" x14ac:dyDescent="0.25">
      <c r="B9" s="7" t="s">
        <v>29</v>
      </c>
      <c r="C9" s="23"/>
      <c r="D9" s="28"/>
    </row>
    <row r="10" spans="2:5" x14ac:dyDescent="0.25">
      <c r="B10" s="7" t="s">
        <v>7</v>
      </c>
      <c r="C10" s="23"/>
      <c r="D10" s="28"/>
    </row>
    <row r="11" spans="2:5" x14ac:dyDescent="0.25">
      <c r="B11" s="7" t="s">
        <v>12</v>
      </c>
      <c r="C11" s="25"/>
      <c r="D11" s="28"/>
    </row>
    <row r="12" spans="2:5" x14ac:dyDescent="0.25">
      <c r="B12" s="7" t="s">
        <v>13</v>
      </c>
      <c r="C12" s="25"/>
      <c r="D12" s="28"/>
    </row>
    <row r="13" spans="2:5" x14ac:dyDescent="0.25">
      <c r="B13" s="7" t="s">
        <v>31</v>
      </c>
      <c r="C13" s="25"/>
      <c r="D13" s="28"/>
    </row>
    <row r="14" spans="2:5" ht="90" x14ac:dyDescent="0.25">
      <c r="B14" s="7" t="s">
        <v>20</v>
      </c>
      <c r="C14" s="25" t="s">
        <v>48</v>
      </c>
      <c r="D14" s="28">
        <v>7.9861111111111105E-2</v>
      </c>
    </row>
    <row r="15" spans="2:5" x14ac:dyDescent="0.25">
      <c r="B15" s="7" t="s">
        <v>14</v>
      </c>
      <c r="C15" s="25"/>
      <c r="D15" s="28"/>
    </row>
    <row r="16" spans="2:5" x14ac:dyDescent="0.25">
      <c r="B16" s="7" t="s">
        <v>32</v>
      </c>
      <c r="C16" s="25"/>
      <c r="D16" s="28"/>
    </row>
    <row r="17" spans="2:4" ht="120.75" thickBot="1" x14ac:dyDescent="0.3">
      <c r="B17" s="16" t="s">
        <v>22</v>
      </c>
      <c r="C17" s="26" t="s">
        <v>49</v>
      </c>
      <c r="D17" s="29">
        <v>0.22916666666666666</v>
      </c>
    </row>
    <row r="18" spans="2:4" ht="20.25" thickTop="1" thickBot="1" x14ac:dyDescent="0.35">
      <c r="B18" s="15" t="s">
        <v>8</v>
      </c>
      <c r="C18" s="39">
        <f>SUM(D6:D17)</f>
        <v>0.33333333333333331</v>
      </c>
      <c r="D18" s="39"/>
    </row>
    <row r="19" spans="2:4" ht="15.75" thickTop="1" x14ac:dyDescent="0.25"/>
    <row r="20" spans="2:4" x14ac:dyDescent="0.25">
      <c r="B20" t="s">
        <v>9</v>
      </c>
      <c r="C20" s="1">
        <f>IF(C18&gt;C2,C18-C2,0)</f>
        <v>0</v>
      </c>
    </row>
  </sheetData>
  <mergeCells count="2">
    <mergeCell ref="B4:D4"/>
    <mergeCell ref="C18:D18"/>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292B0-CD36-4638-9419-DEC18F30F2BE}">
  <dimension ref="A2:E20"/>
  <sheetViews>
    <sheetView topLeftCell="A4" zoomScaleNormal="100" workbookViewId="0">
      <selection activeCell="D10" sqref="D10"/>
    </sheetView>
  </sheetViews>
  <sheetFormatPr defaultColWidth="11.42578125" defaultRowHeight="15" x14ac:dyDescent="0.25"/>
  <cols>
    <col min="2" max="2" width="24.140625" customWidth="1"/>
    <col min="3" max="3" width="92.42578125" customWidth="1"/>
    <col min="8" max="8" width="14.7109375" customWidth="1"/>
    <col min="9" max="9" width="17.140625" customWidth="1"/>
  </cols>
  <sheetData>
    <row r="2" spans="1:5" x14ac:dyDescent="0.25">
      <c r="B2" t="s">
        <v>10</v>
      </c>
      <c r="C2" s="1">
        <v>0.33333333333333331</v>
      </c>
    </row>
    <row r="3" spans="1:5" ht="15.75" thickBot="1" x14ac:dyDescent="0.3"/>
    <row r="4" spans="1:5" ht="30" thickTop="1" thickBot="1" x14ac:dyDescent="0.5">
      <c r="B4" s="38" t="s">
        <v>2</v>
      </c>
      <c r="C4" s="38"/>
      <c r="D4" s="38"/>
    </row>
    <row r="5" spans="1:5" ht="20.25" thickTop="1" thickBot="1" x14ac:dyDescent="0.35">
      <c r="B5" s="20" t="s">
        <v>18</v>
      </c>
      <c r="C5" s="20" t="s">
        <v>15</v>
      </c>
      <c r="D5" s="20" t="s">
        <v>17</v>
      </c>
      <c r="E5" s="3"/>
    </row>
    <row r="6" spans="1:5" ht="30.75" thickTop="1" x14ac:dyDescent="0.25">
      <c r="B6" s="17" t="s">
        <v>21</v>
      </c>
      <c r="C6" s="24" t="s">
        <v>52</v>
      </c>
      <c r="D6" s="22">
        <v>6.9444444444444441E-3</v>
      </c>
    </row>
    <row r="7" spans="1:5" x14ac:dyDescent="0.25">
      <c r="B7" s="7" t="s">
        <v>6</v>
      </c>
      <c r="C7" s="23"/>
      <c r="D7" s="11"/>
    </row>
    <row r="8" spans="1:5" x14ac:dyDescent="0.25">
      <c r="A8" t="s">
        <v>11</v>
      </c>
      <c r="B8" s="7" t="s">
        <v>19</v>
      </c>
      <c r="C8" s="23"/>
      <c r="D8" s="11"/>
    </row>
    <row r="9" spans="1:5" ht="165" x14ac:dyDescent="0.25">
      <c r="B9" s="7" t="s">
        <v>30</v>
      </c>
      <c r="C9" s="23" t="s">
        <v>54</v>
      </c>
      <c r="D9" s="11">
        <v>0.14930555555555555</v>
      </c>
    </row>
    <row r="10" spans="1:5" x14ac:dyDescent="0.25">
      <c r="B10" s="7" t="s">
        <v>28</v>
      </c>
      <c r="C10" s="23"/>
      <c r="D10" s="11"/>
    </row>
    <row r="11" spans="1:5" ht="60" x14ac:dyDescent="0.25">
      <c r="B11" s="7" t="s">
        <v>26</v>
      </c>
      <c r="C11" s="25" t="s">
        <v>53</v>
      </c>
      <c r="D11" s="11">
        <v>6.5972222222222224E-2</v>
      </c>
    </row>
    <row r="12" spans="1:5" x14ac:dyDescent="0.25">
      <c r="B12" s="7" t="s">
        <v>32</v>
      </c>
      <c r="C12" s="25"/>
      <c r="D12" s="11"/>
    </row>
    <row r="13" spans="1:5" x14ac:dyDescent="0.25">
      <c r="B13" s="7" t="s">
        <v>31</v>
      </c>
      <c r="C13" s="25"/>
      <c r="D13" s="11"/>
    </row>
    <row r="14" spans="1:5" ht="315" x14ac:dyDescent="0.25">
      <c r="B14" s="7" t="s">
        <v>23</v>
      </c>
      <c r="C14" s="25" t="s">
        <v>55</v>
      </c>
      <c r="D14" s="11">
        <v>0.1111111111111111</v>
      </c>
    </row>
    <row r="15" spans="1:5" x14ac:dyDescent="0.25">
      <c r="B15" s="7" t="s">
        <v>14</v>
      </c>
      <c r="C15" s="25"/>
      <c r="D15" s="11"/>
    </row>
    <row r="16" spans="1:5" ht="15.75" thickBot="1" x14ac:dyDescent="0.3">
      <c r="B16" s="12" t="s">
        <v>13</v>
      </c>
      <c r="C16" s="13"/>
      <c r="D16" s="14"/>
    </row>
    <row r="17" spans="2:4" ht="20.25" thickTop="1" thickBot="1" x14ac:dyDescent="0.35">
      <c r="B17" s="15" t="s">
        <v>8</v>
      </c>
      <c r="C17" s="39">
        <f>SUM(D6:D16)</f>
        <v>0.33333333333333331</v>
      </c>
      <c r="D17" s="39"/>
    </row>
    <row r="18" spans="2:4" ht="15.75" thickTop="1" x14ac:dyDescent="0.25"/>
    <row r="20" spans="2:4" x14ac:dyDescent="0.25">
      <c r="B20" t="s">
        <v>9</v>
      </c>
      <c r="C20" s="1">
        <f>IF(C17&gt;C2,C17-C2,0)</f>
        <v>0</v>
      </c>
    </row>
  </sheetData>
  <mergeCells count="2">
    <mergeCell ref="B4:D4"/>
    <mergeCell ref="C17:D17"/>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C0D2E-DF2C-46FF-88AF-6B2EDFD4B8A9}">
  <dimension ref="A2:D20"/>
  <sheetViews>
    <sheetView zoomScaleNormal="100" workbookViewId="0">
      <selection activeCell="E16" sqref="E16"/>
    </sheetView>
  </sheetViews>
  <sheetFormatPr defaultColWidth="11.42578125" defaultRowHeight="15" x14ac:dyDescent="0.25"/>
  <cols>
    <col min="2" max="2" width="24.140625" customWidth="1"/>
    <col min="3" max="3" width="88.140625" customWidth="1"/>
    <col min="8" max="8" width="14.7109375" customWidth="1"/>
    <col min="9" max="9" width="17.140625" customWidth="1"/>
  </cols>
  <sheetData>
    <row r="2" spans="1:4" x14ac:dyDescent="0.25">
      <c r="B2" t="s">
        <v>10</v>
      </c>
      <c r="C2" s="1">
        <v>0.33333333333333331</v>
      </c>
    </row>
    <row r="3" spans="1:4" ht="15.75" thickBot="1" x14ac:dyDescent="0.3"/>
    <row r="4" spans="1:4" ht="30" thickTop="1" thickBot="1" x14ac:dyDescent="0.5">
      <c r="B4" s="38" t="s">
        <v>3</v>
      </c>
      <c r="C4" s="38"/>
      <c r="D4" s="38"/>
    </row>
    <row r="5" spans="1:4" ht="20.25" thickTop="1" thickBot="1" x14ac:dyDescent="0.35">
      <c r="B5" s="20" t="s">
        <v>18</v>
      </c>
      <c r="C5" s="20" t="s">
        <v>15</v>
      </c>
      <c r="D5" s="20" t="s">
        <v>17</v>
      </c>
    </row>
    <row r="6" spans="1:4" ht="15.75" thickTop="1" x14ac:dyDescent="0.25">
      <c r="B6" s="17" t="s">
        <v>25</v>
      </c>
      <c r="C6" s="24"/>
      <c r="D6" s="22"/>
    </row>
    <row r="7" spans="1:4" x14ac:dyDescent="0.25">
      <c r="B7" s="7" t="s">
        <v>6</v>
      </c>
      <c r="C7" s="23"/>
      <c r="D7" s="11"/>
    </row>
    <row r="8" spans="1:4" x14ac:dyDescent="0.25">
      <c r="A8" t="s">
        <v>11</v>
      </c>
      <c r="B8" s="7" t="s">
        <v>13</v>
      </c>
      <c r="C8" s="23"/>
      <c r="D8" s="11"/>
    </row>
    <row r="9" spans="1:4" x14ac:dyDescent="0.25">
      <c r="B9" s="7" t="s">
        <v>19</v>
      </c>
      <c r="C9" s="23"/>
      <c r="D9" s="11"/>
    </row>
    <row r="10" spans="1:4" x14ac:dyDescent="0.25">
      <c r="B10" s="7" t="s">
        <v>7</v>
      </c>
      <c r="C10" s="23"/>
      <c r="D10" s="11"/>
    </row>
    <row r="11" spans="1:4" x14ac:dyDescent="0.25">
      <c r="B11" s="7" t="s">
        <v>32</v>
      </c>
      <c r="C11" s="25"/>
      <c r="D11" s="11"/>
    </row>
    <row r="12" spans="1:4" x14ac:dyDescent="0.25">
      <c r="B12" s="7" t="s">
        <v>5</v>
      </c>
      <c r="C12" s="25"/>
      <c r="D12" s="11"/>
    </row>
    <row r="13" spans="1:4" x14ac:dyDescent="0.25">
      <c r="B13" s="7" t="s">
        <v>16</v>
      </c>
      <c r="C13" s="25"/>
      <c r="D13" s="11"/>
    </row>
    <row r="14" spans="1:4" x14ac:dyDescent="0.25">
      <c r="B14" s="7" t="s">
        <v>23</v>
      </c>
      <c r="C14" s="25"/>
      <c r="D14" s="11"/>
    </row>
    <row r="15" spans="1:4" x14ac:dyDescent="0.25">
      <c r="B15" s="7" t="s">
        <v>14</v>
      </c>
      <c r="C15" s="25"/>
      <c r="D15" s="11"/>
    </row>
    <row r="16" spans="1:4" ht="15.75" thickBot="1" x14ac:dyDescent="0.3">
      <c r="B16" s="12" t="s">
        <v>26</v>
      </c>
      <c r="C16" s="13" t="s">
        <v>50</v>
      </c>
      <c r="D16" s="14">
        <v>0.33333333333333331</v>
      </c>
    </row>
    <row r="17" spans="2:4" ht="20.25" thickTop="1" thickBot="1" x14ac:dyDescent="0.35">
      <c r="B17" s="15" t="s">
        <v>8</v>
      </c>
      <c r="C17" s="39">
        <f>SUM(D6:D16)</f>
        <v>0.33333333333333331</v>
      </c>
      <c r="D17" s="39"/>
    </row>
    <row r="18" spans="2:4" ht="15.75" thickTop="1" x14ac:dyDescent="0.25"/>
    <row r="20" spans="2:4" x14ac:dyDescent="0.25">
      <c r="B20" t="s">
        <v>9</v>
      </c>
      <c r="C20" s="1">
        <f>IF(C17&gt;C2,C17-C2,0)</f>
        <v>0</v>
      </c>
    </row>
  </sheetData>
  <mergeCells count="2">
    <mergeCell ref="B4:D4"/>
    <mergeCell ref="C17:D17"/>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0C1D8-ADAD-4649-9559-414264B70E9A}">
  <dimension ref="A2:D20"/>
  <sheetViews>
    <sheetView zoomScale="115" zoomScaleNormal="115" workbookViewId="0">
      <selection activeCell="D15" sqref="D15"/>
    </sheetView>
  </sheetViews>
  <sheetFormatPr defaultColWidth="11.42578125" defaultRowHeight="15" x14ac:dyDescent="0.25"/>
  <cols>
    <col min="2" max="2" width="24.28515625" customWidth="1"/>
    <col min="3" max="3" width="89" customWidth="1"/>
    <col min="8" max="8" width="14.7109375" customWidth="1"/>
    <col min="9" max="9" width="17.140625" customWidth="1"/>
  </cols>
  <sheetData>
    <row r="2" spans="1:4" x14ac:dyDescent="0.25">
      <c r="B2" t="s">
        <v>10</v>
      </c>
      <c r="C2" s="1">
        <v>0.33333333333333331</v>
      </c>
    </row>
    <row r="3" spans="1:4" ht="15.75" thickBot="1" x14ac:dyDescent="0.3"/>
    <row r="4" spans="1:4" ht="30" thickTop="1" thickBot="1" x14ac:dyDescent="0.5">
      <c r="B4" s="38" t="s">
        <v>4</v>
      </c>
      <c r="C4" s="38"/>
      <c r="D4" s="38"/>
    </row>
    <row r="5" spans="1:4" ht="20.25" thickTop="1" thickBot="1" x14ac:dyDescent="0.35">
      <c r="B5" s="20" t="s">
        <v>18</v>
      </c>
      <c r="C5" s="20" t="s">
        <v>15</v>
      </c>
      <c r="D5" s="20" t="s">
        <v>17</v>
      </c>
    </row>
    <row r="6" spans="1:4" ht="15.75" thickTop="1" x14ac:dyDescent="0.25">
      <c r="B6" s="17" t="s">
        <v>25</v>
      </c>
      <c r="C6" s="24"/>
      <c r="D6" s="22"/>
    </row>
    <row r="7" spans="1:4" x14ac:dyDescent="0.25">
      <c r="B7" s="7" t="s">
        <v>12</v>
      </c>
      <c r="C7" s="23"/>
      <c r="D7" s="11"/>
    </row>
    <row r="8" spans="1:4" x14ac:dyDescent="0.25">
      <c r="A8" t="s">
        <v>11</v>
      </c>
      <c r="B8" s="7" t="s">
        <v>24</v>
      </c>
      <c r="C8" s="23"/>
      <c r="D8" s="11"/>
    </row>
    <row r="9" spans="1:4" x14ac:dyDescent="0.25">
      <c r="B9" s="7" t="s">
        <v>19</v>
      </c>
      <c r="C9" s="23"/>
      <c r="D9" s="11"/>
    </row>
    <row r="10" spans="1:4" x14ac:dyDescent="0.25">
      <c r="B10" s="7" t="s">
        <v>7</v>
      </c>
      <c r="C10" s="23"/>
      <c r="D10" s="11"/>
    </row>
    <row r="11" spans="1:4" x14ac:dyDescent="0.25">
      <c r="B11" s="7" t="s">
        <v>29</v>
      </c>
      <c r="C11" s="25"/>
      <c r="D11" s="11"/>
    </row>
    <row r="12" spans="1:4" x14ac:dyDescent="0.25">
      <c r="B12" s="7" t="s">
        <v>6</v>
      </c>
      <c r="C12" s="25"/>
      <c r="D12" s="11"/>
    </row>
    <row r="13" spans="1:4" x14ac:dyDescent="0.25">
      <c r="B13" s="7" t="s">
        <v>34</v>
      </c>
      <c r="C13" s="25"/>
      <c r="D13" s="11"/>
    </row>
    <row r="14" spans="1:4" x14ac:dyDescent="0.25">
      <c r="B14" s="7" t="s">
        <v>23</v>
      </c>
      <c r="C14" s="25"/>
      <c r="D14" s="11"/>
    </row>
    <row r="15" spans="1:4" x14ac:dyDescent="0.25">
      <c r="B15" s="7" t="s">
        <v>14</v>
      </c>
      <c r="C15" s="25"/>
      <c r="D15" s="11"/>
    </row>
    <row r="16" spans="1:4" ht="15.75" thickBot="1" x14ac:dyDescent="0.3">
      <c r="B16" s="12" t="s">
        <v>26</v>
      </c>
      <c r="C16" s="13" t="s">
        <v>51</v>
      </c>
      <c r="D16" s="14">
        <v>0.33333333333333331</v>
      </c>
    </row>
    <row r="17" spans="2:4" ht="20.25" thickTop="1" thickBot="1" x14ac:dyDescent="0.35">
      <c r="B17" s="15" t="s">
        <v>8</v>
      </c>
      <c r="C17" s="39">
        <f>SUM(D6:D16)</f>
        <v>0.33333333333333331</v>
      </c>
      <c r="D17" s="39"/>
    </row>
    <row r="18" spans="2:4" ht="15.75" thickTop="1" x14ac:dyDescent="0.25"/>
    <row r="20" spans="2:4" x14ac:dyDescent="0.25">
      <c r="B20" t="s">
        <v>9</v>
      </c>
      <c r="C20" s="1">
        <f>IF(C17&gt;C2,C17-C2,0)</f>
        <v>0</v>
      </c>
    </row>
  </sheetData>
  <mergeCells count="2">
    <mergeCell ref="B4:D4"/>
    <mergeCell ref="C17:D1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Résumé de la semaine</vt:lpstr>
      <vt:lpstr>Lundi</vt:lpstr>
      <vt:lpstr>Mardi</vt:lpstr>
      <vt:lpstr>Mercredi</vt:lpstr>
      <vt:lpstr>Jeudi</vt:lpstr>
      <vt:lpstr>Vendredi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Jimmy</dc:creator>
  <cp:lastModifiedBy>Catarino Dinis, Jimmy</cp:lastModifiedBy>
  <dcterms:created xsi:type="dcterms:W3CDTF">2019-01-31T15:30:09Z</dcterms:created>
  <dcterms:modified xsi:type="dcterms:W3CDTF">2019-08-12T06:15:22Z</dcterms:modified>
</cp:coreProperties>
</file>