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xr:revisionPtr revIDLastSave="0" documentId="13_ncr:1_{B836549D-1570-4338-AEA4-F7C990331569}" xr6:coauthVersionLast="47" xr6:coauthVersionMax="47" xr10:uidLastSave="{00000000-0000-0000-0000-000000000000}"/>
  <bookViews>
    <workbookView xWindow="-108" yWindow="-108" windowWidth="23256" windowHeight="13176" tabRatio="710" firstSheet="1" activeTab="4" xr2:uid="{00000000-000D-0000-FFFF-FFFF00000000}"/>
  </bookViews>
  <sheets>
    <sheet name="Hoja2" sheetId="2" state="hidden" r:id="rId1"/>
    <sheet name="2A" sheetId="16" r:id="rId2"/>
    <sheet name="2B" sheetId="18" r:id="rId3"/>
    <sheet name="2C" sheetId="19" r:id="rId4"/>
    <sheet name="2D" sheetId="20" r:id="rId5"/>
  </sheets>
  <definedNames>
    <definedName name="ESTUDIANTES" localSheetId="3">'2C'!$A$13:$B$46</definedName>
    <definedName name="ESTUDIANTES">'2A'!$A$13:$B$46</definedName>
    <definedName name="NIVE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0" l="1"/>
  <c r="E52" i="20"/>
  <c r="D52" i="20"/>
  <c r="F51" i="20"/>
  <c r="E51" i="20"/>
  <c r="D51" i="20"/>
  <c r="F50" i="20"/>
  <c r="E50" i="20"/>
  <c r="D50" i="20"/>
  <c r="F49" i="20"/>
  <c r="E49" i="20"/>
  <c r="D49" i="20"/>
  <c r="C52" i="20"/>
  <c r="C51" i="20"/>
  <c r="C50" i="20"/>
  <c r="C49" i="20"/>
  <c r="F51" i="18"/>
  <c r="E51" i="18"/>
  <c r="D51" i="18"/>
  <c r="F50" i="18"/>
  <c r="E50" i="18"/>
  <c r="D50" i="18"/>
  <c r="F49" i="18"/>
  <c r="E49" i="18"/>
  <c r="D49" i="18"/>
  <c r="F48" i="18"/>
  <c r="E48" i="18"/>
  <c r="D48" i="18"/>
  <c r="C51" i="18"/>
  <c r="C50" i="18"/>
  <c r="C49" i="18"/>
  <c r="C48" i="18"/>
  <c r="F51" i="16"/>
  <c r="E51" i="16"/>
  <c r="D51" i="16"/>
  <c r="F50" i="16"/>
  <c r="E50" i="16"/>
  <c r="D50" i="16"/>
  <c r="F49" i="16"/>
  <c r="E49" i="16"/>
  <c r="D49" i="16"/>
  <c r="F48" i="16"/>
  <c r="E48" i="16"/>
  <c r="D48" i="16"/>
  <c r="C51" i="16"/>
  <c r="C50" i="16"/>
  <c r="C48" i="16"/>
  <c r="C49" i="16"/>
  <c r="F51" i="19"/>
  <c r="E51" i="19"/>
  <c r="D51" i="19"/>
  <c r="C51" i="19"/>
  <c r="F50" i="19"/>
  <c r="E50" i="19"/>
  <c r="D50" i="19"/>
  <c r="C50" i="19"/>
  <c r="F49" i="19"/>
  <c r="E49" i="19"/>
  <c r="D49" i="19"/>
  <c r="C49" i="19"/>
  <c r="F48" i="19"/>
  <c r="E48" i="19"/>
  <c r="D48" i="19"/>
  <c r="C48" i="19"/>
</calcChain>
</file>

<file path=xl/sharedStrings.xml><?xml version="1.0" encoding="utf-8"?>
<sst xmlns="http://schemas.openxmlformats.org/spreadsheetml/2006/main" count="495" uniqueCount="146">
  <si>
    <t>ESTUDIANTES</t>
  </si>
  <si>
    <t>INICIO</t>
  </si>
  <si>
    <t>PROCESO</t>
  </si>
  <si>
    <t>LOGRO ESPERADO</t>
  </si>
  <si>
    <t>NO SE DESARROLLO</t>
  </si>
  <si>
    <t>NIVEL DE LOGRO</t>
  </si>
  <si>
    <t>COMPETENCIAS</t>
  </si>
  <si>
    <t xml:space="preserve">N° </t>
  </si>
  <si>
    <t>LOGRADO</t>
  </si>
  <si>
    <t>NO SE EVALUÓ</t>
  </si>
  <si>
    <t>NINGUNO</t>
  </si>
  <si>
    <t>C1</t>
  </si>
  <si>
    <t>C2</t>
  </si>
  <si>
    <t>C3</t>
  </si>
  <si>
    <t>C4</t>
  </si>
  <si>
    <t>OBSERVACIONES</t>
  </si>
  <si>
    <t xml:space="preserve">ÁREA: </t>
  </si>
  <si>
    <t>AMASIFUEN HUANSI DILCIA BELKI</t>
  </si>
  <si>
    <t>AREVALO GONZALES LUIS SANTIAGO</t>
  </si>
  <si>
    <t>ARMAS MURAYARI JOAO ALEXIS</t>
  </si>
  <si>
    <t>CAHUAZA YAICATE MARCELO</t>
  </si>
  <si>
    <t>CALAMPA CARAJEANO ROY ANGEL</t>
  </si>
  <si>
    <t>CALLE RAMOS EDINSON ENOC</t>
  </si>
  <si>
    <t>CENTENO ALTAMIRANO ALEXA KARLA NICOL</t>
  </si>
  <si>
    <t>DAVILA NAVARRO MAILY NICOL</t>
  </si>
  <si>
    <t>GARCIA URQUIA LUIS ANDRES</t>
  </si>
  <si>
    <t>GONZALES PINEDO FELIX ANDREY</t>
  </si>
  <si>
    <t>GONZALES PINEDO NOBEL ANTHONY</t>
  </si>
  <si>
    <t>HURTADO LOMAS KARLA YESENIA</t>
  </si>
  <si>
    <t>IJUMA SHUPINGAHUA KARLA BRICEIDA</t>
  </si>
  <si>
    <t>LANCHA PIZANGO KETTY SUSAN</t>
  </si>
  <si>
    <t>MEGO TORRES MILY MIREYA</t>
  </si>
  <si>
    <t>MONSALVE JULCA WELSER</t>
  </si>
  <si>
    <t>MORENO RUIZ JHON ERICK</t>
  </si>
  <si>
    <t>OJANAMA NOTENO NICOLE</t>
  </si>
  <si>
    <t>PANDURO HUAMAN CRISTAL ANALIA</t>
  </si>
  <si>
    <t>PEZO YUMBATO LUZ CLARITA</t>
  </si>
  <si>
    <t>PILCO VALERA LIZ ESTHER</t>
  </si>
  <si>
    <t>PISCO LOZANO LIZ MARIANA</t>
  </si>
  <si>
    <t>RIOS RENGIFO ALISON CISILIANO</t>
  </si>
  <si>
    <t>RIOS ROJAS RUTH</t>
  </si>
  <si>
    <t>SAJAMI ZUMAETA JERAL MATEO</t>
  </si>
  <si>
    <t>SALAZAR VILCA MARINA</t>
  </si>
  <si>
    <t>SANTOYO ATOCHE JORGE FERMIN</t>
  </si>
  <si>
    <t>SUAREZ CASTILLO JEISON LEANDRO</t>
  </si>
  <si>
    <t>TAPAYURI ACUBINO STEVEN RICARDO</t>
  </si>
  <si>
    <t>TUESTA MONTES TOMMY ROY</t>
  </si>
  <si>
    <t xml:space="preserve">TUESTA RAMIREZ MILCA TIRSA </t>
  </si>
  <si>
    <t>VARGAS TORRES LUCIANA CAMILA</t>
  </si>
  <si>
    <t>ARISTA PANDURO JUAN MANUEL</t>
  </si>
  <si>
    <t>BOCANEGRA AMASIFEN MAX ANTONI</t>
  </si>
  <si>
    <t>CHUQUIPIONDO HUANSI DALIA VALENTINA</t>
  </si>
  <si>
    <t>DEL AGUILA PEREIRA EDITH RAQUEL</t>
  </si>
  <si>
    <t>DOMINGUEZ CHOTA GEISER</t>
  </si>
  <si>
    <t>ENCO NEYRA IRENE CLARIBETH</t>
  </si>
  <si>
    <t>ESPINOZA GARCIA CELESTE MARIANA</t>
  </si>
  <si>
    <t>FACHIN YUYARIMA WILSON PAULO</t>
  </si>
  <si>
    <t>GUERRA ANGULO FERNANDA MATIEL</t>
  </si>
  <si>
    <t>HUAYA SATALAYA JOB DAVID</t>
  </si>
  <si>
    <t>LOPEZ BAZAN IVAN ANDRES</t>
  </si>
  <si>
    <t>LOPEZ MURAYARI MIGUEL</t>
  </si>
  <si>
    <t>MANIHUARI INDAMA BRENDA MILAGROS</t>
  </si>
  <si>
    <t>MARQUEZ YUMBATO LINO</t>
  </si>
  <si>
    <t>MENDEZ PISCO STEFANY SHANTAL</t>
  </si>
  <si>
    <t>MEZA GUERRA YADIRA MARLENI</t>
  </si>
  <si>
    <t>MOZOMBITE CORAL SEGUNDO RONALDO</t>
  </si>
  <si>
    <t>MURAYARI PINEDO AURA AMPARO</t>
  </si>
  <si>
    <t>PEREZ GAIS KASU TOMY</t>
  </si>
  <si>
    <t>PEREZ LINARES JHAACKS MERLIN</t>
  </si>
  <si>
    <t>RIOS VALDIVIA ABRAHAM</t>
  </si>
  <si>
    <t>ROJAS PAREDES VIVIANA</t>
  </si>
  <si>
    <t>SANANCINO HUANSI DIANA</t>
  </si>
  <si>
    <t>SANCHEZ AMASIFUEN ANALIA</t>
  </si>
  <si>
    <t>SANGAMA PIZANGO EYDER</t>
  </si>
  <si>
    <t>SHUÑA ARIRAMA JESUS</t>
  </si>
  <si>
    <t>SILVA CABALLERO RUTH EVELYN</t>
  </si>
  <si>
    <t>TENAZOA RIOS BRAYAN</t>
  </si>
  <si>
    <t>VARGAS GONZALES ANA BELEN</t>
  </si>
  <si>
    <t>VASQUEZ CANCINO MAYRA</t>
  </si>
  <si>
    <t>YAHUARCANI CHOTA LLERICK LLAMPIER</t>
  </si>
  <si>
    <t>YUYARIMA MANIHUARI ERICK ISAAC</t>
  </si>
  <si>
    <t>AMES PIZANGO CRISTOFER JHOAN</t>
  </si>
  <si>
    <t>ANDOA GUERRA LUZ CHARI</t>
  </si>
  <si>
    <t>APAGUEÑO CHANCHARI ACELA VERONICA</t>
  </si>
  <si>
    <t>APUELA GONGORA KATERIN ARIANA</t>
  </si>
  <si>
    <t>AZANG CARDENAS NADIA ARLITH</t>
  </si>
  <si>
    <t>CERCADO MONTES JOSE MANUEL</t>
  </si>
  <si>
    <t>CHASNAMOTE SABOYA GEIDI MILAGROS</t>
  </si>
  <si>
    <t>CORDOVA SANTOS OLGA GABRIELA</t>
  </si>
  <si>
    <t>CRESPO TAMANI JULIA VALERIA ISABEL</t>
  </si>
  <si>
    <t>DIAZ SALAS KIARA JHOANA</t>
  </si>
  <si>
    <t>GONZALES OLIVIA CARLOS OCTAVIO</t>
  </si>
  <si>
    <t>HUAYA YQUE ERICK JAIR</t>
  </si>
  <si>
    <t>INUMA RODRIGUEZ ARACELI</t>
  </si>
  <si>
    <t>ISUIZA PIPA LARISSA SOLEY</t>
  </si>
  <si>
    <t>LINO MAJIPO JESENIA ARACELI</t>
  </si>
  <si>
    <t>LOPEZ CANAQUIRI CRISTIAN KENEDY</t>
  </si>
  <si>
    <t>LOPEZ ROJAS KETERIN SADITH</t>
  </si>
  <si>
    <t>LOPEZ RUIZ CHRISTOPHER</t>
  </si>
  <si>
    <t>MARICHI HUANSI BRENDA KAORI</t>
  </si>
  <si>
    <t>MOZOMBITE CHOTA ALEXANDRO FERMIN</t>
  </si>
  <si>
    <t>MURAYARI MEJIA RUBEN JUNIOR</t>
  </si>
  <si>
    <t>PANDURO SAAVEDRA HERMENEGILDO</t>
  </si>
  <si>
    <t>PEREZ ARIRAMA JHEICK ALEXIS GABRIEL</t>
  </si>
  <si>
    <t>PINEDO SHUÑA CEEN ESTOYCO</t>
  </si>
  <si>
    <t>PUA SANCHEZ GRIMALDO</t>
  </si>
  <si>
    <t>RODRIGUEZ NAPO YANDER GABRIEL</t>
  </si>
  <si>
    <t>SALAS LOPEZ GIANELLA IVONNE</t>
  </si>
  <si>
    <t>SANGAMA OCMIN EDMILSON</t>
  </si>
  <si>
    <t>SANGAMA OLORTEGUI ALESI MELISSA</t>
  </si>
  <si>
    <t>SAYAGO ASIPALI LEO GERARD</t>
  </si>
  <si>
    <t>SILVANO CHILICAHUA GEISON MARCEL</t>
  </si>
  <si>
    <t>TAPULLIMA YUYARIMA WENDI PATRICIA</t>
  </si>
  <si>
    <t>TELLO PAREDES JHIN WILLY</t>
  </si>
  <si>
    <t>ACHO MURAYARI PATRICK ADRIAN</t>
  </si>
  <si>
    <t>AGUINAGA PANDURO ERICK ALEJANDRO</t>
  </si>
  <si>
    <t>ALVARADO CAHUAZA MARIA ISABEL</t>
  </si>
  <si>
    <t>CANALES CURITIMA BREINER GILBERTO</t>
  </si>
  <si>
    <t>CELIS CABALLERO CLIVER FIDEL</t>
  </si>
  <si>
    <t>ESPINOZA ASIPALI KANDI</t>
  </si>
  <si>
    <t>FACHIN MOZOMBITE JORDAN</t>
  </si>
  <si>
    <t>FLORES VELA LEYCITH</t>
  </si>
  <si>
    <t>GONZALES ACHO EDITH</t>
  </si>
  <si>
    <t>HERRERA TANGOA GIRNOL LIMBER</t>
  </si>
  <si>
    <t>HIDALGO CENEPO RAYNER HAKER</t>
  </si>
  <si>
    <t>HIPUSHIMA ASIPALI MAGDIEL STEPHANIE</t>
  </si>
  <si>
    <t>HUAMAN ROMAINA MARIA FERNANDA</t>
  </si>
  <si>
    <t>IBAÑEZ MACAHUACHI JESUS ALEXANDER</t>
  </si>
  <si>
    <t>ISHUIZA TANGOA JANI ESTHER</t>
  </si>
  <si>
    <t>ISUIZA IZQUIERDO JUAN JOSE</t>
  </si>
  <si>
    <t>MARIN SOLANO SANDRA SARAI</t>
  </si>
  <si>
    <t>MOZOMBITE CORAL ALICE MOREYLLA</t>
  </si>
  <si>
    <t>NAMOC SANTA MARIA JACKZON BALDEMAR</t>
  </si>
  <si>
    <t>PANDURO DEL AGUILA SARITA ALEXANDRA</t>
  </si>
  <si>
    <t>PILCO CUBAS AIGEN ANDERSON</t>
  </si>
  <si>
    <t>PINCHI TANANTA EDDY LUIS</t>
  </si>
  <si>
    <t>PISCO VELA DARWIN ALEXIS</t>
  </si>
  <si>
    <t>RUIZ DIAZ KEIKO</t>
  </si>
  <si>
    <t>SABOYA MACA WILLIAN</t>
  </si>
  <si>
    <t>SABOYA DIAZ GUILLER</t>
  </si>
  <si>
    <t>SATALAYA VASQUEZ RONY JESUS</t>
  </si>
  <si>
    <t>TANGOA JIMENEZ FRANK</t>
  </si>
  <si>
    <t xml:space="preserve">VILLACORTA PINEDO MARCOS JESUS </t>
  </si>
  <si>
    <t>YUMBATO MANIHUARI GIMY MICHAEL</t>
  </si>
  <si>
    <t>YUMBATO MANIHUARI NADIA YOJANA</t>
  </si>
  <si>
    <t>REYNA HUALINGA DILVER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</si>
</sst>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11"/>
      <color theme="0"/>
      <name val="Arial"/>
      <family val="2"/>
    </font>
    <font>
      <b/>
      <sz val="10"/>
      <color theme="1"/>
      <name val="Calibri Light"/>
      <family val="2"/>
      <scheme val="major"/>
    </font>
    <font>
      <sz val="11"/>
      <color rgb="FF00B05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249977111117893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Trebuchet MS"/>
      <family val="2"/>
    </font>
    <font>
      <sz val="11"/>
      <color rgb="FF000000"/>
      <name val="Trebuchet MS"/>
      <family val="2"/>
    </font>
    <font>
      <sz val="11"/>
      <color theme="1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4" borderId="6" xfId="0" applyFont="1" applyFill="1" applyBorder="1" applyAlignment="1" applyProtection="1">
      <alignment horizontal="center" vertical="center" wrapText="1"/>
      <protection hidden="1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4" xfId="0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>
      <protection locked="0"/>
    </xf>
    <xf numFmtId="0" fontId="9" fillId="3" borderId="0" xfId="0" applyFont="1" applyFill="1" applyProtection="1">
      <protection locked="0"/>
    </xf>
    <xf numFmtId="2" fontId="7" fillId="11" borderId="1" xfId="0" applyNumberFormat="1" applyFont="1" applyFill="1" applyBorder="1" applyProtection="1">
      <protection locked="0"/>
    </xf>
    <xf numFmtId="2" fontId="7" fillId="11" borderId="11" xfId="0" applyNumberFormat="1" applyFont="1" applyFill="1" applyBorder="1" applyProtection="1">
      <protection locked="0"/>
    </xf>
    <xf numFmtId="0" fontId="10" fillId="14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10" fontId="11" fillId="0" borderId="3" xfId="0" applyNumberFormat="1" applyFont="1" applyBorder="1" applyAlignment="1" applyProtection="1">
      <alignment horizontal="center" vertical="center"/>
      <protection hidden="1"/>
    </xf>
    <xf numFmtId="0" fontId="1" fillId="9" borderId="9" xfId="0" applyFont="1" applyFill="1" applyBorder="1" applyProtection="1">
      <protection locked="0"/>
    </xf>
    <xf numFmtId="0" fontId="1" fillId="9" borderId="10" xfId="0" applyFont="1" applyFill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4" fillId="4" borderId="4" xfId="0" applyFont="1" applyFill="1" applyBorder="1" applyAlignment="1" applyProtection="1">
      <alignment vertical="center"/>
      <protection locked="0"/>
    </xf>
    <xf numFmtId="0" fontId="4" fillId="4" borderId="12" xfId="0" applyFont="1" applyFill="1" applyBorder="1" applyAlignment="1" applyProtection="1">
      <alignment vertical="center"/>
      <protection locked="0"/>
    </xf>
    <xf numFmtId="0" fontId="1" fillId="8" borderId="7" xfId="0" applyFont="1" applyFill="1" applyBorder="1" applyProtection="1">
      <protection locked="0"/>
    </xf>
    <xf numFmtId="0" fontId="1" fillId="8" borderId="8" xfId="0" applyFont="1" applyFill="1" applyBorder="1" applyProtection="1">
      <protection locked="0"/>
    </xf>
    <xf numFmtId="0" fontId="1" fillId="10" borderId="9" xfId="0" applyFont="1" applyFill="1" applyBorder="1" applyProtection="1">
      <protection locked="0"/>
    </xf>
    <xf numFmtId="0" fontId="1" fillId="10" borderId="10" xfId="0" applyFont="1" applyFill="1" applyBorder="1" applyProtection="1">
      <protection locked="0"/>
    </xf>
    <xf numFmtId="0" fontId="12" fillId="13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3" borderId="4" xfId="0" applyFont="1" applyFill="1" applyBorder="1" applyAlignment="1">
      <alignment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0"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FF"/>
      <color rgb="FFFFFF66"/>
      <color rgb="FFFFCDFF"/>
      <color rgb="FFFF5B5B"/>
      <color rgb="FFCC00CC"/>
      <color rgb="FFFF00FF"/>
      <color rgb="FFFFABFF"/>
      <color rgb="FFFF66FF"/>
      <color rgb="FFE6CDB4"/>
      <color rgb="FFF3E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65941</xdr:colOff>
      <xdr:row>0</xdr:row>
      <xdr:rowOff>0</xdr:rowOff>
    </xdr:from>
    <xdr:to>
      <xdr:col>6</xdr:col>
      <xdr:colOff>1502020</xdr:colOff>
      <xdr:row>10</xdr:row>
      <xdr:rowOff>51288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941" y="0"/>
          <a:ext cx="6645521" cy="2212730"/>
        </a:xfrm>
        <a:prstGeom prst="roundRect">
          <a:avLst>
            <a:gd name="adj" fmla="val 327"/>
          </a:avLst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102578</xdr:colOff>
      <xdr:row>0</xdr:row>
      <xdr:rowOff>39564</xdr:rowOff>
    </xdr:from>
    <xdr:to>
      <xdr:col>4</xdr:col>
      <xdr:colOff>95250</xdr:colOff>
      <xdr:row>5</xdr:row>
      <xdr:rowOff>43961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2578" y="39564"/>
          <a:ext cx="4044460" cy="956897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EVALUACIÓN DIAGNÓSTICA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Consolidado del nivel de desarrollo de la competencia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(Mapa de calor) </a:t>
          </a:r>
          <a:endParaRPr lang="es-PE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98910</xdr:colOff>
      <xdr:row>5</xdr:row>
      <xdr:rowOff>156799</xdr:rowOff>
    </xdr:from>
    <xdr:to>
      <xdr:col>6</xdr:col>
      <xdr:colOff>1282212</xdr:colOff>
      <xdr:row>9</xdr:row>
      <xdr:rowOff>398588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98910" y="1065337"/>
          <a:ext cx="6605225" cy="968620"/>
          <a:chOff x="152400" y="910950"/>
          <a:chExt cx="4162426" cy="1003576"/>
        </a:xfrm>
        <a:solidFill>
          <a:schemeClr val="accent2">
            <a:lumMod val="20000"/>
            <a:lumOff val="80000"/>
          </a:schemeClr>
        </a:solidFill>
      </xdr:grpSpPr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80975" y="914400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I.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E.</a:t>
            </a:r>
            <a:endParaRPr lang="es-PE" sz="105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188939" y="910950"/>
            <a:ext cx="3100364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AGROPECUARIO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Nº 110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61925" y="1266825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DOCENTE</a:t>
            </a:r>
          </a:p>
        </xdr:txBody>
      </xdr: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1181100" y="1257301"/>
            <a:ext cx="3133726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PEGGY RUÍZ GARCÍA</a:t>
            </a:r>
          </a:p>
        </xdr:txBody>
      </xdr:sp>
      <xdr:sp macro="" textlink="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152400" y="1619250"/>
            <a:ext cx="962025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ÁREA </a:t>
            </a:r>
          </a:p>
        </xdr:txBody>
      </xdr:sp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1182786" y="1615800"/>
            <a:ext cx="1171109" cy="292649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CIENCIA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TECNOLOGÍA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2390775" y="1619250"/>
            <a:ext cx="1186483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GRADO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</a:t>
            </a:r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SECCIÓN</a:t>
            </a:r>
          </a:p>
        </xdr:txBody>
      </xdr:sp>
      <xdr:sp macro="" textlink="">
        <xdr:nvSpPr>
          <xdr:cNvPr id="13" name="Rectángulo: esquinas redondeadas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3631669" y="1609725"/>
            <a:ext cx="664107" cy="28575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1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2do "A"</a:t>
            </a:r>
            <a:endParaRPr lang="es-P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6</xdr:col>
      <xdr:colOff>805960</xdr:colOff>
      <xdr:row>0</xdr:row>
      <xdr:rowOff>122340</xdr:rowOff>
    </xdr:from>
    <xdr:to>
      <xdr:col>6</xdr:col>
      <xdr:colOff>1388267</xdr:colOff>
      <xdr:row>4</xdr:row>
      <xdr:rowOff>149520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825" y="122340"/>
          <a:ext cx="582307" cy="789180"/>
        </a:xfrm>
        <a:prstGeom prst="rect">
          <a:avLst/>
        </a:prstGeom>
      </xdr:spPr>
    </xdr:pic>
    <xdr:clientData/>
  </xdr:twoCellAnchor>
  <xdr:twoCellAnchor>
    <xdr:from>
      <xdr:col>4</xdr:col>
      <xdr:colOff>190499</xdr:colOff>
      <xdr:row>0</xdr:row>
      <xdr:rowOff>36634</xdr:rowOff>
    </xdr:from>
    <xdr:to>
      <xdr:col>6</xdr:col>
      <xdr:colOff>710710</xdr:colOff>
      <xdr:row>1</xdr:row>
      <xdr:rowOff>161193</xdr:rowOff>
    </xdr:to>
    <xdr:sp macro="" textlink="">
      <xdr:nvSpPr>
        <xdr:cNvPr id="18" name="Rectángulo: esquinas redondeadas 6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flipH="1">
          <a:off x="4242287" y="36634"/>
          <a:ext cx="1677865" cy="315059"/>
        </a:xfrm>
        <a:prstGeom prst="roundRect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PROGRESO MINIMOO EN LA COMPETENCIA (INICIO)</a:t>
          </a:r>
        </a:p>
      </xdr:txBody>
    </xdr:sp>
    <xdr:clientData/>
  </xdr:twoCellAnchor>
  <xdr:twoCellAnchor>
    <xdr:from>
      <xdr:col>4</xdr:col>
      <xdr:colOff>212479</xdr:colOff>
      <xdr:row>1</xdr:row>
      <xdr:rowOff>183173</xdr:rowOff>
    </xdr:from>
    <xdr:to>
      <xdr:col>6</xdr:col>
      <xdr:colOff>710710</xdr:colOff>
      <xdr:row>3</xdr:row>
      <xdr:rowOff>117230</xdr:rowOff>
    </xdr:to>
    <xdr:sp macro="" textlink="">
      <xdr:nvSpPr>
        <xdr:cNvPr id="20" name="Rectángulo: esquinas redondeadas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flipH="1">
          <a:off x="4264267" y="373673"/>
          <a:ext cx="1655885" cy="315057"/>
        </a:xfrm>
        <a:prstGeom prst="roundRect">
          <a:avLst/>
        </a:prstGeom>
        <a:solidFill>
          <a:srgbClr val="FFFF66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CERCA DEL NIVEL ESPERADO  (PROCESO)</a:t>
          </a:r>
        </a:p>
      </xdr:txBody>
    </xdr:sp>
    <xdr:clientData/>
  </xdr:twoCellAnchor>
  <xdr:twoCellAnchor>
    <xdr:from>
      <xdr:col>4</xdr:col>
      <xdr:colOff>197827</xdr:colOff>
      <xdr:row>3</xdr:row>
      <xdr:rowOff>146538</xdr:rowOff>
    </xdr:from>
    <xdr:to>
      <xdr:col>6</xdr:col>
      <xdr:colOff>725363</xdr:colOff>
      <xdr:row>5</xdr:row>
      <xdr:rowOff>95249</xdr:rowOff>
    </xdr:to>
    <xdr:sp macro="" textlink="">
      <xdr:nvSpPr>
        <xdr:cNvPr id="21" name="Rectángulo: esquinas redondeadas 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flipH="1">
          <a:off x="4249615" y="718038"/>
          <a:ext cx="1685190" cy="329711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NIVEL ESPERADO EN RELACION A LA COMPETENCIA  (LOGRADO)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65941</xdr:colOff>
      <xdr:row>0</xdr:row>
      <xdr:rowOff>0</xdr:rowOff>
    </xdr:from>
    <xdr:to>
      <xdr:col>6</xdr:col>
      <xdr:colOff>1502020</xdr:colOff>
      <xdr:row>10</xdr:row>
      <xdr:rowOff>51288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EE48A28-3D82-4E0D-BF96-D78E7F6BF43C}"/>
            </a:ext>
          </a:extLst>
        </xdr:cNvPr>
        <xdr:cNvSpPr/>
      </xdr:nvSpPr>
      <xdr:spPr>
        <a:xfrm>
          <a:off x="65941" y="0"/>
          <a:ext cx="6785319" cy="2139168"/>
        </a:xfrm>
        <a:prstGeom prst="roundRect">
          <a:avLst>
            <a:gd name="adj" fmla="val 327"/>
          </a:avLst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102578</xdr:colOff>
      <xdr:row>0</xdr:row>
      <xdr:rowOff>39564</xdr:rowOff>
    </xdr:from>
    <xdr:to>
      <xdr:col>4</xdr:col>
      <xdr:colOff>95250</xdr:colOff>
      <xdr:row>5</xdr:row>
      <xdr:rowOff>43961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6D24C45-D117-46D4-8A17-616A22390E11}"/>
            </a:ext>
          </a:extLst>
        </xdr:cNvPr>
        <xdr:cNvSpPr/>
      </xdr:nvSpPr>
      <xdr:spPr>
        <a:xfrm>
          <a:off x="102578" y="39564"/>
          <a:ext cx="4153192" cy="918797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EVALUACIÓN DIAGNÓSTICA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Consolidado del nivel de desarrollo de la competencia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(Mapa de calor) </a:t>
          </a:r>
          <a:endParaRPr lang="es-PE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98910</xdr:colOff>
      <xdr:row>5</xdr:row>
      <xdr:rowOff>156799</xdr:rowOff>
    </xdr:from>
    <xdr:to>
      <xdr:col>6</xdr:col>
      <xdr:colOff>1282212</xdr:colOff>
      <xdr:row>9</xdr:row>
      <xdr:rowOff>398587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55FA6314-4573-403F-901A-995FDF4C71DA}"/>
            </a:ext>
          </a:extLst>
        </xdr:cNvPr>
        <xdr:cNvGrpSpPr/>
      </xdr:nvGrpSpPr>
      <xdr:grpSpPr>
        <a:xfrm>
          <a:off x="98910" y="1065337"/>
          <a:ext cx="6529025" cy="968619"/>
          <a:chOff x="152400" y="910950"/>
          <a:chExt cx="4162426" cy="1003576"/>
        </a:xfrm>
        <a:solidFill>
          <a:schemeClr val="accent2">
            <a:lumMod val="20000"/>
            <a:lumOff val="80000"/>
          </a:schemeClr>
        </a:solidFill>
      </xdr:grpSpPr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3666788C-D0F0-4B91-80F2-A7F22249B534}"/>
              </a:ext>
            </a:extLst>
          </xdr:cNvPr>
          <xdr:cNvSpPr/>
        </xdr:nvSpPr>
        <xdr:spPr>
          <a:xfrm>
            <a:off x="180975" y="914400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I.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E.</a:t>
            </a:r>
            <a:endParaRPr lang="es-PE" sz="105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36B6D910-9F8F-49D4-A1C0-6702728743F0}"/>
              </a:ext>
            </a:extLst>
          </xdr:cNvPr>
          <xdr:cNvSpPr/>
        </xdr:nvSpPr>
        <xdr:spPr>
          <a:xfrm>
            <a:off x="1188939" y="910950"/>
            <a:ext cx="3100364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AGROPECUARIO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Nº 110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28BD7512-1505-45CE-B7EB-6E00CCDABB12}"/>
              </a:ext>
            </a:extLst>
          </xdr:cNvPr>
          <xdr:cNvSpPr/>
        </xdr:nvSpPr>
        <xdr:spPr>
          <a:xfrm>
            <a:off x="161925" y="1266825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DOCENTE</a:t>
            </a:r>
          </a:p>
        </xdr:txBody>
      </xdr:sp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05B71B49-9645-4F00-A0E4-6EAA84C7629E}"/>
              </a:ext>
            </a:extLst>
          </xdr:cNvPr>
          <xdr:cNvSpPr/>
        </xdr:nvSpPr>
        <xdr:spPr>
          <a:xfrm>
            <a:off x="1181100" y="1257301"/>
            <a:ext cx="3133726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PEGGY RUÍZ GARCÍA</a:t>
            </a:r>
          </a:p>
        </xdr:txBody>
      </xdr: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CA4E5463-B07D-487E-8CF9-41531228F128}"/>
              </a:ext>
            </a:extLst>
          </xdr:cNvPr>
          <xdr:cNvSpPr/>
        </xdr:nvSpPr>
        <xdr:spPr>
          <a:xfrm>
            <a:off x="152400" y="1619250"/>
            <a:ext cx="962025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ÁREA </a:t>
            </a:r>
          </a:p>
        </xdr:txBody>
      </xdr:sp>
      <xdr:sp macro="" textlink="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DDBDF974-8841-4422-9175-4F1D8BFD35CE}"/>
              </a:ext>
            </a:extLst>
          </xdr:cNvPr>
          <xdr:cNvSpPr/>
        </xdr:nvSpPr>
        <xdr:spPr>
          <a:xfrm>
            <a:off x="1171575" y="1609726"/>
            <a:ext cx="1148687" cy="29527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CIENCIA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TECNOLOGÍA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0A024630-127D-45E4-9F90-775F2DBB4D4B}"/>
              </a:ext>
            </a:extLst>
          </xdr:cNvPr>
          <xdr:cNvSpPr/>
        </xdr:nvSpPr>
        <xdr:spPr>
          <a:xfrm>
            <a:off x="2390775" y="1619250"/>
            <a:ext cx="1186483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GRADO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</a:t>
            </a:r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SECCIÓN</a:t>
            </a:r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3FA1194E-6122-44D8-81C8-13FA236F6031}"/>
              </a:ext>
            </a:extLst>
          </xdr:cNvPr>
          <xdr:cNvSpPr/>
        </xdr:nvSpPr>
        <xdr:spPr>
          <a:xfrm>
            <a:off x="3631669" y="1609725"/>
            <a:ext cx="664107" cy="28575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1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2do "B"</a:t>
            </a:r>
            <a:endParaRPr lang="es-P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6</xdr:col>
      <xdr:colOff>805960</xdr:colOff>
      <xdr:row>0</xdr:row>
      <xdr:rowOff>122340</xdr:rowOff>
    </xdr:from>
    <xdr:to>
      <xdr:col>6</xdr:col>
      <xdr:colOff>1388267</xdr:colOff>
      <xdr:row>4</xdr:row>
      <xdr:rowOff>149520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70E5798-E352-47FB-B617-9A1B3410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5200" y="122340"/>
          <a:ext cx="582307" cy="758700"/>
        </a:xfrm>
        <a:prstGeom prst="rect">
          <a:avLst/>
        </a:prstGeom>
      </xdr:spPr>
    </xdr:pic>
    <xdr:clientData/>
  </xdr:twoCellAnchor>
  <xdr:twoCellAnchor>
    <xdr:from>
      <xdr:col>4</xdr:col>
      <xdr:colOff>190499</xdr:colOff>
      <xdr:row>0</xdr:row>
      <xdr:rowOff>36634</xdr:rowOff>
    </xdr:from>
    <xdr:to>
      <xdr:col>6</xdr:col>
      <xdr:colOff>710710</xdr:colOff>
      <xdr:row>1</xdr:row>
      <xdr:rowOff>161193</xdr:rowOff>
    </xdr:to>
    <xdr:sp macro="" textlink="">
      <xdr:nvSpPr>
        <xdr:cNvPr id="14" name="Rectángulo: esquinas redondeadas 6">
          <a:extLst>
            <a:ext uri="{FF2B5EF4-FFF2-40B4-BE49-F238E27FC236}">
              <a16:creationId xmlns:a16="http://schemas.microsoft.com/office/drawing/2014/main" id="{E0B5FC8E-A0F5-4446-B543-BEF003A0855C}"/>
            </a:ext>
          </a:extLst>
        </xdr:cNvPr>
        <xdr:cNvSpPr/>
      </xdr:nvSpPr>
      <xdr:spPr>
        <a:xfrm flipH="1">
          <a:off x="4351019" y="36634"/>
          <a:ext cx="1708931" cy="307439"/>
        </a:xfrm>
        <a:prstGeom prst="roundRect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PROGRESO MINIMOO EN LA COMPETENCIA (INICIO)</a:t>
          </a:r>
        </a:p>
      </xdr:txBody>
    </xdr:sp>
    <xdr:clientData/>
  </xdr:twoCellAnchor>
  <xdr:twoCellAnchor>
    <xdr:from>
      <xdr:col>4</xdr:col>
      <xdr:colOff>212479</xdr:colOff>
      <xdr:row>1</xdr:row>
      <xdr:rowOff>183173</xdr:rowOff>
    </xdr:from>
    <xdr:to>
      <xdr:col>6</xdr:col>
      <xdr:colOff>710710</xdr:colOff>
      <xdr:row>3</xdr:row>
      <xdr:rowOff>117230</xdr:rowOff>
    </xdr:to>
    <xdr:sp macro="" textlink="">
      <xdr:nvSpPr>
        <xdr:cNvPr id="15" name="Rectángulo: esquinas redondeadas 6">
          <a:extLst>
            <a:ext uri="{FF2B5EF4-FFF2-40B4-BE49-F238E27FC236}">
              <a16:creationId xmlns:a16="http://schemas.microsoft.com/office/drawing/2014/main" id="{7D4BA73C-3C97-47B6-9105-A9ECFA0519A0}"/>
            </a:ext>
          </a:extLst>
        </xdr:cNvPr>
        <xdr:cNvSpPr/>
      </xdr:nvSpPr>
      <xdr:spPr>
        <a:xfrm flipH="1">
          <a:off x="4372999" y="366053"/>
          <a:ext cx="1686951" cy="299817"/>
        </a:xfrm>
        <a:prstGeom prst="roundRect">
          <a:avLst/>
        </a:prstGeom>
        <a:solidFill>
          <a:srgbClr val="FFFF66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CERCA DEL NIVEL ESPERADO  (PROCESO)</a:t>
          </a:r>
        </a:p>
      </xdr:txBody>
    </xdr:sp>
    <xdr:clientData/>
  </xdr:twoCellAnchor>
  <xdr:twoCellAnchor>
    <xdr:from>
      <xdr:col>4</xdr:col>
      <xdr:colOff>197827</xdr:colOff>
      <xdr:row>3</xdr:row>
      <xdr:rowOff>146538</xdr:rowOff>
    </xdr:from>
    <xdr:to>
      <xdr:col>6</xdr:col>
      <xdr:colOff>725363</xdr:colOff>
      <xdr:row>5</xdr:row>
      <xdr:rowOff>95249</xdr:rowOff>
    </xdr:to>
    <xdr:sp macro="" textlink="">
      <xdr:nvSpPr>
        <xdr:cNvPr id="16" name="Rectángulo: esquinas redondeadas 6">
          <a:extLst>
            <a:ext uri="{FF2B5EF4-FFF2-40B4-BE49-F238E27FC236}">
              <a16:creationId xmlns:a16="http://schemas.microsoft.com/office/drawing/2014/main" id="{7AF072D1-74A7-4FEB-B0E0-D3D4C0DA746E}"/>
            </a:ext>
          </a:extLst>
        </xdr:cNvPr>
        <xdr:cNvSpPr/>
      </xdr:nvSpPr>
      <xdr:spPr>
        <a:xfrm flipH="1">
          <a:off x="4358347" y="695178"/>
          <a:ext cx="1716256" cy="314471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NIVEL ESPERADO EN RELACION A LA COMPETENCIA  (LOGRADO)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65941</xdr:colOff>
      <xdr:row>0</xdr:row>
      <xdr:rowOff>0</xdr:rowOff>
    </xdr:from>
    <xdr:to>
      <xdr:col>6</xdr:col>
      <xdr:colOff>1502020</xdr:colOff>
      <xdr:row>10</xdr:row>
      <xdr:rowOff>51288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C0BDC7E-F644-49BA-AA7A-A4AEB9FA5CA1}"/>
            </a:ext>
          </a:extLst>
        </xdr:cNvPr>
        <xdr:cNvSpPr/>
      </xdr:nvSpPr>
      <xdr:spPr>
        <a:xfrm>
          <a:off x="65941" y="0"/>
          <a:ext cx="6785319" cy="2139168"/>
        </a:xfrm>
        <a:prstGeom prst="roundRect">
          <a:avLst>
            <a:gd name="adj" fmla="val 327"/>
          </a:avLst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102578</xdr:colOff>
      <xdr:row>0</xdr:row>
      <xdr:rowOff>39564</xdr:rowOff>
    </xdr:from>
    <xdr:to>
      <xdr:col>4</xdr:col>
      <xdr:colOff>95250</xdr:colOff>
      <xdr:row>5</xdr:row>
      <xdr:rowOff>43961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0BDC5AA-F994-4E9B-8E24-B5E5D9B3CDF8}"/>
            </a:ext>
          </a:extLst>
        </xdr:cNvPr>
        <xdr:cNvSpPr/>
      </xdr:nvSpPr>
      <xdr:spPr>
        <a:xfrm>
          <a:off x="102578" y="39564"/>
          <a:ext cx="4153192" cy="918797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EVALUACIÓN DIAGNÓSTICA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Consolidado del nivel de desarrollo de la competencia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(Mapa de calor) </a:t>
          </a:r>
          <a:endParaRPr lang="es-PE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98910</xdr:colOff>
      <xdr:row>5</xdr:row>
      <xdr:rowOff>156799</xdr:rowOff>
    </xdr:from>
    <xdr:to>
      <xdr:col>6</xdr:col>
      <xdr:colOff>1282212</xdr:colOff>
      <xdr:row>9</xdr:row>
      <xdr:rowOff>398587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19F6C355-AE68-47AE-957A-0580332039F8}"/>
            </a:ext>
          </a:extLst>
        </xdr:cNvPr>
        <xdr:cNvGrpSpPr/>
      </xdr:nvGrpSpPr>
      <xdr:grpSpPr>
        <a:xfrm>
          <a:off x="98910" y="1065337"/>
          <a:ext cx="6529025" cy="968619"/>
          <a:chOff x="152400" y="910950"/>
          <a:chExt cx="4162426" cy="1003576"/>
        </a:xfrm>
        <a:solidFill>
          <a:schemeClr val="accent2">
            <a:lumMod val="20000"/>
            <a:lumOff val="80000"/>
          </a:schemeClr>
        </a:solidFill>
      </xdr:grpSpPr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C80A4314-4B3C-4307-B15D-8B3BB404D259}"/>
              </a:ext>
            </a:extLst>
          </xdr:cNvPr>
          <xdr:cNvSpPr/>
        </xdr:nvSpPr>
        <xdr:spPr>
          <a:xfrm>
            <a:off x="180975" y="914400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I.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E.</a:t>
            </a:r>
            <a:endParaRPr lang="es-PE" sz="105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5A7FAA0D-FB1C-4152-861D-CCD3810EC209}"/>
              </a:ext>
            </a:extLst>
          </xdr:cNvPr>
          <xdr:cNvSpPr/>
        </xdr:nvSpPr>
        <xdr:spPr>
          <a:xfrm>
            <a:off x="1188939" y="910950"/>
            <a:ext cx="3100364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AGROPECUARIO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Nº 110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4ADFAB15-988F-49AB-92BB-CABD3F9AA01C}"/>
              </a:ext>
            </a:extLst>
          </xdr:cNvPr>
          <xdr:cNvSpPr/>
        </xdr:nvSpPr>
        <xdr:spPr>
          <a:xfrm>
            <a:off x="161925" y="1266825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DOCENTE</a:t>
            </a:r>
          </a:p>
        </xdr:txBody>
      </xdr:sp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EB1F5D14-A387-41BF-8096-25BB9B597FF0}"/>
              </a:ext>
            </a:extLst>
          </xdr:cNvPr>
          <xdr:cNvSpPr/>
        </xdr:nvSpPr>
        <xdr:spPr>
          <a:xfrm>
            <a:off x="1181100" y="1257301"/>
            <a:ext cx="3133726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PEGGY RUÍZ GARCÍA</a:t>
            </a:r>
          </a:p>
        </xdr:txBody>
      </xdr: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2833522F-F455-4639-9261-4DAD064FF521}"/>
              </a:ext>
            </a:extLst>
          </xdr:cNvPr>
          <xdr:cNvSpPr/>
        </xdr:nvSpPr>
        <xdr:spPr>
          <a:xfrm>
            <a:off x="152400" y="1619250"/>
            <a:ext cx="962025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ÁREA </a:t>
            </a:r>
          </a:p>
        </xdr:txBody>
      </xdr:sp>
      <xdr:sp macro="" textlink="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1306C8D4-5C3F-4785-9E2E-3241C6BF1249}"/>
              </a:ext>
            </a:extLst>
          </xdr:cNvPr>
          <xdr:cNvSpPr/>
        </xdr:nvSpPr>
        <xdr:spPr>
          <a:xfrm>
            <a:off x="1171575" y="1609726"/>
            <a:ext cx="1148687" cy="29527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CIENCIA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TECNOLOGÍA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0BB59411-4316-4236-BAC1-C15FEBA02467}"/>
              </a:ext>
            </a:extLst>
          </xdr:cNvPr>
          <xdr:cNvSpPr/>
        </xdr:nvSpPr>
        <xdr:spPr>
          <a:xfrm>
            <a:off x="2390775" y="1619250"/>
            <a:ext cx="1186483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GRADO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</a:t>
            </a:r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SECCIÓN</a:t>
            </a:r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9C39DEBA-FAED-4FF9-99AA-B68A5A956B89}"/>
              </a:ext>
            </a:extLst>
          </xdr:cNvPr>
          <xdr:cNvSpPr/>
        </xdr:nvSpPr>
        <xdr:spPr>
          <a:xfrm>
            <a:off x="3631669" y="1609725"/>
            <a:ext cx="664107" cy="28575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1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2do "C"</a:t>
            </a:r>
            <a:endParaRPr lang="es-P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6</xdr:col>
      <xdr:colOff>805960</xdr:colOff>
      <xdr:row>0</xdr:row>
      <xdr:rowOff>122340</xdr:rowOff>
    </xdr:from>
    <xdr:to>
      <xdr:col>6</xdr:col>
      <xdr:colOff>1388267</xdr:colOff>
      <xdr:row>4</xdr:row>
      <xdr:rowOff>149520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5DBA5AC-49B5-4FF9-9FA4-B1E1E1F34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5200" y="122340"/>
          <a:ext cx="582307" cy="758700"/>
        </a:xfrm>
        <a:prstGeom prst="rect">
          <a:avLst/>
        </a:prstGeom>
      </xdr:spPr>
    </xdr:pic>
    <xdr:clientData/>
  </xdr:twoCellAnchor>
  <xdr:twoCellAnchor>
    <xdr:from>
      <xdr:col>4</xdr:col>
      <xdr:colOff>190499</xdr:colOff>
      <xdr:row>0</xdr:row>
      <xdr:rowOff>36634</xdr:rowOff>
    </xdr:from>
    <xdr:to>
      <xdr:col>6</xdr:col>
      <xdr:colOff>710710</xdr:colOff>
      <xdr:row>1</xdr:row>
      <xdr:rowOff>161193</xdr:rowOff>
    </xdr:to>
    <xdr:sp macro="" textlink="">
      <xdr:nvSpPr>
        <xdr:cNvPr id="14" name="Rectángulo: esquinas redondeadas 6">
          <a:extLst>
            <a:ext uri="{FF2B5EF4-FFF2-40B4-BE49-F238E27FC236}">
              <a16:creationId xmlns:a16="http://schemas.microsoft.com/office/drawing/2014/main" id="{CFCD644D-E2A6-4ACA-9E62-7AA350BCF4E8}"/>
            </a:ext>
          </a:extLst>
        </xdr:cNvPr>
        <xdr:cNvSpPr/>
      </xdr:nvSpPr>
      <xdr:spPr>
        <a:xfrm flipH="1">
          <a:off x="4351019" y="36634"/>
          <a:ext cx="1708931" cy="307439"/>
        </a:xfrm>
        <a:prstGeom prst="roundRect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PROGRESO MINIMOO EN LA COMPETENCIA (INICIO)</a:t>
          </a:r>
        </a:p>
      </xdr:txBody>
    </xdr:sp>
    <xdr:clientData/>
  </xdr:twoCellAnchor>
  <xdr:twoCellAnchor>
    <xdr:from>
      <xdr:col>4</xdr:col>
      <xdr:colOff>212479</xdr:colOff>
      <xdr:row>1</xdr:row>
      <xdr:rowOff>183173</xdr:rowOff>
    </xdr:from>
    <xdr:to>
      <xdr:col>6</xdr:col>
      <xdr:colOff>710710</xdr:colOff>
      <xdr:row>3</xdr:row>
      <xdr:rowOff>117230</xdr:rowOff>
    </xdr:to>
    <xdr:sp macro="" textlink="">
      <xdr:nvSpPr>
        <xdr:cNvPr id="15" name="Rectángulo: esquinas redondeadas 6">
          <a:extLst>
            <a:ext uri="{FF2B5EF4-FFF2-40B4-BE49-F238E27FC236}">
              <a16:creationId xmlns:a16="http://schemas.microsoft.com/office/drawing/2014/main" id="{2A961008-47C7-43F4-86A2-B5636401C50D}"/>
            </a:ext>
          </a:extLst>
        </xdr:cNvPr>
        <xdr:cNvSpPr/>
      </xdr:nvSpPr>
      <xdr:spPr>
        <a:xfrm flipH="1">
          <a:off x="4372999" y="366053"/>
          <a:ext cx="1686951" cy="299817"/>
        </a:xfrm>
        <a:prstGeom prst="roundRect">
          <a:avLst/>
        </a:prstGeom>
        <a:solidFill>
          <a:srgbClr val="FFFF66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CERCA DEL NIVEL ESPERADO  (PROCESO)</a:t>
          </a:r>
        </a:p>
      </xdr:txBody>
    </xdr:sp>
    <xdr:clientData/>
  </xdr:twoCellAnchor>
  <xdr:twoCellAnchor>
    <xdr:from>
      <xdr:col>4</xdr:col>
      <xdr:colOff>197827</xdr:colOff>
      <xdr:row>3</xdr:row>
      <xdr:rowOff>146538</xdr:rowOff>
    </xdr:from>
    <xdr:to>
      <xdr:col>6</xdr:col>
      <xdr:colOff>725363</xdr:colOff>
      <xdr:row>5</xdr:row>
      <xdr:rowOff>95249</xdr:rowOff>
    </xdr:to>
    <xdr:sp macro="" textlink="">
      <xdr:nvSpPr>
        <xdr:cNvPr id="16" name="Rectángulo: esquinas redondeadas 6">
          <a:extLst>
            <a:ext uri="{FF2B5EF4-FFF2-40B4-BE49-F238E27FC236}">
              <a16:creationId xmlns:a16="http://schemas.microsoft.com/office/drawing/2014/main" id="{44519F2F-47EA-4557-8397-8BEEFAB5CEAD}"/>
            </a:ext>
          </a:extLst>
        </xdr:cNvPr>
        <xdr:cNvSpPr/>
      </xdr:nvSpPr>
      <xdr:spPr>
        <a:xfrm flipH="1">
          <a:off x="4358347" y="695178"/>
          <a:ext cx="1716256" cy="314471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NIVEL ESPERADO EN RELACION A LA COMPETENCIA  (LOGRADO)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65941</xdr:colOff>
      <xdr:row>0</xdr:row>
      <xdr:rowOff>0</xdr:rowOff>
    </xdr:from>
    <xdr:to>
      <xdr:col>6</xdr:col>
      <xdr:colOff>1502020</xdr:colOff>
      <xdr:row>10</xdr:row>
      <xdr:rowOff>51288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70D132D1-8677-4FCC-939F-E0AB634B0956}"/>
            </a:ext>
          </a:extLst>
        </xdr:cNvPr>
        <xdr:cNvSpPr/>
      </xdr:nvSpPr>
      <xdr:spPr>
        <a:xfrm>
          <a:off x="65941" y="0"/>
          <a:ext cx="6785319" cy="2139168"/>
        </a:xfrm>
        <a:prstGeom prst="roundRect">
          <a:avLst>
            <a:gd name="adj" fmla="val 327"/>
          </a:avLst>
        </a:prstGeom>
        <a:solidFill>
          <a:srgbClr val="CC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102578</xdr:colOff>
      <xdr:row>0</xdr:row>
      <xdr:rowOff>39564</xdr:rowOff>
    </xdr:from>
    <xdr:to>
      <xdr:col>4</xdr:col>
      <xdr:colOff>95250</xdr:colOff>
      <xdr:row>5</xdr:row>
      <xdr:rowOff>43961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1371992-0AB7-41A4-AE90-F6201A4A132F}"/>
            </a:ext>
          </a:extLst>
        </xdr:cNvPr>
        <xdr:cNvSpPr/>
      </xdr:nvSpPr>
      <xdr:spPr>
        <a:xfrm>
          <a:off x="102578" y="39564"/>
          <a:ext cx="4153192" cy="918797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DE EVALUACIÓN DIAGNÓSTICA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Consolidado del nivel de desarrollo de la competencia </a:t>
          </a:r>
        </a:p>
        <a:p>
          <a:pPr algn="ctr"/>
          <a:r>
            <a:rPr lang="es-PE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(Mapa de calor) </a:t>
          </a:r>
          <a:endParaRPr lang="es-PE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98910</xdr:colOff>
      <xdr:row>5</xdr:row>
      <xdr:rowOff>156799</xdr:rowOff>
    </xdr:from>
    <xdr:to>
      <xdr:col>6</xdr:col>
      <xdr:colOff>1282212</xdr:colOff>
      <xdr:row>9</xdr:row>
      <xdr:rowOff>398587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5AACDF1D-39FB-4531-9EC9-2F5190D7C689}"/>
            </a:ext>
          </a:extLst>
        </xdr:cNvPr>
        <xdr:cNvGrpSpPr/>
      </xdr:nvGrpSpPr>
      <xdr:grpSpPr>
        <a:xfrm>
          <a:off x="98910" y="1065337"/>
          <a:ext cx="6529025" cy="968619"/>
          <a:chOff x="152400" y="910950"/>
          <a:chExt cx="4162426" cy="1003576"/>
        </a:xfrm>
        <a:solidFill>
          <a:schemeClr val="accent2">
            <a:lumMod val="20000"/>
            <a:lumOff val="80000"/>
          </a:schemeClr>
        </a:solidFill>
      </xdr:grpSpPr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89F018CD-240D-43C1-87A1-8BDB7EF6BB7F}"/>
              </a:ext>
            </a:extLst>
          </xdr:cNvPr>
          <xdr:cNvSpPr/>
        </xdr:nvSpPr>
        <xdr:spPr>
          <a:xfrm>
            <a:off x="180975" y="914400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I.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E.</a:t>
            </a:r>
            <a:endParaRPr lang="es-PE" sz="105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089F9519-FDDF-46C4-AAB6-DEDDAC8231A5}"/>
              </a:ext>
            </a:extLst>
          </xdr:cNvPr>
          <xdr:cNvSpPr/>
        </xdr:nvSpPr>
        <xdr:spPr>
          <a:xfrm>
            <a:off x="1188939" y="910950"/>
            <a:ext cx="3100364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AGROPECUARIO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Nº 110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id="{4C1C8242-D9E0-494B-8170-0A23D72CFBE0}"/>
              </a:ext>
            </a:extLst>
          </xdr:cNvPr>
          <xdr:cNvSpPr/>
        </xdr:nvSpPr>
        <xdr:spPr>
          <a:xfrm>
            <a:off x="161925" y="1266825"/>
            <a:ext cx="962025" cy="295275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DOCENTE</a:t>
            </a:r>
          </a:p>
        </xdr:txBody>
      </xdr:sp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B0CDADC0-DF30-47FA-87C1-E3CA0BD83168}"/>
              </a:ext>
            </a:extLst>
          </xdr:cNvPr>
          <xdr:cNvSpPr/>
        </xdr:nvSpPr>
        <xdr:spPr>
          <a:xfrm>
            <a:off x="1181100" y="1239083"/>
            <a:ext cx="3133726" cy="31432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PEGGY RUÍZ GARCÍA</a:t>
            </a:r>
          </a:p>
        </xdr:txBody>
      </xdr:sp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83113911-FB26-4957-9F8B-B39630D0364E}"/>
              </a:ext>
            </a:extLst>
          </xdr:cNvPr>
          <xdr:cNvSpPr/>
        </xdr:nvSpPr>
        <xdr:spPr>
          <a:xfrm>
            <a:off x="152400" y="1619250"/>
            <a:ext cx="962025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ÁREA </a:t>
            </a:r>
          </a:p>
        </xdr:txBody>
      </xdr:sp>
      <xdr:sp macro="" textlink="">
        <xdr:nvSpPr>
          <xdr:cNvPr id="10" name="Rectángulo: esquinas redondeadas 9">
            <a:extLst>
              <a:ext uri="{FF2B5EF4-FFF2-40B4-BE49-F238E27FC236}">
                <a16:creationId xmlns:a16="http://schemas.microsoft.com/office/drawing/2014/main" id="{230F9AC6-4E40-4E84-91D5-3D5C341BE428}"/>
              </a:ext>
            </a:extLst>
          </xdr:cNvPr>
          <xdr:cNvSpPr/>
        </xdr:nvSpPr>
        <xdr:spPr>
          <a:xfrm>
            <a:off x="1171575" y="1609726"/>
            <a:ext cx="1152425" cy="295274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CIENCIA</a:t>
            </a:r>
            <a:r>
              <a:rPr lang="es-PE" sz="105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TECNOLOGÍA</a:t>
            </a:r>
            <a:endParaRPr lang="es-PE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157383BB-E428-4CCF-8707-0168FD7D4EDB}"/>
              </a:ext>
            </a:extLst>
          </xdr:cNvPr>
          <xdr:cNvSpPr/>
        </xdr:nvSpPr>
        <xdr:spPr>
          <a:xfrm>
            <a:off x="2390775" y="1619250"/>
            <a:ext cx="1186483" cy="295276"/>
          </a:xfrm>
          <a:prstGeom prst="roundRect">
            <a:avLst/>
          </a:prstGeom>
          <a:solidFill>
            <a:srgbClr val="FFCD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GRADO</a:t>
            </a:r>
            <a:r>
              <a:rPr lang="es-PE" sz="105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 </a:t>
            </a:r>
            <a:r>
              <a:rPr lang="es-PE" sz="105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SECCIÓN</a:t>
            </a:r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C028C6D5-248A-4487-ABA7-648B5FD7361B}"/>
              </a:ext>
            </a:extLst>
          </xdr:cNvPr>
          <xdr:cNvSpPr/>
        </xdr:nvSpPr>
        <xdr:spPr>
          <a:xfrm>
            <a:off x="3631669" y="1609725"/>
            <a:ext cx="664107" cy="285750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1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2do "D"</a:t>
            </a:r>
            <a:endParaRPr lang="es-P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6</xdr:col>
      <xdr:colOff>805960</xdr:colOff>
      <xdr:row>0</xdr:row>
      <xdr:rowOff>122340</xdr:rowOff>
    </xdr:from>
    <xdr:to>
      <xdr:col>6</xdr:col>
      <xdr:colOff>1388267</xdr:colOff>
      <xdr:row>4</xdr:row>
      <xdr:rowOff>149520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8C9346A-3D3E-484A-AFCB-FBCB6D778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5200" y="122340"/>
          <a:ext cx="582307" cy="758700"/>
        </a:xfrm>
        <a:prstGeom prst="rect">
          <a:avLst/>
        </a:prstGeom>
      </xdr:spPr>
    </xdr:pic>
    <xdr:clientData/>
  </xdr:twoCellAnchor>
  <xdr:twoCellAnchor>
    <xdr:from>
      <xdr:col>4</xdr:col>
      <xdr:colOff>190499</xdr:colOff>
      <xdr:row>0</xdr:row>
      <xdr:rowOff>36634</xdr:rowOff>
    </xdr:from>
    <xdr:to>
      <xdr:col>6</xdr:col>
      <xdr:colOff>710710</xdr:colOff>
      <xdr:row>1</xdr:row>
      <xdr:rowOff>161193</xdr:rowOff>
    </xdr:to>
    <xdr:sp macro="" textlink="">
      <xdr:nvSpPr>
        <xdr:cNvPr id="14" name="Rectángulo: esquinas redondeadas 6">
          <a:extLst>
            <a:ext uri="{FF2B5EF4-FFF2-40B4-BE49-F238E27FC236}">
              <a16:creationId xmlns:a16="http://schemas.microsoft.com/office/drawing/2014/main" id="{17991A0D-333F-4C27-9FC8-689512891F22}"/>
            </a:ext>
          </a:extLst>
        </xdr:cNvPr>
        <xdr:cNvSpPr/>
      </xdr:nvSpPr>
      <xdr:spPr>
        <a:xfrm flipH="1">
          <a:off x="4351019" y="36634"/>
          <a:ext cx="1708931" cy="307439"/>
        </a:xfrm>
        <a:prstGeom prst="roundRect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PROGRESO MINIMOO EN LA COMPETENCIA (INICIO)</a:t>
          </a:r>
        </a:p>
      </xdr:txBody>
    </xdr:sp>
    <xdr:clientData/>
  </xdr:twoCellAnchor>
  <xdr:twoCellAnchor>
    <xdr:from>
      <xdr:col>4</xdr:col>
      <xdr:colOff>212479</xdr:colOff>
      <xdr:row>1</xdr:row>
      <xdr:rowOff>183173</xdr:rowOff>
    </xdr:from>
    <xdr:to>
      <xdr:col>6</xdr:col>
      <xdr:colOff>710710</xdr:colOff>
      <xdr:row>3</xdr:row>
      <xdr:rowOff>117230</xdr:rowOff>
    </xdr:to>
    <xdr:sp macro="" textlink="">
      <xdr:nvSpPr>
        <xdr:cNvPr id="15" name="Rectángulo: esquinas redondeadas 6">
          <a:extLst>
            <a:ext uri="{FF2B5EF4-FFF2-40B4-BE49-F238E27FC236}">
              <a16:creationId xmlns:a16="http://schemas.microsoft.com/office/drawing/2014/main" id="{211CE81C-E7DA-4DDD-9506-AFCA83BB3520}"/>
            </a:ext>
          </a:extLst>
        </xdr:cNvPr>
        <xdr:cNvSpPr/>
      </xdr:nvSpPr>
      <xdr:spPr>
        <a:xfrm flipH="1">
          <a:off x="4372999" y="366053"/>
          <a:ext cx="1686951" cy="299817"/>
        </a:xfrm>
        <a:prstGeom prst="roundRect">
          <a:avLst/>
        </a:prstGeom>
        <a:solidFill>
          <a:srgbClr val="FFFF66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CERCA DEL NIVEL ESPERADO  (PROCESO)</a:t>
          </a:r>
        </a:p>
      </xdr:txBody>
    </xdr:sp>
    <xdr:clientData/>
  </xdr:twoCellAnchor>
  <xdr:twoCellAnchor>
    <xdr:from>
      <xdr:col>4</xdr:col>
      <xdr:colOff>197827</xdr:colOff>
      <xdr:row>3</xdr:row>
      <xdr:rowOff>146538</xdr:rowOff>
    </xdr:from>
    <xdr:to>
      <xdr:col>6</xdr:col>
      <xdr:colOff>725363</xdr:colOff>
      <xdr:row>5</xdr:row>
      <xdr:rowOff>95249</xdr:rowOff>
    </xdr:to>
    <xdr:sp macro="" textlink="">
      <xdr:nvSpPr>
        <xdr:cNvPr id="16" name="Rectángulo: esquinas redondeadas 6">
          <a:extLst>
            <a:ext uri="{FF2B5EF4-FFF2-40B4-BE49-F238E27FC236}">
              <a16:creationId xmlns:a16="http://schemas.microsoft.com/office/drawing/2014/main" id="{D76FEB6F-25F9-4DAA-8DE9-103B798120C1}"/>
            </a:ext>
          </a:extLst>
        </xdr:cNvPr>
        <xdr:cNvSpPr/>
      </xdr:nvSpPr>
      <xdr:spPr>
        <a:xfrm flipH="1">
          <a:off x="4358347" y="695178"/>
          <a:ext cx="1716256" cy="314471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PE" sz="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NIVEL ESPERADO EN RELACION A LA COMPETENCIA  (LOGRADO)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D4" sqref="D4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 t="s">
        <v>2</v>
      </c>
    </row>
    <row r="3" spans="1:1" x14ac:dyDescent="0.3">
      <c r="A3" t="s">
        <v>1</v>
      </c>
    </row>
    <row r="4" spans="1:1" x14ac:dyDescent="0.3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G52"/>
  <sheetViews>
    <sheetView topLeftCell="A34" zoomScale="130" zoomScaleNormal="130" workbookViewId="0">
      <selection activeCell="E44" sqref="E44"/>
    </sheetView>
  </sheetViews>
  <sheetFormatPr baseColWidth="10" defaultRowHeight="14.4" x14ac:dyDescent="0.3"/>
  <cols>
    <col min="1" max="1" width="4.109375" style="3" customWidth="1"/>
    <col min="2" max="2" width="41.109375" customWidth="1"/>
    <col min="3" max="3" width="8" customWidth="1"/>
    <col min="4" max="4" width="8.5546875" customWidth="1"/>
    <col min="5" max="6" width="8.6640625" customWidth="1"/>
    <col min="7" max="7" width="22.6640625" customWidth="1"/>
  </cols>
  <sheetData>
    <row r="7" spans="1:7" x14ac:dyDescent="0.3">
      <c r="B7" s="4"/>
    </row>
    <row r="10" spans="1:7" ht="35.25" customHeight="1" x14ac:dyDescent="0.3"/>
    <row r="11" spans="1:7" ht="8.25" customHeight="1" x14ac:dyDescent="0.3"/>
    <row r="12" spans="1:7" ht="28.5" customHeight="1" x14ac:dyDescent="0.3">
      <c r="A12" s="32" t="s">
        <v>16</v>
      </c>
      <c r="B12" s="32"/>
      <c r="C12" s="33" t="s">
        <v>6</v>
      </c>
      <c r="D12" s="33"/>
      <c r="E12" s="33"/>
      <c r="F12" s="33"/>
      <c r="G12" s="34" t="s">
        <v>15</v>
      </c>
    </row>
    <row r="13" spans="1:7" x14ac:dyDescent="0.3">
      <c r="A13" s="10" t="s">
        <v>7</v>
      </c>
      <c r="B13" s="10" t="s">
        <v>0</v>
      </c>
      <c r="C13" s="7" t="s">
        <v>11</v>
      </c>
      <c r="D13" s="8" t="s">
        <v>12</v>
      </c>
      <c r="E13" s="8" t="s">
        <v>13</v>
      </c>
      <c r="F13" s="9" t="s">
        <v>14</v>
      </c>
      <c r="G13" s="34"/>
    </row>
    <row r="14" spans="1:7" x14ac:dyDescent="0.3">
      <c r="A14" s="31">
        <v>1</v>
      </c>
      <c r="B14" s="28" t="s">
        <v>17</v>
      </c>
      <c r="C14" s="14" t="s">
        <v>2</v>
      </c>
      <c r="D14" s="13" t="s">
        <v>2</v>
      </c>
      <c r="E14" s="13"/>
      <c r="F14" s="13"/>
      <c r="G14" s="1"/>
    </row>
    <row r="15" spans="1:7" x14ac:dyDescent="0.3">
      <c r="A15" s="31">
        <v>2</v>
      </c>
      <c r="B15" s="28" t="s">
        <v>18</v>
      </c>
      <c r="C15" s="14" t="s">
        <v>1</v>
      </c>
      <c r="D15" s="13" t="s">
        <v>1</v>
      </c>
      <c r="E15" s="13"/>
      <c r="F15" s="13"/>
      <c r="G15" s="1"/>
    </row>
    <row r="16" spans="1:7" x14ac:dyDescent="0.3">
      <c r="A16" s="31">
        <v>3</v>
      </c>
      <c r="B16" s="29" t="s">
        <v>19</v>
      </c>
      <c r="C16" s="14" t="s">
        <v>1</v>
      </c>
      <c r="D16" s="13" t="s">
        <v>1</v>
      </c>
      <c r="E16" s="13"/>
      <c r="F16" s="13"/>
      <c r="G16" s="1"/>
    </row>
    <row r="17" spans="1:7" x14ac:dyDescent="0.3">
      <c r="A17" s="31">
        <v>4</v>
      </c>
      <c r="B17" s="29" t="s">
        <v>20</v>
      </c>
      <c r="C17" s="14" t="s">
        <v>9</v>
      </c>
      <c r="D17" s="13" t="s">
        <v>9</v>
      </c>
      <c r="E17" s="13"/>
      <c r="F17" s="13"/>
      <c r="G17" s="1"/>
    </row>
    <row r="18" spans="1:7" x14ac:dyDescent="0.3">
      <c r="A18" s="31">
        <v>5</v>
      </c>
      <c r="B18" s="29" t="s">
        <v>21</v>
      </c>
      <c r="C18" s="14" t="s">
        <v>1</v>
      </c>
      <c r="D18" s="13" t="s">
        <v>1</v>
      </c>
      <c r="E18" s="13"/>
      <c r="F18" s="13"/>
      <c r="G18" s="1"/>
    </row>
    <row r="19" spans="1:7" x14ac:dyDescent="0.3">
      <c r="A19" s="31">
        <v>6</v>
      </c>
      <c r="B19" s="29" t="s">
        <v>22</v>
      </c>
      <c r="C19" s="14" t="s">
        <v>2</v>
      </c>
      <c r="D19" s="13" t="s">
        <v>1</v>
      </c>
      <c r="E19" s="13"/>
      <c r="F19" s="13"/>
      <c r="G19" s="1"/>
    </row>
    <row r="20" spans="1:7" x14ac:dyDescent="0.3">
      <c r="A20" s="31">
        <v>7</v>
      </c>
      <c r="B20" s="29" t="s">
        <v>23</v>
      </c>
      <c r="C20" s="14" t="s">
        <v>9</v>
      </c>
      <c r="D20" s="13" t="s">
        <v>9</v>
      </c>
      <c r="E20" s="13"/>
      <c r="F20" s="13"/>
      <c r="G20" s="1"/>
    </row>
    <row r="21" spans="1:7" x14ac:dyDescent="0.3">
      <c r="A21" s="31">
        <v>8</v>
      </c>
      <c r="B21" s="29" t="s">
        <v>24</v>
      </c>
      <c r="C21" s="14" t="s">
        <v>1</v>
      </c>
      <c r="D21" s="13" t="s">
        <v>2</v>
      </c>
      <c r="E21" s="13"/>
      <c r="F21" s="13"/>
      <c r="G21" s="1"/>
    </row>
    <row r="22" spans="1:7" x14ac:dyDescent="0.3">
      <c r="A22" s="31">
        <v>9</v>
      </c>
      <c r="B22" s="29" t="s">
        <v>25</v>
      </c>
      <c r="C22" s="14" t="s">
        <v>2</v>
      </c>
      <c r="D22" s="13" t="s">
        <v>2</v>
      </c>
      <c r="E22" s="13"/>
      <c r="F22" s="13"/>
      <c r="G22" s="1"/>
    </row>
    <row r="23" spans="1:7" x14ac:dyDescent="0.3">
      <c r="A23" s="31">
        <v>10</v>
      </c>
      <c r="B23" s="29" t="s">
        <v>26</v>
      </c>
      <c r="C23" s="14" t="s">
        <v>1</v>
      </c>
      <c r="D23" s="13" t="s">
        <v>2</v>
      </c>
      <c r="E23" s="13"/>
      <c r="F23" s="13"/>
      <c r="G23" s="1"/>
    </row>
    <row r="24" spans="1:7" x14ac:dyDescent="0.3">
      <c r="A24" s="31">
        <v>11</v>
      </c>
      <c r="B24" s="28" t="s">
        <v>27</v>
      </c>
      <c r="C24" s="14" t="s">
        <v>1</v>
      </c>
      <c r="D24" s="13" t="s">
        <v>2</v>
      </c>
      <c r="E24" s="13"/>
      <c r="F24" s="13"/>
      <c r="G24" s="1"/>
    </row>
    <row r="25" spans="1:7" x14ac:dyDescent="0.3">
      <c r="A25" s="31">
        <v>12</v>
      </c>
      <c r="B25" s="29" t="s">
        <v>28</v>
      </c>
      <c r="C25" s="14" t="s">
        <v>1</v>
      </c>
      <c r="D25" s="13" t="s">
        <v>2</v>
      </c>
      <c r="E25" s="13"/>
      <c r="F25" s="13"/>
      <c r="G25" s="1"/>
    </row>
    <row r="26" spans="1:7" x14ac:dyDescent="0.3">
      <c r="A26" s="31">
        <v>13</v>
      </c>
      <c r="B26" s="29" t="s">
        <v>29</v>
      </c>
      <c r="C26" s="14" t="s">
        <v>2</v>
      </c>
      <c r="D26" s="13" t="s">
        <v>2</v>
      </c>
      <c r="E26" s="13"/>
      <c r="F26" s="13"/>
      <c r="G26" s="1"/>
    </row>
    <row r="27" spans="1:7" x14ac:dyDescent="0.3">
      <c r="A27" s="31">
        <v>14</v>
      </c>
      <c r="B27" s="29" t="s">
        <v>30</v>
      </c>
      <c r="C27" s="14" t="s">
        <v>1</v>
      </c>
      <c r="D27" s="13" t="s">
        <v>8</v>
      </c>
      <c r="E27" s="13"/>
      <c r="F27" s="13"/>
      <c r="G27" s="1"/>
    </row>
    <row r="28" spans="1:7" x14ac:dyDescent="0.3">
      <c r="A28" s="31">
        <v>15</v>
      </c>
      <c r="B28" s="30" t="s">
        <v>31</v>
      </c>
      <c r="C28" s="14" t="s">
        <v>1</v>
      </c>
      <c r="D28" s="13" t="s">
        <v>2</v>
      </c>
      <c r="E28" s="13"/>
      <c r="F28" s="13"/>
      <c r="G28" s="1"/>
    </row>
    <row r="29" spans="1:7" x14ac:dyDescent="0.3">
      <c r="A29" s="31">
        <v>16</v>
      </c>
      <c r="B29" s="29" t="s">
        <v>32</v>
      </c>
      <c r="C29" s="14" t="s">
        <v>1</v>
      </c>
      <c r="D29" s="13" t="s">
        <v>1</v>
      </c>
      <c r="E29" s="13"/>
      <c r="F29" s="13"/>
      <c r="G29" s="1"/>
    </row>
    <row r="30" spans="1:7" x14ac:dyDescent="0.3">
      <c r="A30" s="31">
        <v>17</v>
      </c>
      <c r="B30" s="29" t="s">
        <v>33</v>
      </c>
      <c r="C30" s="14" t="s">
        <v>1</v>
      </c>
      <c r="D30" s="13" t="s">
        <v>2</v>
      </c>
      <c r="E30" s="13"/>
      <c r="F30" s="13"/>
      <c r="G30" s="1"/>
    </row>
    <row r="31" spans="1:7" x14ac:dyDescent="0.3">
      <c r="A31" s="31">
        <v>18</v>
      </c>
      <c r="B31" s="29" t="s">
        <v>34</v>
      </c>
      <c r="C31" s="14" t="s">
        <v>2</v>
      </c>
      <c r="D31" s="13" t="s">
        <v>1</v>
      </c>
      <c r="E31" s="13"/>
      <c r="F31" s="13"/>
      <c r="G31" s="1"/>
    </row>
    <row r="32" spans="1:7" x14ac:dyDescent="0.3">
      <c r="A32" s="31">
        <v>19</v>
      </c>
      <c r="B32" s="29" t="s">
        <v>35</v>
      </c>
      <c r="C32" s="14" t="s">
        <v>9</v>
      </c>
      <c r="D32" s="13" t="s">
        <v>9</v>
      </c>
      <c r="E32" s="13"/>
      <c r="F32" s="13"/>
      <c r="G32" s="1"/>
    </row>
    <row r="33" spans="1:7" x14ac:dyDescent="0.3">
      <c r="A33" s="31">
        <v>20</v>
      </c>
      <c r="B33" s="29" t="s">
        <v>36</v>
      </c>
      <c r="C33" s="14" t="s">
        <v>9</v>
      </c>
      <c r="D33" s="13" t="s">
        <v>9</v>
      </c>
      <c r="E33" s="13"/>
      <c r="F33" s="13"/>
      <c r="G33" s="1"/>
    </row>
    <row r="34" spans="1:7" x14ac:dyDescent="0.3">
      <c r="A34" s="31">
        <v>21</v>
      </c>
      <c r="B34" s="29" t="s">
        <v>37</v>
      </c>
      <c r="C34" s="14" t="s">
        <v>1</v>
      </c>
      <c r="D34" s="13" t="s">
        <v>1</v>
      </c>
      <c r="E34" s="13"/>
      <c r="F34" s="13"/>
      <c r="G34" s="1"/>
    </row>
    <row r="35" spans="1:7" x14ac:dyDescent="0.3">
      <c r="A35" s="31">
        <v>22</v>
      </c>
      <c r="B35" s="29" t="s">
        <v>38</v>
      </c>
      <c r="C35" s="14" t="s">
        <v>2</v>
      </c>
      <c r="D35" s="13" t="s">
        <v>2</v>
      </c>
      <c r="E35" s="13"/>
      <c r="F35" s="13"/>
      <c r="G35" s="1"/>
    </row>
    <row r="36" spans="1:7" x14ac:dyDescent="0.3">
      <c r="A36" s="31">
        <v>23</v>
      </c>
      <c r="B36" s="29" t="s">
        <v>39</v>
      </c>
      <c r="C36" s="14" t="s">
        <v>1</v>
      </c>
      <c r="D36" s="13" t="s">
        <v>8</v>
      </c>
      <c r="E36" s="13"/>
      <c r="F36" s="13"/>
      <c r="G36" s="1"/>
    </row>
    <row r="37" spans="1:7" x14ac:dyDescent="0.3">
      <c r="A37" s="31">
        <v>24</v>
      </c>
      <c r="B37" s="29" t="s">
        <v>40</v>
      </c>
      <c r="C37" s="14" t="s">
        <v>9</v>
      </c>
      <c r="D37" s="13" t="s">
        <v>9</v>
      </c>
      <c r="E37" s="13"/>
      <c r="F37" s="13"/>
      <c r="G37" s="1"/>
    </row>
    <row r="38" spans="1:7" x14ac:dyDescent="0.3">
      <c r="A38" s="31">
        <v>25</v>
      </c>
      <c r="B38" s="29" t="s">
        <v>41</v>
      </c>
      <c r="C38" s="14" t="s">
        <v>2</v>
      </c>
      <c r="D38" s="13" t="s">
        <v>2</v>
      </c>
      <c r="E38" s="13"/>
      <c r="F38" s="13"/>
      <c r="G38" s="1"/>
    </row>
    <row r="39" spans="1:7" x14ac:dyDescent="0.3">
      <c r="A39" s="31">
        <v>26</v>
      </c>
      <c r="B39" s="29" t="s">
        <v>42</v>
      </c>
      <c r="C39" s="14" t="s">
        <v>1</v>
      </c>
      <c r="D39" s="13" t="s">
        <v>1</v>
      </c>
      <c r="E39" s="13"/>
      <c r="F39" s="13"/>
      <c r="G39" s="1"/>
    </row>
    <row r="40" spans="1:7" x14ac:dyDescent="0.3">
      <c r="A40" s="31">
        <v>27</v>
      </c>
      <c r="B40" s="29" t="s">
        <v>43</v>
      </c>
      <c r="C40" s="14" t="s">
        <v>1</v>
      </c>
      <c r="D40" s="13" t="s">
        <v>8</v>
      </c>
      <c r="E40" s="13"/>
      <c r="F40" s="13"/>
      <c r="G40" s="1"/>
    </row>
    <row r="41" spans="1:7" x14ac:dyDescent="0.3">
      <c r="A41" s="31">
        <v>28</v>
      </c>
      <c r="B41" s="29" t="s">
        <v>44</v>
      </c>
      <c r="C41" s="14" t="s">
        <v>2</v>
      </c>
      <c r="D41" s="13" t="s">
        <v>2</v>
      </c>
      <c r="E41" s="13"/>
      <c r="F41" s="13"/>
      <c r="G41" s="1"/>
    </row>
    <row r="42" spans="1:7" x14ac:dyDescent="0.3">
      <c r="A42" s="31">
        <v>29</v>
      </c>
      <c r="B42" s="29" t="s">
        <v>45</v>
      </c>
      <c r="C42" s="14" t="s">
        <v>1</v>
      </c>
      <c r="D42" s="13" t="s">
        <v>2</v>
      </c>
      <c r="E42" s="13"/>
      <c r="F42" s="13"/>
      <c r="G42" s="1"/>
    </row>
    <row r="43" spans="1:7" x14ac:dyDescent="0.3">
      <c r="A43" s="31">
        <v>30</v>
      </c>
      <c r="B43" s="29" t="s">
        <v>46</v>
      </c>
      <c r="C43" s="14" t="s">
        <v>2</v>
      </c>
      <c r="D43" s="13" t="s">
        <v>2</v>
      </c>
      <c r="E43" s="13"/>
      <c r="F43" s="13"/>
      <c r="G43" s="1"/>
    </row>
    <row r="44" spans="1:7" x14ac:dyDescent="0.3">
      <c r="A44" s="31">
        <v>31</v>
      </c>
      <c r="B44" s="16" t="s">
        <v>47</v>
      </c>
      <c r="C44" s="14" t="s">
        <v>9</v>
      </c>
      <c r="D44" s="13" t="s">
        <v>9</v>
      </c>
      <c r="E44" s="13" t="s">
        <v>10</v>
      </c>
      <c r="F44" s="13" t="s">
        <v>10</v>
      </c>
      <c r="G44" s="1"/>
    </row>
    <row r="45" spans="1:7" x14ac:dyDescent="0.3">
      <c r="A45" s="31">
        <v>32</v>
      </c>
      <c r="B45" s="16" t="s">
        <v>48</v>
      </c>
      <c r="C45" s="14" t="s">
        <v>9</v>
      </c>
      <c r="D45" s="13" t="s">
        <v>9</v>
      </c>
      <c r="E45" s="13" t="s">
        <v>10</v>
      </c>
      <c r="F45" s="13" t="s">
        <v>10</v>
      </c>
      <c r="G45" s="1"/>
    </row>
    <row r="46" spans="1:7" x14ac:dyDescent="0.3">
      <c r="A46" s="31">
        <v>33</v>
      </c>
      <c r="B46" s="16"/>
      <c r="C46" s="14" t="s">
        <v>10</v>
      </c>
      <c r="D46" s="13" t="s">
        <v>10</v>
      </c>
      <c r="E46" s="13" t="s">
        <v>10</v>
      </c>
      <c r="F46" s="13" t="s">
        <v>10</v>
      </c>
      <c r="G46" s="1"/>
    </row>
    <row r="47" spans="1:7" ht="15" thickBot="1" x14ac:dyDescent="0.35">
      <c r="A47" s="22" t="s">
        <v>5</v>
      </c>
      <c r="B47" s="23"/>
      <c r="C47" s="5" t="s">
        <v>11</v>
      </c>
      <c r="D47" s="6" t="s">
        <v>12</v>
      </c>
      <c r="E47" s="6" t="s">
        <v>13</v>
      </c>
      <c r="F47" s="6" t="s">
        <v>14</v>
      </c>
      <c r="G47" s="2"/>
    </row>
    <row r="48" spans="1:7" x14ac:dyDescent="0.3">
      <c r="A48" s="24" t="s">
        <v>8</v>
      </c>
      <c r="B48" s="25"/>
      <c r="C48" s="17">
        <f>COUNTIF(C14:C43,"LOGRADO")/COUNTIF(C14:C43,"*")</f>
        <v>0</v>
      </c>
      <c r="D48" s="17">
        <f t="shared" ref="D48:F48" si="0">COUNTIF(D14:D43,"LOGRADO")/COUNTIF(D14:D43,"*")</f>
        <v>0.1</v>
      </c>
      <c r="E48" s="17" t="e">
        <f t="shared" si="0"/>
        <v>#DIV/0!</v>
      </c>
      <c r="F48" s="17" t="e">
        <f t="shared" si="0"/>
        <v>#DIV/0!</v>
      </c>
      <c r="G48" s="2"/>
    </row>
    <row r="49" spans="1:7" x14ac:dyDescent="0.3">
      <c r="A49" s="26" t="s">
        <v>2</v>
      </c>
      <c r="B49" s="27"/>
      <c r="C49" s="17">
        <f>COUNTIF(C14:C43,"proceso")/COUNTIF(C14:C43,"*")</f>
        <v>0.3</v>
      </c>
      <c r="D49" s="17">
        <f t="shared" ref="D49:F49" si="1">COUNTIF(D14:D43,"proceso")/COUNTIF(D14:D43,"*")</f>
        <v>0.46666666666666667</v>
      </c>
      <c r="E49" s="17" t="e">
        <f t="shared" si="1"/>
        <v>#DIV/0!</v>
      </c>
      <c r="F49" s="17" t="e">
        <f t="shared" si="1"/>
        <v>#DIV/0!</v>
      </c>
      <c r="G49" s="2"/>
    </row>
    <row r="50" spans="1:7" x14ac:dyDescent="0.3">
      <c r="A50" s="18" t="s">
        <v>1</v>
      </c>
      <c r="B50" s="19"/>
      <c r="C50" s="17">
        <f>COUNTIF(C14:C43,"inicio")/COUNTIF(C14:C43,"*")</f>
        <v>0.53333333333333333</v>
      </c>
      <c r="D50" s="17">
        <f t="shared" ref="D50:F50" si="2">COUNTIF(D14:D43,"inicio")/COUNTIF(D14:D43,"*")</f>
        <v>0.26666666666666666</v>
      </c>
      <c r="E50" s="17" t="e">
        <f t="shared" si="2"/>
        <v>#DIV/0!</v>
      </c>
      <c r="F50" s="17" t="e">
        <f t="shared" si="2"/>
        <v>#DIV/0!</v>
      </c>
      <c r="G50" s="2"/>
    </row>
    <row r="51" spans="1:7" x14ac:dyDescent="0.3">
      <c r="A51" s="20" t="s">
        <v>9</v>
      </c>
      <c r="B51" s="21"/>
      <c r="C51" s="17">
        <f>COUNTIF(C14:C43,"no se evaluó")/COUNTIF(C14:C43,"*")</f>
        <v>0.16666666666666666</v>
      </c>
      <c r="D51" s="17">
        <f t="shared" ref="D51:F51" si="3">COUNTIF(D14:D43,"no se evaluó")/COUNTIF(D14:D43,"*")</f>
        <v>0.16666666666666666</v>
      </c>
      <c r="E51" s="17" t="e">
        <f t="shared" si="3"/>
        <v>#DIV/0!</v>
      </c>
      <c r="F51" s="17" t="e">
        <f t="shared" si="3"/>
        <v>#DIV/0!</v>
      </c>
      <c r="G51" s="2"/>
    </row>
    <row r="52" spans="1:7" x14ac:dyDescent="0.3">
      <c r="A52" s="12" t="s">
        <v>10</v>
      </c>
      <c r="B52" s="2"/>
      <c r="C52" s="11"/>
      <c r="D52" s="2"/>
      <c r="E52" s="2"/>
      <c r="F52" s="2"/>
      <c r="G52" s="2"/>
    </row>
  </sheetData>
  <mergeCells count="3">
    <mergeCell ref="A12:B12"/>
    <mergeCell ref="C12:F12"/>
    <mergeCell ref="G12:G13"/>
  </mergeCells>
  <conditionalFormatting sqref="C14:F46">
    <cfRule type="containsText" dxfId="39" priority="1" operator="containsText" text="NINGUNO">
      <formula>NOT(ISERROR(SEARCH("NINGUNO",C14)))</formula>
    </cfRule>
    <cfRule type="containsText" dxfId="38" priority="2" operator="containsText" text="NO SE EVALUÓ">
      <formula>NOT(ISERROR(SEARCH("NO SE EVALUÓ",C14)))</formula>
    </cfRule>
    <cfRule type="containsText" dxfId="37" priority="3" operator="containsText" text="NO SE EVALUÓ">
      <formula>NOT(ISERROR(SEARCH("NO SE EVALUÓ",C14)))</formula>
    </cfRule>
    <cfRule type="containsText" dxfId="36" priority="4" operator="containsText" text="NO SE EVALUO">
      <formula>NOT(ISERROR(SEARCH("NO SE EVALUO",C14)))</formula>
    </cfRule>
    <cfRule type="containsText" dxfId="35" priority="5" operator="containsText" text="LOGRADO">
      <formula>NOT(ISERROR(SEARCH("LOGRADO",C14)))</formula>
    </cfRule>
    <cfRule type="containsText" dxfId="34" priority="6" operator="containsText" text="LOGRADO">
      <formula>NOT(ISERROR(SEARCH("LOGRADO",C14)))</formula>
    </cfRule>
  </conditionalFormatting>
  <dataValidations count="1">
    <dataValidation type="list" allowBlank="1" showInputMessage="1" showErrorMessage="1" sqref="C14:F46" xr:uid="{21125128-6100-4BBA-B44B-4BB744A22D35}">
      <formula1>$A$48:$A$51</formula1>
    </dataValidation>
  </dataValidations>
  <pageMargins left="0.70866141732283472" right="0.70866141732283472" top="0.74803149606299213" bottom="0.35433070866141736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8EBDA8F-5497-445D-8DE4-4008274A9883}">
            <xm:f>NOT(ISERROR(SEARCH(Hoja2!$A$4,C14)))</xm:f>
            <xm:f>Hoja2!$A$4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3F168CEE-F65E-4B71-A9D7-21E0B1341146}">
            <xm:f>NOT(ISERROR(SEARCH(Hoja2!$A$1,C14)))</xm:f>
            <xm:f>Hoja2!$A$1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0487819C-927C-44B4-AA0A-B3A98AEA2EA4}">
            <xm:f>NOT(ISERROR(SEARCH(Hoja2!$A$2,C14)))</xm:f>
            <xm:f>Hoja2!$A$2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73797C46-A7F6-4DF9-828D-AD004D3CABF1}">
            <xm:f>NOT(ISERROR(SEARCH(Hoja2!$A$3,C14)))</xm:f>
            <xm:f>Hoja2!$A$3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C14:F46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4777-9EE4-4DD7-A7A7-563E0245189A}">
  <dimension ref="A7:G52"/>
  <sheetViews>
    <sheetView topLeftCell="A43" zoomScale="130" zoomScaleNormal="130" workbookViewId="0">
      <selection activeCell="I15" sqref="I15"/>
    </sheetView>
  </sheetViews>
  <sheetFormatPr baseColWidth="10" defaultRowHeight="14.4" x14ac:dyDescent="0.3"/>
  <cols>
    <col min="1" max="1" width="4.109375" style="3" customWidth="1"/>
    <col min="2" max="2" width="40" customWidth="1"/>
    <col min="3" max="3" width="8" customWidth="1"/>
    <col min="4" max="4" width="8.5546875" customWidth="1"/>
    <col min="5" max="6" width="8.6640625" customWidth="1"/>
    <col min="7" max="7" width="22.6640625" customWidth="1"/>
  </cols>
  <sheetData>
    <row r="7" spans="1:7" x14ac:dyDescent="0.3">
      <c r="B7" s="4"/>
    </row>
    <row r="10" spans="1:7" ht="35.25" customHeight="1" x14ac:dyDescent="0.3"/>
    <row r="11" spans="1:7" ht="8.25" customHeight="1" x14ac:dyDescent="0.3"/>
    <row r="12" spans="1:7" ht="28.5" customHeight="1" x14ac:dyDescent="0.3">
      <c r="A12" s="32" t="s">
        <v>16</v>
      </c>
      <c r="B12" s="32"/>
      <c r="C12" s="33" t="s">
        <v>6</v>
      </c>
      <c r="D12" s="33"/>
      <c r="E12" s="33"/>
      <c r="F12" s="33"/>
      <c r="G12" s="34" t="s">
        <v>15</v>
      </c>
    </row>
    <row r="13" spans="1:7" x14ac:dyDescent="0.3">
      <c r="A13" s="10" t="s">
        <v>7</v>
      </c>
      <c r="B13" s="10" t="s">
        <v>0</v>
      </c>
      <c r="C13" s="7" t="s">
        <v>11</v>
      </c>
      <c r="D13" s="8" t="s">
        <v>12</v>
      </c>
      <c r="E13" s="8" t="s">
        <v>13</v>
      </c>
      <c r="F13" s="9" t="s">
        <v>14</v>
      </c>
      <c r="G13" s="34"/>
    </row>
    <row r="14" spans="1:7" x14ac:dyDescent="0.3">
      <c r="A14" s="31">
        <v>1</v>
      </c>
      <c r="B14" s="28" t="s">
        <v>49</v>
      </c>
      <c r="C14" s="14" t="s">
        <v>9</v>
      </c>
      <c r="D14" s="13" t="s">
        <v>9</v>
      </c>
      <c r="E14" s="13"/>
      <c r="F14" s="13"/>
      <c r="G14" s="1"/>
    </row>
    <row r="15" spans="1:7" x14ac:dyDescent="0.3">
      <c r="A15" s="31">
        <v>2</v>
      </c>
      <c r="B15" s="28" t="s">
        <v>50</v>
      </c>
      <c r="C15" s="14" t="s">
        <v>1</v>
      </c>
      <c r="D15" s="13" t="s">
        <v>1</v>
      </c>
      <c r="E15" s="13"/>
      <c r="F15" s="13"/>
      <c r="G15" s="1"/>
    </row>
    <row r="16" spans="1:7" x14ac:dyDescent="0.3">
      <c r="A16" s="31">
        <v>3</v>
      </c>
      <c r="B16" s="29" t="s">
        <v>51</v>
      </c>
      <c r="C16" s="14" t="s">
        <v>2</v>
      </c>
      <c r="D16" s="13" t="s">
        <v>1</v>
      </c>
      <c r="E16" s="13"/>
      <c r="F16" s="13"/>
      <c r="G16" s="1"/>
    </row>
    <row r="17" spans="1:7" x14ac:dyDescent="0.3">
      <c r="A17" s="31">
        <v>4</v>
      </c>
      <c r="B17" s="29" t="s">
        <v>52</v>
      </c>
      <c r="C17" s="14" t="s">
        <v>2</v>
      </c>
      <c r="D17" s="13" t="s">
        <v>8</v>
      </c>
      <c r="E17" s="13"/>
      <c r="F17" s="13"/>
      <c r="G17" s="1"/>
    </row>
    <row r="18" spans="1:7" x14ac:dyDescent="0.3">
      <c r="A18" s="31">
        <v>5</v>
      </c>
      <c r="B18" s="29" t="s">
        <v>53</v>
      </c>
      <c r="C18" s="14" t="s">
        <v>1</v>
      </c>
      <c r="D18" s="13" t="s">
        <v>2</v>
      </c>
      <c r="E18" s="13"/>
      <c r="F18" s="13"/>
      <c r="G18" s="1"/>
    </row>
    <row r="19" spans="1:7" x14ac:dyDescent="0.3">
      <c r="A19" s="31">
        <v>6</v>
      </c>
      <c r="B19" s="29" t="s">
        <v>54</v>
      </c>
      <c r="C19" s="14" t="s">
        <v>2</v>
      </c>
      <c r="D19" s="13" t="s">
        <v>1</v>
      </c>
      <c r="E19" s="13"/>
      <c r="F19" s="13"/>
      <c r="G19" s="1"/>
    </row>
    <row r="20" spans="1:7" x14ac:dyDescent="0.3">
      <c r="A20" s="31">
        <v>7</v>
      </c>
      <c r="B20" s="29" t="s">
        <v>55</v>
      </c>
      <c r="C20" s="14" t="s">
        <v>1</v>
      </c>
      <c r="D20" s="13" t="s">
        <v>8</v>
      </c>
      <c r="E20" s="13"/>
      <c r="F20" s="13"/>
      <c r="G20" s="1"/>
    </row>
    <row r="21" spans="1:7" x14ac:dyDescent="0.3">
      <c r="A21" s="31">
        <v>8</v>
      </c>
      <c r="B21" s="29" t="s">
        <v>56</v>
      </c>
      <c r="C21" s="14" t="s">
        <v>1</v>
      </c>
      <c r="D21" s="13" t="s">
        <v>2</v>
      </c>
      <c r="E21" s="13"/>
      <c r="F21" s="13"/>
      <c r="G21" s="1"/>
    </row>
    <row r="22" spans="1:7" x14ac:dyDescent="0.3">
      <c r="A22" s="31">
        <v>9</v>
      </c>
      <c r="B22" s="29" t="s">
        <v>57</v>
      </c>
      <c r="C22" s="14" t="s">
        <v>1</v>
      </c>
      <c r="D22" s="13" t="s">
        <v>8</v>
      </c>
      <c r="E22" s="13"/>
      <c r="F22" s="13"/>
      <c r="G22" s="1"/>
    </row>
    <row r="23" spans="1:7" x14ac:dyDescent="0.3">
      <c r="A23" s="31">
        <v>10</v>
      </c>
      <c r="B23" s="29" t="s">
        <v>58</v>
      </c>
      <c r="C23" s="14" t="s">
        <v>2</v>
      </c>
      <c r="D23" s="13" t="s">
        <v>2</v>
      </c>
      <c r="E23" s="13"/>
      <c r="F23" s="13"/>
      <c r="G23" s="1"/>
    </row>
    <row r="24" spans="1:7" x14ac:dyDescent="0.3">
      <c r="A24" s="31">
        <v>11</v>
      </c>
      <c r="B24" s="28" t="s">
        <v>59</v>
      </c>
      <c r="C24" s="14" t="s">
        <v>9</v>
      </c>
      <c r="D24" s="13" t="s">
        <v>9</v>
      </c>
      <c r="E24" s="13"/>
      <c r="F24" s="13"/>
      <c r="G24" s="1"/>
    </row>
    <row r="25" spans="1:7" x14ac:dyDescent="0.3">
      <c r="A25" s="31">
        <v>12</v>
      </c>
      <c r="B25" s="29" t="s">
        <v>60</v>
      </c>
      <c r="C25" s="14" t="s">
        <v>1</v>
      </c>
      <c r="D25" s="13" t="s">
        <v>8</v>
      </c>
      <c r="E25" s="13"/>
      <c r="F25" s="13"/>
      <c r="G25" s="1"/>
    </row>
    <row r="26" spans="1:7" x14ac:dyDescent="0.3">
      <c r="A26" s="31">
        <v>13</v>
      </c>
      <c r="B26" s="29" t="s">
        <v>61</v>
      </c>
      <c r="C26" s="14" t="s">
        <v>2</v>
      </c>
      <c r="D26" s="13" t="s">
        <v>8</v>
      </c>
      <c r="E26" s="13"/>
      <c r="F26" s="13"/>
      <c r="G26" s="1"/>
    </row>
    <row r="27" spans="1:7" x14ac:dyDescent="0.3">
      <c r="A27" s="31">
        <v>14</v>
      </c>
      <c r="B27" s="29" t="s">
        <v>62</v>
      </c>
      <c r="C27" s="14" t="s">
        <v>9</v>
      </c>
      <c r="D27" s="13" t="s">
        <v>9</v>
      </c>
      <c r="E27" s="13"/>
      <c r="F27" s="13"/>
      <c r="G27" s="1"/>
    </row>
    <row r="28" spans="1:7" x14ac:dyDescent="0.3">
      <c r="A28" s="31">
        <v>15</v>
      </c>
      <c r="B28" s="30" t="s">
        <v>63</v>
      </c>
      <c r="C28" s="14" t="s">
        <v>2</v>
      </c>
      <c r="D28" s="13" t="s">
        <v>2</v>
      </c>
      <c r="E28" s="13"/>
      <c r="F28" s="13"/>
      <c r="G28" s="1"/>
    </row>
    <row r="29" spans="1:7" x14ac:dyDescent="0.3">
      <c r="A29" s="31">
        <v>16</v>
      </c>
      <c r="B29" s="29" t="s">
        <v>64</v>
      </c>
      <c r="C29" s="14" t="s">
        <v>2</v>
      </c>
      <c r="D29" s="13" t="s">
        <v>2</v>
      </c>
      <c r="E29" s="13"/>
      <c r="F29" s="13"/>
      <c r="G29" s="1"/>
    </row>
    <row r="30" spans="1:7" x14ac:dyDescent="0.3">
      <c r="A30" s="31">
        <v>17</v>
      </c>
      <c r="B30" s="29" t="s">
        <v>65</v>
      </c>
      <c r="C30" s="14" t="s">
        <v>2</v>
      </c>
      <c r="D30" s="13" t="s">
        <v>2</v>
      </c>
      <c r="E30" s="13"/>
      <c r="F30" s="13"/>
      <c r="G30" s="1"/>
    </row>
    <row r="31" spans="1:7" x14ac:dyDescent="0.3">
      <c r="A31" s="31">
        <v>18</v>
      </c>
      <c r="B31" s="29" t="s">
        <v>66</v>
      </c>
      <c r="C31" s="14" t="s">
        <v>2</v>
      </c>
      <c r="D31" s="13" t="s">
        <v>8</v>
      </c>
      <c r="E31" s="13"/>
      <c r="F31" s="13"/>
      <c r="G31" s="1"/>
    </row>
    <row r="32" spans="1:7" x14ac:dyDescent="0.3">
      <c r="A32" s="31">
        <v>19</v>
      </c>
      <c r="B32" s="29" t="s">
        <v>67</v>
      </c>
      <c r="C32" s="14" t="s">
        <v>9</v>
      </c>
      <c r="D32" s="13" t="s">
        <v>9</v>
      </c>
      <c r="E32" s="13"/>
      <c r="F32" s="13"/>
      <c r="G32" s="1"/>
    </row>
    <row r="33" spans="1:7" x14ac:dyDescent="0.3">
      <c r="A33" s="31">
        <v>20</v>
      </c>
      <c r="B33" s="29" t="s">
        <v>68</v>
      </c>
      <c r="C33" s="14" t="s">
        <v>2</v>
      </c>
      <c r="D33" s="13" t="s">
        <v>8</v>
      </c>
      <c r="E33" s="13"/>
      <c r="F33" s="13"/>
      <c r="G33" s="1"/>
    </row>
    <row r="34" spans="1:7" x14ac:dyDescent="0.3">
      <c r="A34" s="31">
        <v>21</v>
      </c>
      <c r="B34" s="29" t="s">
        <v>69</v>
      </c>
      <c r="C34" s="14" t="s">
        <v>2</v>
      </c>
      <c r="D34" s="13" t="s">
        <v>2</v>
      </c>
      <c r="E34" s="13"/>
      <c r="F34" s="13"/>
      <c r="G34" s="1"/>
    </row>
    <row r="35" spans="1:7" x14ac:dyDescent="0.3">
      <c r="A35" s="31">
        <v>22</v>
      </c>
      <c r="B35" s="29" t="s">
        <v>70</v>
      </c>
      <c r="C35" s="14" t="s">
        <v>2</v>
      </c>
      <c r="D35" s="13" t="s">
        <v>8</v>
      </c>
      <c r="E35" s="13"/>
      <c r="F35" s="13"/>
      <c r="G35" s="1"/>
    </row>
    <row r="36" spans="1:7" x14ac:dyDescent="0.3">
      <c r="A36" s="31">
        <v>23</v>
      </c>
      <c r="B36" s="29" t="s">
        <v>71</v>
      </c>
      <c r="C36" s="14" t="s">
        <v>1</v>
      </c>
      <c r="D36" s="13" t="s">
        <v>2</v>
      </c>
      <c r="E36" s="13"/>
      <c r="F36" s="13"/>
      <c r="G36" s="1"/>
    </row>
    <row r="37" spans="1:7" x14ac:dyDescent="0.3">
      <c r="A37" s="31">
        <v>24</v>
      </c>
      <c r="B37" s="29" t="s">
        <v>72</v>
      </c>
      <c r="C37" s="14" t="s">
        <v>2</v>
      </c>
      <c r="D37" s="13" t="s">
        <v>1</v>
      </c>
      <c r="E37" s="13"/>
      <c r="F37" s="13"/>
      <c r="G37" s="1"/>
    </row>
    <row r="38" spans="1:7" x14ac:dyDescent="0.3">
      <c r="A38" s="31">
        <v>25</v>
      </c>
      <c r="B38" s="29" t="s">
        <v>73</v>
      </c>
      <c r="C38" s="14" t="s">
        <v>2</v>
      </c>
      <c r="D38" s="13" t="s">
        <v>2</v>
      </c>
      <c r="E38" s="13"/>
      <c r="F38" s="13"/>
      <c r="G38" s="1"/>
    </row>
    <row r="39" spans="1:7" x14ac:dyDescent="0.3">
      <c r="A39" s="31">
        <v>26</v>
      </c>
      <c r="B39" s="29" t="s">
        <v>74</v>
      </c>
      <c r="C39" s="14" t="s">
        <v>9</v>
      </c>
      <c r="D39" s="13" t="s">
        <v>9</v>
      </c>
      <c r="E39" s="13"/>
      <c r="F39" s="13"/>
      <c r="G39" s="1"/>
    </row>
    <row r="40" spans="1:7" x14ac:dyDescent="0.3">
      <c r="A40" s="31">
        <v>27</v>
      </c>
      <c r="B40" s="29" t="s">
        <v>75</v>
      </c>
      <c r="C40" s="14" t="s">
        <v>2</v>
      </c>
      <c r="D40" s="13" t="s">
        <v>1</v>
      </c>
      <c r="E40" s="13"/>
      <c r="F40" s="13"/>
      <c r="G40" s="1"/>
    </row>
    <row r="41" spans="1:7" x14ac:dyDescent="0.3">
      <c r="A41" s="31">
        <v>28</v>
      </c>
      <c r="B41" s="29" t="s">
        <v>76</v>
      </c>
      <c r="C41" s="14" t="s">
        <v>9</v>
      </c>
      <c r="D41" s="13" t="s">
        <v>9</v>
      </c>
      <c r="E41" s="13"/>
      <c r="F41" s="13"/>
      <c r="G41" s="1"/>
    </row>
    <row r="42" spans="1:7" x14ac:dyDescent="0.3">
      <c r="A42" s="31">
        <v>29</v>
      </c>
      <c r="B42" s="29" t="s">
        <v>77</v>
      </c>
      <c r="C42" s="14" t="s">
        <v>1</v>
      </c>
      <c r="D42" s="13" t="s">
        <v>2</v>
      </c>
      <c r="E42" s="13"/>
      <c r="F42" s="13"/>
      <c r="G42" s="1"/>
    </row>
    <row r="43" spans="1:7" x14ac:dyDescent="0.3">
      <c r="A43" s="31">
        <v>30</v>
      </c>
      <c r="B43" s="29" t="s">
        <v>78</v>
      </c>
      <c r="C43" s="14" t="s">
        <v>2</v>
      </c>
      <c r="D43" s="13" t="s">
        <v>2</v>
      </c>
      <c r="E43" s="13"/>
      <c r="F43" s="13"/>
      <c r="G43" s="1"/>
    </row>
    <row r="44" spans="1:7" x14ac:dyDescent="0.3">
      <c r="A44" s="31">
        <v>31</v>
      </c>
      <c r="B44" s="16" t="s">
        <v>79</v>
      </c>
      <c r="C44" s="14" t="s">
        <v>2</v>
      </c>
      <c r="D44" s="13" t="s">
        <v>1</v>
      </c>
      <c r="E44" s="13" t="s">
        <v>10</v>
      </c>
      <c r="F44" s="13" t="s">
        <v>10</v>
      </c>
      <c r="G44" s="1"/>
    </row>
    <row r="45" spans="1:7" x14ac:dyDescent="0.3">
      <c r="A45" s="31">
        <v>32</v>
      </c>
      <c r="B45" s="16" t="s">
        <v>80</v>
      </c>
      <c r="C45" s="14" t="s">
        <v>1</v>
      </c>
      <c r="D45" s="13" t="s">
        <v>2</v>
      </c>
      <c r="E45" s="13" t="s">
        <v>10</v>
      </c>
      <c r="F45" s="13" t="s">
        <v>10</v>
      </c>
      <c r="G45" s="1"/>
    </row>
    <row r="46" spans="1:7" x14ac:dyDescent="0.3">
      <c r="A46" s="31">
        <v>33</v>
      </c>
      <c r="B46" s="16"/>
      <c r="C46" s="14" t="s">
        <v>10</v>
      </c>
      <c r="D46" s="13" t="s">
        <v>10</v>
      </c>
      <c r="E46" s="13" t="s">
        <v>10</v>
      </c>
      <c r="F46" s="13" t="s">
        <v>10</v>
      </c>
      <c r="G46" s="1"/>
    </row>
    <row r="47" spans="1:7" ht="15" thickBot="1" x14ac:dyDescent="0.35">
      <c r="A47" s="22" t="s">
        <v>5</v>
      </c>
      <c r="B47" s="23"/>
      <c r="C47" s="5" t="s">
        <v>11</v>
      </c>
      <c r="D47" s="6" t="s">
        <v>12</v>
      </c>
      <c r="E47" s="6" t="s">
        <v>13</v>
      </c>
      <c r="F47" s="6" t="s">
        <v>14</v>
      </c>
      <c r="G47" s="2"/>
    </row>
    <row r="48" spans="1:7" x14ac:dyDescent="0.3">
      <c r="A48" s="24" t="s">
        <v>8</v>
      </c>
      <c r="B48" s="25"/>
      <c r="C48" s="17">
        <f>COUNTIF(C14:C43,"LOGRADO")/COUNTIF(C14:C43,"*")</f>
        <v>0</v>
      </c>
      <c r="D48" s="17">
        <f t="shared" ref="D48:F48" si="0">COUNTIF(D14:D43,"LOGRADO")/COUNTIF(D14:D43,"*")</f>
        <v>0.26666666666666666</v>
      </c>
      <c r="E48" s="17" t="e">
        <f t="shared" si="0"/>
        <v>#DIV/0!</v>
      </c>
      <c r="F48" s="17" t="e">
        <f t="shared" si="0"/>
        <v>#DIV/0!</v>
      </c>
      <c r="G48" s="2"/>
    </row>
    <row r="49" spans="1:7" x14ac:dyDescent="0.3">
      <c r="A49" s="26" t="s">
        <v>2</v>
      </c>
      <c r="B49" s="27"/>
      <c r="C49" s="17">
        <f>COUNTIF(C14:C43,"proceso")/COUNTIF(C14:C43,"*")</f>
        <v>0.53333333333333333</v>
      </c>
      <c r="D49" s="17">
        <f t="shared" ref="D49:F49" si="1">COUNTIF(D14:D43,"proceso")/COUNTIF(D14:D43,"*")</f>
        <v>0.36666666666666664</v>
      </c>
      <c r="E49" s="17" t="e">
        <f t="shared" si="1"/>
        <v>#DIV/0!</v>
      </c>
      <c r="F49" s="17" t="e">
        <f t="shared" si="1"/>
        <v>#DIV/0!</v>
      </c>
      <c r="G49" s="2"/>
    </row>
    <row r="50" spans="1:7" x14ac:dyDescent="0.3">
      <c r="A50" s="18" t="s">
        <v>1</v>
      </c>
      <c r="B50" s="19"/>
      <c r="C50" s="17">
        <f>COUNTIF(C14:C43,"inicio")/COUNTIF(C14:C43,"*")</f>
        <v>0.26666666666666666</v>
      </c>
      <c r="D50" s="17">
        <f t="shared" ref="D50:F50" si="2">COUNTIF(D14:D43,"inicio")/COUNTIF(D14:D43,"*")</f>
        <v>0.16666666666666666</v>
      </c>
      <c r="E50" s="17" t="e">
        <f t="shared" si="2"/>
        <v>#DIV/0!</v>
      </c>
      <c r="F50" s="17" t="e">
        <f t="shared" si="2"/>
        <v>#DIV/0!</v>
      </c>
      <c r="G50" s="2"/>
    </row>
    <row r="51" spans="1:7" x14ac:dyDescent="0.3">
      <c r="A51" s="20" t="s">
        <v>9</v>
      </c>
      <c r="B51" s="21"/>
      <c r="C51" s="17">
        <f>COUNTIF(C14:C43,"no se evaluó")/COUNTIF(C14:C43,"*")</f>
        <v>0.2</v>
      </c>
      <c r="D51" s="17">
        <f t="shared" ref="D51:F51" si="3">COUNTIF(D14:D43,"no se evaluó")/COUNTIF(D14:D43,"*")</f>
        <v>0.2</v>
      </c>
      <c r="E51" s="17" t="e">
        <f t="shared" si="3"/>
        <v>#DIV/0!</v>
      </c>
      <c r="F51" s="17" t="e">
        <f t="shared" si="3"/>
        <v>#DIV/0!</v>
      </c>
      <c r="G51" s="2"/>
    </row>
    <row r="52" spans="1:7" x14ac:dyDescent="0.3">
      <c r="A52" s="12" t="s">
        <v>10</v>
      </c>
      <c r="B52" s="2"/>
      <c r="C52" s="11"/>
      <c r="D52" s="2"/>
      <c r="E52" s="2"/>
      <c r="F52" s="2"/>
      <c r="G52" s="2"/>
    </row>
  </sheetData>
  <mergeCells count="3">
    <mergeCell ref="A12:B12"/>
    <mergeCell ref="C12:F12"/>
    <mergeCell ref="G12:G13"/>
  </mergeCells>
  <conditionalFormatting sqref="C14:F46">
    <cfRule type="containsText" dxfId="29" priority="1" operator="containsText" text="NINGUNO">
      <formula>NOT(ISERROR(SEARCH("NINGUNO",C14)))</formula>
    </cfRule>
    <cfRule type="containsText" dxfId="28" priority="2" operator="containsText" text="NO SE EVALUÓ">
      <formula>NOT(ISERROR(SEARCH("NO SE EVALUÓ",C14)))</formula>
    </cfRule>
    <cfRule type="containsText" dxfId="27" priority="3" operator="containsText" text="NO SE EVALUÓ">
      <formula>NOT(ISERROR(SEARCH("NO SE EVALUÓ",C14)))</formula>
    </cfRule>
    <cfRule type="containsText" dxfId="26" priority="4" operator="containsText" text="NO SE EVALUO">
      <formula>NOT(ISERROR(SEARCH("NO SE EVALUO",C14)))</formula>
    </cfRule>
    <cfRule type="containsText" dxfId="25" priority="5" operator="containsText" text="LOGRADO">
      <formula>NOT(ISERROR(SEARCH("LOGRADO",C14)))</formula>
    </cfRule>
    <cfRule type="containsText" dxfId="24" priority="6" operator="containsText" text="LOGRADO">
      <formula>NOT(ISERROR(SEARCH("LOGRADO",C14)))</formula>
    </cfRule>
  </conditionalFormatting>
  <dataValidations count="1">
    <dataValidation type="list" allowBlank="1" showInputMessage="1" showErrorMessage="1" sqref="C14:F46" xr:uid="{88CF6039-EC60-4F2C-B8F0-86E7C9E1F0B6}">
      <formula1>$A$48:$A$51</formula1>
    </dataValidation>
  </dataValidations>
  <pageMargins left="0.70866141732283472" right="0.70866141732283472" top="0.74803149606299213" bottom="0.35433070866141736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A1D9D7C-3A7A-4807-9F0A-A1A1F48E0A73}">
            <xm:f>NOT(ISERROR(SEARCH(Hoja2!$A$4,C14)))</xm:f>
            <xm:f>Hoja2!$A$4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7A4D74E5-46AC-4637-A74E-91AD47D83549}">
            <xm:f>NOT(ISERROR(SEARCH(Hoja2!$A$1,C14)))</xm:f>
            <xm:f>Hoja2!$A$1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D085D5CF-14F6-4F00-9C96-5DEB7F36A364}">
            <xm:f>NOT(ISERROR(SEARCH(Hoja2!$A$2,C14)))</xm:f>
            <xm:f>Hoja2!$A$2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10181E24-9F48-45A2-B116-3472F495F3B2}">
            <xm:f>NOT(ISERROR(SEARCH(Hoja2!$A$3,C14)))</xm:f>
            <xm:f>Hoja2!$A$3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C14:F46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E88C-8CDF-4317-8C66-325196107CB2}">
  <dimension ref="A7:G52"/>
  <sheetViews>
    <sheetView topLeftCell="A34" zoomScale="130" zoomScaleNormal="130" workbookViewId="0">
      <selection activeCell="E42" sqref="E42"/>
    </sheetView>
  </sheetViews>
  <sheetFormatPr baseColWidth="10" defaultRowHeight="14.4" x14ac:dyDescent="0.3"/>
  <cols>
    <col min="1" max="1" width="4.109375" style="3" customWidth="1"/>
    <col min="2" max="2" width="40" customWidth="1"/>
    <col min="3" max="3" width="8" customWidth="1"/>
    <col min="4" max="4" width="8.5546875" customWidth="1"/>
    <col min="5" max="6" width="8.6640625" customWidth="1"/>
    <col min="7" max="7" width="22.6640625" customWidth="1"/>
  </cols>
  <sheetData>
    <row r="7" spans="1:7" x14ac:dyDescent="0.3">
      <c r="B7" s="4"/>
    </row>
    <row r="10" spans="1:7" ht="35.25" customHeight="1" x14ac:dyDescent="0.3"/>
    <row r="11" spans="1:7" ht="8.25" customHeight="1" x14ac:dyDescent="0.3"/>
    <row r="12" spans="1:7" ht="28.5" customHeight="1" x14ac:dyDescent="0.3">
      <c r="A12" s="32" t="s">
        <v>16</v>
      </c>
      <c r="B12" s="32"/>
      <c r="C12" s="33" t="s">
        <v>6</v>
      </c>
      <c r="D12" s="33"/>
      <c r="E12" s="33"/>
      <c r="F12" s="33"/>
      <c r="G12" s="34" t="s">
        <v>15</v>
      </c>
    </row>
    <row r="13" spans="1:7" x14ac:dyDescent="0.3">
      <c r="A13" s="10" t="s">
        <v>7</v>
      </c>
      <c r="B13" s="10" t="s">
        <v>0</v>
      </c>
      <c r="C13" s="7" t="s">
        <v>11</v>
      </c>
      <c r="D13" s="8" t="s">
        <v>12</v>
      </c>
      <c r="E13" s="8" t="s">
        <v>13</v>
      </c>
      <c r="F13" s="9" t="s">
        <v>14</v>
      </c>
      <c r="G13" s="34"/>
    </row>
    <row r="14" spans="1:7" x14ac:dyDescent="0.3">
      <c r="A14" s="31">
        <v>1</v>
      </c>
      <c r="B14" s="28" t="s">
        <v>81</v>
      </c>
      <c r="C14" s="14" t="s">
        <v>9</v>
      </c>
      <c r="D14" s="13" t="s">
        <v>9</v>
      </c>
      <c r="E14" s="13"/>
      <c r="F14" s="13"/>
      <c r="G14" s="1"/>
    </row>
    <row r="15" spans="1:7" x14ac:dyDescent="0.3">
      <c r="A15" s="31">
        <v>2</v>
      </c>
      <c r="B15" s="28" t="s">
        <v>82</v>
      </c>
      <c r="C15" s="14" t="s">
        <v>2</v>
      </c>
      <c r="D15" s="13" t="s">
        <v>8</v>
      </c>
      <c r="E15" s="13"/>
      <c r="F15" s="13"/>
      <c r="G15" s="1"/>
    </row>
    <row r="16" spans="1:7" x14ac:dyDescent="0.3">
      <c r="A16" s="31">
        <v>3</v>
      </c>
      <c r="B16" s="29" t="s">
        <v>83</v>
      </c>
      <c r="C16" s="14" t="s">
        <v>9</v>
      </c>
      <c r="D16" s="13" t="s">
        <v>9</v>
      </c>
      <c r="E16" s="13"/>
      <c r="F16" s="13"/>
      <c r="G16" s="1"/>
    </row>
    <row r="17" spans="1:7" x14ac:dyDescent="0.3">
      <c r="A17" s="31">
        <v>4</v>
      </c>
      <c r="B17" s="29" t="s">
        <v>84</v>
      </c>
      <c r="C17" s="14" t="s">
        <v>2</v>
      </c>
      <c r="D17" s="13" t="s">
        <v>1</v>
      </c>
      <c r="E17" s="13"/>
      <c r="F17" s="13"/>
      <c r="G17" s="1"/>
    </row>
    <row r="18" spans="1:7" x14ac:dyDescent="0.3">
      <c r="A18" s="31">
        <v>5</v>
      </c>
      <c r="B18" s="29" t="s">
        <v>85</v>
      </c>
      <c r="C18" s="14" t="s">
        <v>9</v>
      </c>
      <c r="D18" s="13" t="s">
        <v>9</v>
      </c>
      <c r="E18" s="13"/>
      <c r="F18" s="13"/>
      <c r="G18" s="1"/>
    </row>
    <row r="19" spans="1:7" x14ac:dyDescent="0.3">
      <c r="A19" s="31">
        <v>6</v>
      </c>
      <c r="B19" s="29" t="s">
        <v>86</v>
      </c>
      <c r="C19" s="14" t="s">
        <v>2</v>
      </c>
      <c r="D19" s="13" t="s">
        <v>2</v>
      </c>
      <c r="E19" s="13"/>
      <c r="F19" s="13"/>
      <c r="G19" s="1"/>
    </row>
    <row r="20" spans="1:7" x14ac:dyDescent="0.3">
      <c r="A20" s="31">
        <v>7</v>
      </c>
      <c r="B20" s="29" t="s">
        <v>87</v>
      </c>
      <c r="C20" s="14" t="s">
        <v>2</v>
      </c>
      <c r="D20" s="13" t="s">
        <v>2</v>
      </c>
      <c r="E20" s="13"/>
      <c r="F20" s="13"/>
      <c r="G20" s="1"/>
    </row>
    <row r="21" spans="1:7" x14ac:dyDescent="0.3">
      <c r="A21" s="31">
        <v>8</v>
      </c>
      <c r="B21" s="29" t="s">
        <v>88</v>
      </c>
      <c r="C21" s="14" t="s">
        <v>2</v>
      </c>
      <c r="D21" s="13" t="s">
        <v>8</v>
      </c>
      <c r="E21" s="13"/>
      <c r="F21" s="13"/>
      <c r="G21" s="1"/>
    </row>
    <row r="22" spans="1:7" x14ac:dyDescent="0.3">
      <c r="A22" s="31">
        <v>9</v>
      </c>
      <c r="B22" s="29" t="s">
        <v>89</v>
      </c>
      <c r="C22" s="14" t="s">
        <v>1</v>
      </c>
      <c r="D22" s="13" t="s">
        <v>8</v>
      </c>
      <c r="E22" s="13"/>
      <c r="F22" s="13"/>
      <c r="G22" s="1"/>
    </row>
    <row r="23" spans="1:7" x14ac:dyDescent="0.3">
      <c r="A23" s="31">
        <v>10</v>
      </c>
      <c r="B23" s="29" t="s">
        <v>90</v>
      </c>
      <c r="C23" s="14" t="s">
        <v>9</v>
      </c>
      <c r="D23" s="13" t="s">
        <v>9</v>
      </c>
      <c r="E23" s="13"/>
      <c r="F23" s="13"/>
      <c r="G23" s="1"/>
    </row>
    <row r="24" spans="1:7" x14ac:dyDescent="0.3">
      <c r="A24" s="31">
        <v>11</v>
      </c>
      <c r="B24" s="28" t="s">
        <v>91</v>
      </c>
      <c r="C24" s="14" t="s">
        <v>9</v>
      </c>
      <c r="D24" s="13" t="s">
        <v>9</v>
      </c>
      <c r="E24" s="13"/>
      <c r="F24" s="13"/>
      <c r="G24" s="1"/>
    </row>
    <row r="25" spans="1:7" x14ac:dyDescent="0.3">
      <c r="A25" s="31">
        <v>12</v>
      </c>
      <c r="B25" s="29" t="s">
        <v>92</v>
      </c>
      <c r="C25" s="14" t="s">
        <v>2</v>
      </c>
      <c r="D25" s="13" t="s">
        <v>1</v>
      </c>
      <c r="E25" s="13"/>
      <c r="F25" s="13"/>
      <c r="G25" s="1"/>
    </row>
    <row r="26" spans="1:7" x14ac:dyDescent="0.3">
      <c r="A26" s="31">
        <v>13</v>
      </c>
      <c r="B26" s="29" t="s">
        <v>93</v>
      </c>
      <c r="C26" s="14" t="s">
        <v>2</v>
      </c>
      <c r="D26" s="13" t="s">
        <v>2</v>
      </c>
      <c r="E26" s="13"/>
      <c r="F26" s="13"/>
      <c r="G26" s="1"/>
    </row>
    <row r="27" spans="1:7" x14ac:dyDescent="0.3">
      <c r="A27" s="31">
        <v>14</v>
      </c>
      <c r="B27" s="29" t="s">
        <v>94</v>
      </c>
      <c r="C27" s="14" t="s">
        <v>1</v>
      </c>
      <c r="D27" s="13" t="s">
        <v>2</v>
      </c>
      <c r="E27" s="13"/>
      <c r="F27" s="13"/>
      <c r="G27" s="1"/>
    </row>
    <row r="28" spans="1:7" x14ac:dyDescent="0.3">
      <c r="A28" s="31">
        <v>15</v>
      </c>
      <c r="B28" s="30" t="s">
        <v>95</v>
      </c>
      <c r="C28" s="14" t="s">
        <v>9</v>
      </c>
      <c r="D28" s="13" t="s">
        <v>9</v>
      </c>
      <c r="E28" s="13"/>
      <c r="F28" s="13"/>
      <c r="G28" s="1"/>
    </row>
    <row r="29" spans="1:7" x14ac:dyDescent="0.3">
      <c r="A29" s="31">
        <v>16</v>
      </c>
      <c r="B29" s="29" t="s">
        <v>96</v>
      </c>
      <c r="C29" s="14" t="s">
        <v>2</v>
      </c>
      <c r="D29" s="13" t="s">
        <v>2</v>
      </c>
      <c r="E29" s="13"/>
      <c r="F29" s="13"/>
      <c r="G29" s="1"/>
    </row>
    <row r="30" spans="1:7" x14ac:dyDescent="0.3">
      <c r="A30" s="31">
        <v>17</v>
      </c>
      <c r="B30" s="29" t="s">
        <v>97</v>
      </c>
      <c r="C30" s="14" t="s">
        <v>2</v>
      </c>
      <c r="D30" s="13" t="s">
        <v>1</v>
      </c>
      <c r="E30" s="13"/>
      <c r="F30" s="13"/>
      <c r="G30" s="1"/>
    </row>
    <row r="31" spans="1:7" x14ac:dyDescent="0.3">
      <c r="A31" s="31">
        <v>18</v>
      </c>
      <c r="B31" s="29" t="s">
        <v>98</v>
      </c>
      <c r="C31" s="14" t="s">
        <v>2</v>
      </c>
      <c r="D31" s="13" t="s">
        <v>1</v>
      </c>
      <c r="E31" s="13"/>
      <c r="F31" s="13"/>
      <c r="G31" s="1"/>
    </row>
    <row r="32" spans="1:7" x14ac:dyDescent="0.3">
      <c r="A32" s="31">
        <v>19</v>
      </c>
      <c r="B32" s="29" t="s">
        <v>99</v>
      </c>
      <c r="C32" s="14" t="s">
        <v>2</v>
      </c>
      <c r="D32" s="13" t="s">
        <v>8</v>
      </c>
      <c r="E32" s="13"/>
      <c r="F32" s="13"/>
      <c r="G32" s="1"/>
    </row>
    <row r="33" spans="1:7" x14ac:dyDescent="0.3">
      <c r="A33" s="31">
        <v>20</v>
      </c>
      <c r="B33" s="29" t="s">
        <v>100</v>
      </c>
      <c r="C33" s="14" t="s">
        <v>1</v>
      </c>
      <c r="D33" s="13" t="s">
        <v>2</v>
      </c>
      <c r="E33" s="13"/>
      <c r="F33" s="13"/>
      <c r="G33" s="1"/>
    </row>
    <row r="34" spans="1:7" x14ac:dyDescent="0.3">
      <c r="A34" s="31">
        <v>21</v>
      </c>
      <c r="B34" s="29" t="s">
        <v>101</v>
      </c>
      <c r="C34" s="14" t="s">
        <v>2</v>
      </c>
      <c r="D34" s="13" t="s">
        <v>2</v>
      </c>
      <c r="E34" s="13"/>
      <c r="F34" s="13"/>
      <c r="G34" s="1"/>
    </row>
    <row r="35" spans="1:7" x14ac:dyDescent="0.3">
      <c r="A35" s="31">
        <v>22</v>
      </c>
      <c r="B35" s="29" t="s">
        <v>102</v>
      </c>
      <c r="C35" s="14" t="s">
        <v>9</v>
      </c>
      <c r="D35" s="13" t="s">
        <v>9</v>
      </c>
      <c r="E35" s="13"/>
      <c r="F35" s="13"/>
      <c r="G35" s="1"/>
    </row>
    <row r="36" spans="1:7" x14ac:dyDescent="0.3">
      <c r="A36" s="31">
        <v>23</v>
      </c>
      <c r="B36" s="29" t="s">
        <v>103</v>
      </c>
      <c r="C36" s="14" t="s">
        <v>9</v>
      </c>
      <c r="D36" s="13" t="s">
        <v>9</v>
      </c>
      <c r="E36" s="13"/>
      <c r="F36" s="13"/>
      <c r="G36" s="1"/>
    </row>
    <row r="37" spans="1:7" x14ac:dyDescent="0.3">
      <c r="A37" s="31">
        <v>24</v>
      </c>
      <c r="B37" s="29" t="s">
        <v>104</v>
      </c>
      <c r="C37" s="14" t="s">
        <v>1</v>
      </c>
      <c r="D37" s="13" t="s">
        <v>2</v>
      </c>
      <c r="E37" s="13"/>
      <c r="F37" s="13"/>
      <c r="G37" s="1"/>
    </row>
    <row r="38" spans="1:7" x14ac:dyDescent="0.3">
      <c r="A38" s="31">
        <v>25</v>
      </c>
      <c r="B38" s="29" t="s">
        <v>105</v>
      </c>
      <c r="C38" s="14" t="s">
        <v>2</v>
      </c>
      <c r="D38" s="13" t="s">
        <v>2</v>
      </c>
      <c r="E38" s="13"/>
      <c r="F38" s="13"/>
      <c r="G38" s="1"/>
    </row>
    <row r="39" spans="1:7" x14ac:dyDescent="0.3">
      <c r="A39" s="31">
        <v>26</v>
      </c>
      <c r="B39" s="29" t="s">
        <v>106</v>
      </c>
      <c r="C39" s="14" t="s">
        <v>1</v>
      </c>
      <c r="D39" s="13" t="s">
        <v>2</v>
      </c>
      <c r="E39" s="13"/>
      <c r="F39" s="13"/>
      <c r="G39" s="1"/>
    </row>
    <row r="40" spans="1:7" x14ac:dyDescent="0.3">
      <c r="A40" s="31">
        <v>27</v>
      </c>
      <c r="B40" s="29" t="s">
        <v>107</v>
      </c>
      <c r="C40" s="14" t="s">
        <v>1</v>
      </c>
      <c r="D40" s="13" t="s">
        <v>2</v>
      </c>
      <c r="E40" s="13"/>
      <c r="F40" s="13"/>
      <c r="G40" s="1"/>
    </row>
    <row r="41" spans="1:7" x14ac:dyDescent="0.3">
      <c r="A41" s="31">
        <v>28</v>
      </c>
      <c r="B41" s="29" t="s">
        <v>108</v>
      </c>
      <c r="C41" s="14" t="s">
        <v>1</v>
      </c>
      <c r="D41" s="13" t="s">
        <v>2</v>
      </c>
      <c r="E41" s="13"/>
      <c r="F41" s="13"/>
      <c r="G41" s="1"/>
    </row>
    <row r="42" spans="1:7" x14ac:dyDescent="0.3">
      <c r="A42" s="31">
        <v>29</v>
      </c>
      <c r="B42" s="29" t="s">
        <v>109</v>
      </c>
      <c r="C42" s="14" t="s">
        <v>1</v>
      </c>
      <c r="D42" s="13" t="s">
        <v>1</v>
      </c>
      <c r="E42" s="13"/>
      <c r="F42" s="13"/>
      <c r="G42" s="1"/>
    </row>
    <row r="43" spans="1:7" x14ac:dyDescent="0.3">
      <c r="A43" s="31">
        <v>30</v>
      </c>
      <c r="B43" s="29" t="s">
        <v>110</v>
      </c>
      <c r="C43" s="14" t="s">
        <v>2</v>
      </c>
      <c r="D43" s="13" t="s">
        <v>2</v>
      </c>
      <c r="E43" s="13"/>
      <c r="F43" s="13"/>
      <c r="G43" s="1"/>
    </row>
    <row r="44" spans="1:7" x14ac:dyDescent="0.3">
      <c r="A44" s="31">
        <v>31</v>
      </c>
      <c r="B44" s="29" t="s">
        <v>111</v>
      </c>
      <c r="C44" s="14" t="s">
        <v>9</v>
      </c>
      <c r="D44" s="13" t="s">
        <v>9</v>
      </c>
      <c r="E44" s="13"/>
      <c r="F44" s="13"/>
      <c r="G44" s="1"/>
    </row>
    <row r="45" spans="1:7" x14ac:dyDescent="0.3">
      <c r="A45" s="31">
        <v>32</v>
      </c>
      <c r="B45" s="16" t="s">
        <v>112</v>
      </c>
      <c r="C45" s="14" t="s">
        <v>1</v>
      </c>
      <c r="D45" s="13" t="s">
        <v>2</v>
      </c>
      <c r="E45" s="13" t="s">
        <v>10</v>
      </c>
      <c r="F45" s="13" t="s">
        <v>10</v>
      </c>
      <c r="G45" s="1"/>
    </row>
    <row r="46" spans="1:7" x14ac:dyDescent="0.3">
      <c r="A46" s="31">
        <v>33</v>
      </c>
      <c r="B46" s="16" t="s">
        <v>113</v>
      </c>
      <c r="C46" s="14" t="s">
        <v>1</v>
      </c>
      <c r="D46" s="13" t="s">
        <v>2</v>
      </c>
      <c r="E46" s="13" t="s">
        <v>10</v>
      </c>
      <c r="F46" s="13" t="s">
        <v>10</v>
      </c>
      <c r="G46" s="1"/>
    </row>
    <row r="47" spans="1:7" ht="15" thickBot="1" x14ac:dyDescent="0.35">
      <c r="A47" s="22" t="s">
        <v>5</v>
      </c>
      <c r="B47" s="23"/>
      <c r="C47" s="5" t="s">
        <v>11</v>
      </c>
      <c r="D47" s="6" t="s">
        <v>12</v>
      </c>
      <c r="E47" s="6" t="s">
        <v>13</v>
      </c>
      <c r="F47" s="6" t="s">
        <v>14</v>
      </c>
      <c r="G47" s="2"/>
    </row>
    <row r="48" spans="1:7" x14ac:dyDescent="0.3">
      <c r="A48" s="24" t="s">
        <v>8</v>
      </c>
      <c r="B48" s="25"/>
      <c r="C48" s="17">
        <f>COUNTIF(C14:C44,"LOGRADO")/COUNTIF(C14:C44,"*")</f>
        <v>0</v>
      </c>
      <c r="D48" s="17">
        <f>COUNTIF(D14:D44,"LOGRADO")/COUNTIF(D14:D44,"*")</f>
        <v>0.12903225806451613</v>
      </c>
      <c r="E48" s="17" t="e">
        <f>COUNTIF(E14:E44,"LOGRADO")/COUNTIF(E14:E44,"*")</f>
        <v>#DIV/0!</v>
      </c>
      <c r="F48" s="17" t="e">
        <f>COUNTIF(F14:F44,"LOGRADO")/COUNTIF(F14:F44,"*")</f>
        <v>#DIV/0!</v>
      </c>
      <c r="G48" s="2"/>
    </row>
    <row r="49" spans="1:7" x14ac:dyDescent="0.3">
      <c r="A49" s="26" t="s">
        <v>2</v>
      </c>
      <c r="B49" s="27"/>
      <c r="C49" s="17">
        <f>COUNTIF(C14:C44,"proceso")/COUNTIF(C14:C44,"*")</f>
        <v>0.45161290322580644</v>
      </c>
      <c r="D49" s="17">
        <f>COUNTIF(D14:D44,"proceso")/COUNTIF(D14:D44,"*")</f>
        <v>0.41935483870967744</v>
      </c>
      <c r="E49" s="17" t="e">
        <f>COUNTIF(E14:E44,"proceso")/COUNTIF(E14:E44,"*")</f>
        <v>#DIV/0!</v>
      </c>
      <c r="F49" s="17" t="e">
        <f>COUNTIF(F14:F44,"proceso")/COUNTIF(F14:F44,"*")</f>
        <v>#DIV/0!</v>
      </c>
      <c r="G49" s="2"/>
    </row>
    <row r="50" spans="1:7" x14ac:dyDescent="0.3">
      <c r="A50" s="18" t="s">
        <v>1</v>
      </c>
      <c r="B50" s="19"/>
      <c r="C50" s="17">
        <f>COUNTIF(C14:C44,"inicio")/COUNTIF(C14:C44,"*")</f>
        <v>0.25806451612903225</v>
      </c>
      <c r="D50" s="17">
        <f>COUNTIF(D14:D44,"inicio")/COUNTIF(D14:D44,"*")</f>
        <v>0.16129032258064516</v>
      </c>
      <c r="E50" s="17" t="e">
        <f>COUNTIF(E14:E44,"inicio")/COUNTIF(E14:E44,"*")</f>
        <v>#DIV/0!</v>
      </c>
      <c r="F50" s="17" t="e">
        <f>COUNTIF(F14:F44,"inicio")/COUNTIF(F14:F44,"*")</f>
        <v>#DIV/0!</v>
      </c>
      <c r="G50" s="2"/>
    </row>
    <row r="51" spans="1:7" x14ac:dyDescent="0.3">
      <c r="A51" s="20" t="s">
        <v>9</v>
      </c>
      <c r="B51" s="21"/>
      <c r="C51" s="17">
        <f>COUNTIF(C14:C44,"no se evaluó")/COUNTIF(C14:C44,"*")</f>
        <v>0.29032258064516131</v>
      </c>
      <c r="D51" s="17">
        <f>COUNTIF(D14:D44,"no se evaluó")/COUNTIF(D14:D44,"*")</f>
        <v>0.29032258064516131</v>
      </c>
      <c r="E51" s="17" t="e">
        <f>COUNTIF(E14:E44,"no se evaluó")/COUNTIF(E14:E44,"*")</f>
        <v>#DIV/0!</v>
      </c>
      <c r="F51" s="17" t="e">
        <f>COUNTIF(F14:F44,"no se evaluó")/COUNTIF(F14:F44,"*")</f>
        <v>#DIV/0!</v>
      </c>
      <c r="G51" s="2"/>
    </row>
    <row r="52" spans="1:7" x14ac:dyDescent="0.3">
      <c r="A52" s="12" t="s">
        <v>10</v>
      </c>
      <c r="B52" s="2"/>
      <c r="C52" s="11"/>
      <c r="D52" s="2"/>
      <c r="E52" s="2"/>
      <c r="F52" s="2"/>
      <c r="G52" s="2"/>
    </row>
  </sheetData>
  <mergeCells count="3">
    <mergeCell ref="A12:B12"/>
    <mergeCell ref="C12:F12"/>
    <mergeCell ref="G12:G13"/>
  </mergeCells>
  <conditionalFormatting sqref="C14:F46">
    <cfRule type="containsText" dxfId="19" priority="1" operator="containsText" text="NINGUNO">
      <formula>NOT(ISERROR(SEARCH("NINGUNO",C14)))</formula>
    </cfRule>
    <cfRule type="containsText" dxfId="18" priority="2" operator="containsText" text="NO SE EVALUÓ">
      <formula>NOT(ISERROR(SEARCH("NO SE EVALUÓ",C14)))</formula>
    </cfRule>
    <cfRule type="containsText" dxfId="17" priority="3" operator="containsText" text="NO SE EVALUÓ">
      <formula>NOT(ISERROR(SEARCH("NO SE EVALUÓ",C14)))</formula>
    </cfRule>
    <cfRule type="containsText" dxfId="16" priority="4" operator="containsText" text="NO SE EVALUO">
      <formula>NOT(ISERROR(SEARCH("NO SE EVALUO",C14)))</formula>
    </cfRule>
    <cfRule type="containsText" dxfId="15" priority="5" operator="containsText" text="LOGRADO">
      <formula>NOT(ISERROR(SEARCH("LOGRADO",C14)))</formula>
    </cfRule>
    <cfRule type="containsText" dxfId="14" priority="6" operator="containsText" text="LOGRADO">
      <formula>NOT(ISERROR(SEARCH("LOGRADO",C14)))</formula>
    </cfRule>
  </conditionalFormatting>
  <dataValidations count="1">
    <dataValidation type="list" allowBlank="1" showInputMessage="1" showErrorMessage="1" sqref="C14:F46" xr:uid="{51A04BB0-A8C9-46E2-870C-93D01FD5C0A0}">
      <formula1>$A$48:$A$51</formula1>
    </dataValidation>
  </dataValidations>
  <pageMargins left="0.70866141732283472" right="0.70866141732283472" top="0.74803149606299213" bottom="0.35433070866141736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524807EE-3690-4AB9-A81E-FDA898D04A5E}">
            <xm:f>NOT(ISERROR(SEARCH(Hoja2!$A$4,C14)))</xm:f>
            <xm:f>Hoja2!$A$4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E3587A3E-BE10-4D99-957F-A840C7AC2EA0}">
            <xm:f>NOT(ISERROR(SEARCH(Hoja2!$A$1,C14)))</xm:f>
            <xm:f>Hoja2!$A$1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D85881AD-C463-4D20-976F-4C0AEC60C274}">
            <xm:f>NOT(ISERROR(SEARCH(Hoja2!$A$2,C14)))</xm:f>
            <xm:f>Hoja2!$A$2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A2A09837-75CE-4A3E-ADBF-24BB21564410}">
            <xm:f>NOT(ISERROR(SEARCH(Hoja2!$A$3,C14)))</xm:f>
            <xm:f>Hoja2!$A$3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C14:F46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1207-9B82-4ED3-8900-8FC98209D939}">
  <dimension ref="A7:G53"/>
  <sheetViews>
    <sheetView tabSelected="1" zoomScale="130" zoomScaleNormal="130" workbookViewId="0">
      <selection activeCell="G39" sqref="G39"/>
    </sheetView>
  </sheetViews>
  <sheetFormatPr baseColWidth="10" defaultRowHeight="14.4" x14ac:dyDescent="0.3"/>
  <cols>
    <col min="1" max="1" width="4.109375" style="3" customWidth="1"/>
    <col min="2" max="2" width="40" customWidth="1"/>
    <col min="3" max="3" width="8" customWidth="1"/>
    <col min="4" max="4" width="8.5546875" customWidth="1"/>
    <col min="5" max="6" width="8.6640625" customWidth="1"/>
    <col min="7" max="7" width="22.6640625" customWidth="1"/>
  </cols>
  <sheetData>
    <row r="7" spans="1:7" x14ac:dyDescent="0.3">
      <c r="B7" s="4"/>
    </row>
    <row r="10" spans="1:7" ht="35.25" customHeight="1" x14ac:dyDescent="0.3"/>
    <row r="11" spans="1:7" ht="8.25" customHeight="1" x14ac:dyDescent="0.3"/>
    <row r="12" spans="1:7" ht="28.5" customHeight="1" x14ac:dyDescent="0.3">
      <c r="A12" s="32" t="s">
        <v>16</v>
      </c>
      <c r="B12" s="32"/>
      <c r="C12" s="33" t="s">
        <v>6</v>
      </c>
      <c r="D12" s="33"/>
      <c r="E12" s="33"/>
      <c r="F12" s="33"/>
      <c r="G12" s="34" t="s">
        <v>15</v>
      </c>
    </row>
    <row r="13" spans="1:7" x14ac:dyDescent="0.3">
      <c r="A13" s="10" t="s">
        <v>7</v>
      </c>
      <c r="B13" s="10" t="s">
        <v>0</v>
      </c>
      <c r="C13" s="7" t="s">
        <v>11</v>
      </c>
      <c r="D13" s="8" t="s">
        <v>12</v>
      </c>
      <c r="E13" s="8" t="s">
        <v>13</v>
      </c>
      <c r="F13" s="9" t="s">
        <v>14</v>
      </c>
      <c r="G13" s="34"/>
    </row>
    <row r="14" spans="1:7" x14ac:dyDescent="0.3">
      <c r="A14" s="31">
        <v>1</v>
      </c>
      <c r="B14" s="28" t="s">
        <v>114</v>
      </c>
      <c r="C14" s="14" t="s">
        <v>1</v>
      </c>
      <c r="D14" s="13" t="s">
        <v>1</v>
      </c>
      <c r="E14" s="13"/>
      <c r="F14" s="13"/>
      <c r="G14" s="1"/>
    </row>
    <row r="15" spans="1:7" x14ac:dyDescent="0.3">
      <c r="A15" s="31">
        <v>2</v>
      </c>
      <c r="B15" s="28" t="s">
        <v>115</v>
      </c>
      <c r="C15" s="14" t="s">
        <v>1</v>
      </c>
      <c r="D15" s="13" t="s">
        <v>2</v>
      </c>
      <c r="E15" s="13"/>
      <c r="F15" s="13"/>
      <c r="G15" s="1"/>
    </row>
    <row r="16" spans="1:7" x14ac:dyDescent="0.3">
      <c r="A16" s="31">
        <v>3</v>
      </c>
      <c r="B16" s="29" t="s">
        <v>116</v>
      </c>
      <c r="C16" s="14" t="s">
        <v>1</v>
      </c>
      <c r="D16" s="13" t="s">
        <v>2</v>
      </c>
      <c r="E16" s="13"/>
      <c r="F16" s="13"/>
      <c r="G16" s="1"/>
    </row>
    <row r="17" spans="1:7" x14ac:dyDescent="0.3">
      <c r="A17" s="31">
        <v>4</v>
      </c>
      <c r="B17" s="29" t="s">
        <v>117</v>
      </c>
      <c r="C17" s="14" t="s">
        <v>1</v>
      </c>
      <c r="D17" s="13" t="s">
        <v>1</v>
      </c>
      <c r="E17" s="13"/>
      <c r="F17" s="13"/>
      <c r="G17" s="1"/>
    </row>
    <row r="18" spans="1:7" x14ac:dyDescent="0.3">
      <c r="A18" s="31">
        <v>5</v>
      </c>
      <c r="B18" s="29" t="s">
        <v>118</v>
      </c>
      <c r="C18" s="14" t="s">
        <v>1</v>
      </c>
      <c r="D18" s="13" t="s">
        <v>2</v>
      </c>
      <c r="E18" s="13"/>
      <c r="F18" s="13"/>
      <c r="G18" s="1"/>
    </row>
    <row r="19" spans="1:7" x14ac:dyDescent="0.3">
      <c r="A19" s="31">
        <v>6</v>
      </c>
      <c r="B19" s="29" t="s">
        <v>119</v>
      </c>
      <c r="C19" s="14" t="s">
        <v>1</v>
      </c>
      <c r="D19" s="13" t="s">
        <v>8</v>
      </c>
      <c r="E19" s="13"/>
      <c r="F19" s="13"/>
      <c r="G19" s="1"/>
    </row>
    <row r="20" spans="1:7" x14ac:dyDescent="0.3">
      <c r="A20" s="31">
        <v>7</v>
      </c>
      <c r="B20" s="29" t="s">
        <v>120</v>
      </c>
      <c r="C20" s="14" t="s">
        <v>1</v>
      </c>
      <c r="D20" s="13" t="s">
        <v>2</v>
      </c>
      <c r="E20" s="13"/>
      <c r="F20" s="13"/>
      <c r="G20" s="1"/>
    </row>
    <row r="21" spans="1:7" x14ac:dyDescent="0.3">
      <c r="A21" s="31">
        <v>8</v>
      </c>
      <c r="B21" s="29" t="s">
        <v>121</v>
      </c>
      <c r="C21" s="14" t="s">
        <v>2</v>
      </c>
      <c r="D21" s="13" t="s">
        <v>8</v>
      </c>
      <c r="E21" s="13"/>
      <c r="F21" s="13"/>
      <c r="G21" s="1"/>
    </row>
    <row r="22" spans="1:7" x14ac:dyDescent="0.3">
      <c r="A22" s="31">
        <v>9</v>
      </c>
      <c r="B22" s="29" t="s">
        <v>122</v>
      </c>
      <c r="C22" s="14" t="s">
        <v>2</v>
      </c>
      <c r="D22" s="13" t="s">
        <v>2</v>
      </c>
      <c r="E22" s="13"/>
      <c r="F22" s="13"/>
      <c r="G22" s="1"/>
    </row>
    <row r="23" spans="1:7" x14ac:dyDescent="0.3">
      <c r="A23" s="31">
        <v>10</v>
      </c>
      <c r="B23" s="29" t="s">
        <v>123</v>
      </c>
      <c r="C23" s="14" t="s">
        <v>2</v>
      </c>
      <c r="D23" s="13" t="s">
        <v>1</v>
      </c>
      <c r="E23" s="13"/>
      <c r="F23" s="13"/>
      <c r="G23" s="1"/>
    </row>
    <row r="24" spans="1:7" x14ac:dyDescent="0.3">
      <c r="A24" s="31">
        <v>11</v>
      </c>
      <c r="B24" s="28" t="s">
        <v>124</v>
      </c>
      <c r="C24" s="14" t="s">
        <v>1</v>
      </c>
      <c r="D24" s="13" t="s">
        <v>8</v>
      </c>
      <c r="E24" s="13"/>
      <c r="F24" s="13"/>
      <c r="G24" s="1"/>
    </row>
    <row r="25" spans="1:7" x14ac:dyDescent="0.3">
      <c r="A25" s="31">
        <v>12</v>
      </c>
      <c r="B25" s="29" t="s">
        <v>125</v>
      </c>
      <c r="C25" s="14" t="s">
        <v>1</v>
      </c>
      <c r="D25" s="13" t="s">
        <v>2</v>
      </c>
      <c r="E25" s="13"/>
      <c r="F25" s="13"/>
      <c r="G25" s="1"/>
    </row>
    <row r="26" spans="1:7" x14ac:dyDescent="0.3">
      <c r="A26" s="31">
        <v>13</v>
      </c>
      <c r="B26" s="29" t="s">
        <v>126</v>
      </c>
      <c r="C26" s="14" t="s">
        <v>1</v>
      </c>
      <c r="D26" s="13" t="s">
        <v>8</v>
      </c>
      <c r="E26" s="13"/>
      <c r="F26" s="13"/>
      <c r="G26" s="1"/>
    </row>
    <row r="27" spans="1:7" x14ac:dyDescent="0.3">
      <c r="A27" s="31">
        <v>14</v>
      </c>
      <c r="B27" s="29" t="s">
        <v>127</v>
      </c>
      <c r="C27" s="14" t="s">
        <v>9</v>
      </c>
      <c r="D27" s="13" t="s">
        <v>9</v>
      </c>
      <c r="E27" s="13"/>
      <c r="F27" s="13"/>
      <c r="G27" s="1"/>
    </row>
    <row r="28" spans="1:7" x14ac:dyDescent="0.3">
      <c r="A28" s="31">
        <v>15</v>
      </c>
      <c r="B28" s="30" t="s">
        <v>128</v>
      </c>
      <c r="C28" s="14" t="s">
        <v>1</v>
      </c>
      <c r="D28" s="13" t="s">
        <v>1</v>
      </c>
      <c r="E28" s="13"/>
      <c r="F28" s="13"/>
      <c r="G28" s="1"/>
    </row>
    <row r="29" spans="1:7" x14ac:dyDescent="0.3">
      <c r="A29" s="31">
        <v>16</v>
      </c>
      <c r="B29" s="29" t="s">
        <v>129</v>
      </c>
      <c r="C29" s="14" t="s">
        <v>1</v>
      </c>
      <c r="D29" s="13" t="s">
        <v>1</v>
      </c>
      <c r="E29" s="13"/>
      <c r="F29" s="13"/>
      <c r="G29" s="1"/>
    </row>
    <row r="30" spans="1:7" x14ac:dyDescent="0.3">
      <c r="A30" s="31">
        <v>17</v>
      </c>
      <c r="B30" s="29" t="s">
        <v>130</v>
      </c>
      <c r="C30" s="14" t="s">
        <v>2</v>
      </c>
      <c r="D30" s="13" t="s">
        <v>8</v>
      </c>
      <c r="E30" s="13"/>
      <c r="F30" s="13"/>
      <c r="G30" s="1"/>
    </row>
    <row r="31" spans="1:7" x14ac:dyDescent="0.3">
      <c r="A31" s="31">
        <v>18</v>
      </c>
      <c r="B31" s="29" t="s">
        <v>131</v>
      </c>
      <c r="C31" s="14" t="s">
        <v>1</v>
      </c>
      <c r="D31" s="13" t="s">
        <v>8</v>
      </c>
      <c r="E31" s="13"/>
      <c r="F31" s="13"/>
      <c r="G31" s="1"/>
    </row>
    <row r="32" spans="1:7" x14ac:dyDescent="0.3">
      <c r="A32" s="31">
        <v>19</v>
      </c>
      <c r="B32" s="29" t="s">
        <v>132</v>
      </c>
      <c r="C32" s="14" t="s">
        <v>1</v>
      </c>
      <c r="D32" s="13" t="s">
        <v>2</v>
      </c>
      <c r="E32" s="13"/>
      <c r="F32" s="13"/>
      <c r="G32" s="1"/>
    </row>
    <row r="33" spans="1:7" x14ac:dyDescent="0.3">
      <c r="A33" s="31">
        <v>20</v>
      </c>
      <c r="B33" s="29" t="s">
        <v>133</v>
      </c>
      <c r="C33" s="14" t="s">
        <v>1</v>
      </c>
      <c r="D33" s="13" t="s">
        <v>2</v>
      </c>
      <c r="E33" s="13"/>
      <c r="F33" s="13"/>
      <c r="G33" s="1"/>
    </row>
    <row r="34" spans="1:7" x14ac:dyDescent="0.3">
      <c r="A34" s="31">
        <v>21</v>
      </c>
      <c r="B34" s="29" t="s">
        <v>134</v>
      </c>
      <c r="C34" s="14" t="s">
        <v>1</v>
      </c>
      <c r="D34" s="13" t="s">
        <v>8</v>
      </c>
      <c r="E34" s="13"/>
      <c r="F34" s="13"/>
      <c r="G34" s="1"/>
    </row>
    <row r="35" spans="1:7" x14ac:dyDescent="0.3">
      <c r="A35" s="31">
        <v>22</v>
      </c>
      <c r="B35" s="29" t="s">
        <v>135</v>
      </c>
      <c r="C35" s="14" t="s">
        <v>9</v>
      </c>
      <c r="D35" s="13" t="s">
        <v>9</v>
      </c>
      <c r="E35" s="13"/>
      <c r="F35" s="13"/>
      <c r="G35" s="1"/>
    </row>
    <row r="36" spans="1:7" x14ac:dyDescent="0.3">
      <c r="A36" s="31">
        <v>23</v>
      </c>
      <c r="B36" s="29" t="s">
        <v>136</v>
      </c>
      <c r="C36" s="14" t="s">
        <v>9</v>
      </c>
      <c r="D36" s="13" t="s">
        <v>9</v>
      </c>
      <c r="E36" s="13"/>
      <c r="F36" s="13"/>
      <c r="G36" s="1"/>
    </row>
    <row r="37" spans="1:7" x14ac:dyDescent="0.3">
      <c r="A37" s="31">
        <v>24</v>
      </c>
      <c r="B37" s="29" t="s">
        <v>145</v>
      </c>
      <c r="C37" s="14" t="s">
        <v>9</v>
      </c>
      <c r="D37" s="13" t="s">
        <v>9</v>
      </c>
      <c r="E37" s="13"/>
      <c r="F37" s="13"/>
      <c r="G37" s="1"/>
    </row>
    <row r="38" spans="1:7" x14ac:dyDescent="0.3">
      <c r="A38" s="31">
        <v>25</v>
      </c>
      <c r="B38" s="29" t="s">
        <v>137</v>
      </c>
      <c r="C38" s="14" t="s">
        <v>1</v>
      </c>
      <c r="D38" s="13" t="s">
        <v>2</v>
      </c>
      <c r="E38" s="13"/>
      <c r="F38" s="13"/>
      <c r="G38" s="1"/>
    </row>
    <row r="39" spans="1:7" x14ac:dyDescent="0.3">
      <c r="A39" s="31">
        <v>26</v>
      </c>
      <c r="B39" s="29" t="s">
        <v>138</v>
      </c>
      <c r="C39" s="14" t="s">
        <v>1</v>
      </c>
      <c r="D39" s="13" t="s">
        <v>8</v>
      </c>
      <c r="E39" s="13"/>
      <c r="F39" s="13"/>
      <c r="G39" s="1"/>
    </row>
    <row r="40" spans="1:7" x14ac:dyDescent="0.3">
      <c r="A40" s="31">
        <v>27</v>
      </c>
      <c r="B40" s="29" t="s">
        <v>139</v>
      </c>
      <c r="C40" s="14" t="s">
        <v>1</v>
      </c>
      <c r="D40" s="13" t="s">
        <v>1</v>
      </c>
      <c r="E40" s="13"/>
      <c r="F40" s="13"/>
      <c r="G40" s="1"/>
    </row>
    <row r="41" spans="1:7" x14ac:dyDescent="0.3">
      <c r="A41" s="31">
        <v>28</v>
      </c>
      <c r="B41" s="29" t="s">
        <v>140</v>
      </c>
      <c r="C41" s="14" t="s">
        <v>1</v>
      </c>
      <c r="D41" s="13" t="s">
        <v>1</v>
      </c>
      <c r="E41" s="13"/>
      <c r="F41" s="13"/>
      <c r="G41" s="1"/>
    </row>
    <row r="42" spans="1:7" x14ac:dyDescent="0.3">
      <c r="A42" s="31">
        <v>29</v>
      </c>
      <c r="B42" s="29" t="s">
        <v>141</v>
      </c>
      <c r="C42" s="14" t="s">
        <v>1</v>
      </c>
      <c r="D42" s="13" t="s">
        <v>8</v>
      </c>
      <c r="E42" s="13"/>
      <c r="F42" s="13"/>
      <c r="G42" s="1"/>
    </row>
    <row r="43" spans="1:7" x14ac:dyDescent="0.3">
      <c r="A43" s="31">
        <v>30</v>
      </c>
      <c r="B43" s="29" t="s">
        <v>142</v>
      </c>
      <c r="C43" s="14" t="s">
        <v>1</v>
      </c>
      <c r="D43" s="13" t="s">
        <v>8</v>
      </c>
      <c r="E43" s="13"/>
      <c r="F43" s="13"/>
      <c r="G43" s="1"/>
    </row>
    <row r="44" spans="1:7" x14ac:dyDescent="0.3">
      <c r="A44" s="31">
        <v>31</v>
      </c>
      <c r="B44" s="16" t="s">
        <v>143</v>
      </c>
      <c r="C44" s="14" t="s">
        <v>9</v>
      </c>
      <c r="D44" s="13" t="s">
        <v>9</v>
      </c>
      <c r="E44" s="13" t="s">
        <v>10</v>
      </c>
      <c r="F44" s="13" t="s">
        <v>10</v>
      </c>
      <c r="G44" s="1"/>
    </row>
    <row r="45" spans="1:7" x14ac:dyDescent="0.3">
      <c r="A45" s="31">
        <v>32</v>
      </c>
      <c r="B45" s="16" t="s">
        <v>144</v>
      </c>
      <c r="C45" s="14" t="s">
        <v>9</v>
      </c>
      <c r="D45" s="13" t="s">
        <v>9</v>
      </c>
      <c r="E45" s="13" t="s">
        <v>10</v>
      </c>
      <c r="F45" s="13" t="s">
        <v>10</v>
      </c>
      <c r="G45" s="1"/>
    </row>
    <row r="46" spans="1:7" x14ac:dyDescent="0.3">
      <c r="A46" s="31">
        <v>33</v>
      </c>
      <c r="B46" s="16"/>
      <c r="C46" s="14" t="s">
        <v>10</v>
      </c>
      <c r="D46" s="13" t="s">
        <v>10</v>
      </c>
      <c r="E46" s="13" t="s">
        <v>10</v>
      </c>
      <c r="F46" s="13" t="s">
        <v>10</v>
      </c>
      <c r="G46" s="1"/>
    </row>
    <row r="47" spans="1:7" x14ac:dyDescent="0.3">
      <c r="A47" s="2"/>
      <c r="B47" s="15"/>
      <c r="C47" s="2"/>
      <c r="D47" s="2"/>
      <c r="E47" s="2"/>
      <c r="F47" s="35"/>
      <c r="G47" s="35"/>
    </row>
    <row r="48" spans="1:7" ht="15" thickBot="1" x14ac:dyDescent="0.35">
      <c r="A48" s="22" t="s">
        <v>5</v>
      </c>
      <c r="B48" s="23"/>
      <c r="C48" s="5" t="s">
        <v>11</v>
      </c>
      <c r="D48" s="6" t="s">
        <v>12</v>
      </c>
      <c r="E48" s="6" t="s">
        <v>13</v>
      </c>
      <c r="F48" s="6" t="s">
        <v>14</v>
      </c>
      <c r="G48" s="2"/>
    </row>
    <row r="49" spans="1:7" x14ac:dyDescent="0.3">
      <c r="A49" s="24" t="s">
        <v>8</v>
      </c>
      <c r="B49" s="25"/>
      <c r="C49" s="17">
        <f>COUNTIF(C14:C43,"LOGRADO")/COUNTIF(C14:C43,"*")</f>
        <v>0</v>
      </c>
      <c r="D49" s="17">
        <f>COUNTIF(D14:D43,"LOGRADO")/COUNTIF(D14:D43,"*")</f>
        <v>0.33333333333333331</v>
      </c>
      <c r="E49" s="17" t="e">
        <f>COUNTIF(E14:E43,"LOGRADO")/COUNTIF(E14:E43,"*")</f>
        <v>#DIV/0!</v>
      </c>
      <c r="F49" s="17" t="e">
        <f>COUNTIF(F14:F43,"LOGRADO")/COUNTIF(F14:F43,"*")</f>
        <v>#DIV/0!</v>
      </c>
      <c r="G49" s="2"/>
    </row>
    <row r="50" spans="1:7" x14ac:dyDescent="0.3">
      <c r="A50" s="26" t="s">
        <v>2</v>
      </c>
      <c r="B50" s="27"/>
      <c r="C50" s="17">
        <f>COUNTIF(C14:C43,"proceso")/COUNTIF(C14:C43,"*")</f>
        <v>0.13333333333333333</v>
      </c>
      <c r="D50" s="17">
        <f>COUNTIF(D14:D43,"proceso")/COUNTIF(D14:D43,"*")</f>
        <v>0.3</v>
      </c>
      <c r="E50" s="17" t="e">
        <f>COUNTIF(E14:E43,"proceso")/COUNTIF(E14:E43,"*")</f>
        <v>#DIV/0!</v>
      </c>
      <c r="F50" s="17" t="e">
        <f>COUNTIF(F14:F43,"proceso")/COUNTIF(F14:F43,"*")</f>
        <v>#DIV/0!</v>
      </c>
      <c r="G50" s="2"/>
    </row>
    <row r="51" spans="1:7" x14ac:dyDescent="0.3">
      <c r="A51" s="18" t="s">
        <v>1</v>
      </c>
      <c r="B51" s="19"/>
      <c r="C51" s="17">
        <f>COUNTIF(C14:C43,"inicio")/COUNTIF(C14:C43,"*")</f>
        <v>0.73333333333333328</v>
      </c>
      <c r="D51" s="17">
        <f>COUNTIF(D14:D43,"inicio")/COUNTIF(D14:D43,"*")</f>
        <v>0.23333333333333334</v>
      </c>
      <c r="E51" s="17" t="e">
        <f>COUNTIF(E14:E43,"inicio")/COUNTIF(E14:E43,"*")</f>
        <v>#DIV/0!</v>
      </c>
      <c r="F51" s="17" t="e">
        <f>COUNTIF(F14:F43,"inicio")/COUNTIF(F14:F43,"*")</f>
        <v>#DIV/0!</v>
      </c>
      <c r="G51" s="2"/>
    </row>
    <row r="52" spans="1:7" x14ac:dyDescent="0.3">
      <c r="A52" s="20" t="s">
        <v>9</v>
      </c>
      <c r="B52" s="21"/>
      <c r="C52" s="17">
        <f>COUNTIF(C14:C43,"no se evaluó")/COUNTIF(C14:C43,"*")</f>
        <v>0.13333333333333333</v>
      </c>
      <c r="D52" s="17">
        <f>COUNTIF(D14:D43,"no se evaluó")/COUNTIF(D14:D43,"*")</f>
        <v>0.13333333333333333</v>
      </c>
      <c r="E52" s="17" t="e">
        <f>COUNTIF(E14:E43,"no se evaluó")/COUNTIF(E14:E43,"*")</f>
        <v>#DIV/0!</v>
      </c>
      <c r="F52" s="17" t="e">
        <f>COUNTIF(F14:F43,"no se evaluó")/COUNTIF(F14:F43,"*")</f>
        <v>#DIV/0!</v>
      </c>
      <c r="G52" s="2"/>
    </row>
    <row r="53" spans="1:7" x14ac:dyDescent="0.3">
      <c r="A53" s="12" t="s">
        <v>10</v>
      </c>
      <c r="B53" s="2"/>
      <c r="C53" s="11"/>
      <c r="D53" s="2"/>
      <c r="E53" s="2"/>
      <c r="F53" s="2"/>
      <c r="G53" s="2"/>
    </row>
  </sheetData>
  <mergeCells count="4">
    <mergeCell ref="A12:B12"/>
    <mergeCell ref="C12:F12"/>
    <mergeCell ref="G12:G13"/>
    <mergeCell ref="F47:G47"/>
  </mergeCells>
  <conditionalFormatting sqref="C14:F46">
    <cfRule type="containsText" dxfId="9" priority="1" operator="containsText" text="NINGUNO">
      <formula>NOT(ISERROR(SEARCH("NINGUNO",C14)))</formula>
    </cfRule>
    <cfRule type="containsText" dxfId="8" priority="2" operator="containsText" text="NO SE EVALUÓ">
      <formula>NOT(ISERROR(SEARCH("NO SE EVALUÓ",C14)))</formula>
    </cfRule>
    <cfRule type="containsText" dxfId="7" priority="3" operator="containsText" text="NO SE EVALUÓ">
      <formula>NOT(ISERROR(SEARCH("NO SE EVALUÓ",C14)))</formula>
    </cfRule>
    <cfRule type="containsText" dxfId="6" priority="4" operator="containsText" text="NO SE EVALUO">
      <formula>NOT(ISERROR(SEARCH("NO SE EVALUO",C14)))</formula>
    </cfRule>
    <cfRule type="containsText" dxfId="5" priority="5" operator="containsText" text="LOGRADO">
      <formula>NOT(ISERROR(SEARCH("LOGRADO",C14)))</formula>
    </cfRule>
    <cfRule type="containsText" dxfId="4" priority="6" operator="containsText" text="LOGRADO">
      <formula>NOT(ISERROR(SEARCH("LOGRADO",C14)))</formula>
    </cfRule>
  </conditionalFormatting>
  <dataValidations count="1">
    <dataValidation type="list" allowBlank="1" showInputMessage="1" showErrorMessage="1" sqref="C14:F46" xr:uid="{1F49DFA0-DBEB-487B-9E20-6ABF9E33691F}">
      <formula1>$A$49:$A$52</formula1>
    </dataValidation>
  </dataValidations>
  <pageMargins left="0.70866141732283472" right="0.70866141732283472" top="0.74803149606299213" bottom="0.35433070866141736" header="0.31496062992125984" footer="0.31496062992125984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8000F16C-3C38-4F6E-977C-88650F029B89}">
            <xm:f>NOT(ISERROR(SEARCH(Hoja2!$A$4,C14)))</xm:f>
            <xm:f>Hoja2!$A$4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4C7C75F3-33DB-431C-AC3E-0DF7701DE579}">
            <xm:f>NOT(ISERROR(SEARCH(Hoja2!$A$1,C14)))</xm:f>
            <xm:f>Hoja2!$A$1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72DBE7CA-81A8-467D-A2CF-C3530BB7876D}">
            <xm:f>NOT(ISERROR(SEARCH(Hoja2!$A$2,C14)))</xm:f>
            <xm:f>Hoja2!$A$2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1976136B-2B04-4DF2-88D4-D6BD440B6F6A}">
            <xm:f>NOT(ISERROR(SEARCH(Hoja2!$A$3,C14)))</xm:f>
            <xm:f>Hoja2!$A$3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C14:F46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Hoja2</vt:lpstr>
      <vt:lpstr>2A</vt:lpstr>
      <vt:lpstr>2B</vt:lpstr>
      <vt:lpstr>2C</vt:lpstr>
      <vt:lpstr>2D</vt:lpstr>
      <vt:lpstr>'2C'!ESTUDIANTES</vt:lpstr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EDITORIAL DIONICIO 978300015</dc:creator>
  <cp:lastModifiedBy>FRANK</cp:lastModifiedBy>
  <dcterms:created xsi:type="dcterms:W3CDTF">2021-03-09T18:22:11Z</dcterms:created>
  <dcterms:modified xsi:type="dcterms:W3CDTF">2024-03-31T19:05:34Z</dcterms:modified>
</cp:coreProperties>
</file>