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1" i="1"/>
  <c r="M16"/>
  <c r="M13"/>
  <c r="M14"/>
  <c r="M15"/>
  <c r="M17"/>
  <c r="M18"/>
  <c r="M19"/>
  <c r="M20"/>
  <c r="F21"/>
  <c r="C21"/>
  <c r="I21" s="1"/>
  <c r="H21"/>
  <c r="F20"/>
  <c r="C20"/>
  <c r="I20" s="1"/>
  <c r="H20"/>
  <c r="C15"/>
  <c r="I4"/>
  <c r="I5"/>
  <c r="I6"/>
  <c r="I7"/>
  <c r="I8"/>
  <c r="I9"/>
  <c r="I10"/>
  <c r="I11"/>
  <c r="I12"/>
  <c r="I13"/>
  <c r="I14"/>
  <c r="I15"/>
  <c r="I16"/>
  <c r="I17"/>
  <c r="I18"/>
  <c r="I19"/>
  <c r="I3"/>
  <c r="H3"/>
  <c r="H19"/>
  <c r="H4"/>
  <c r="H5"/>
  <c r="H6"/>
  <c r="H7"/>
  <c r="H8"/>
  <c r="H9"/>
  <c r="H10"/>
  <c r="H11"/>
  <c r="H12"/>
  <c r="H13"/>
  <c r="H14"/>
  <c r="H15"/>
  <c r="H16"/>
  <c r="H17"/>
  <c r="H18"/>
  <c r="E18"/>
  <c r="B18"/>
  <c r="E17"/>
  <c r="B17"/>
  <c r="F2"/>
  <c r="F3"/>
  <c r="F4"/>
  <c r="F5"/>
  <c r="F6"/>
  <c r="F7"/>
  <c r="F8"/>
  <c r="F9"/>
  <c r="F10"/>
  <c r="F11"/>
  <c r="F12"/>
  <c r="F13"/>
  <c r="F14"/>
  <c r="F15"/>
  <c r="C2"/>
  <c r="C3"/>
  <c r="C4"/>
  <c r="C5"/>
  <c r="C6"/>
  <c r="C7"/>
  <c r="C8"/>
  <c r="C9"/>
  <c r="C10"/>
  <c r="C11"/>
  <c r="C12"/>
  <c r="C13"/>
  <c r="C14"/>
</calcChain>
</file>

<file path=xl/sharedStrings.xml><?xml version="1.0" encoding="utf-8"?>
<sst xmlns="http://schemas.openxmlformats.org/spreadsheetml/2006/main" count="27" uniqueCount="23">
  <si>
    <t>Initial</t>
  </si>
  <si>
    <t>eval depth instead of eval-stack</t>
  </si>
  <si>
    <t>merged depth and locking try-finally</t>
  </si>
  <si>
    <t>no telemetry</t>
  </si>
  <si>
    <t>no List.iter in ChangeableResource UpdateCPU</t>
  </si>
  <si>
    <t>No DirtySet in UniformBuffer</t>
  </si>
  <si>
    <t>Correct again with Sync (possibly bad)</t>
  </si>
  <si>
    <t>VolatileSet remains HashSet when consumed</t>
  </si>
  <si>
    <t>no lock in VolatileCollection</t>
  </si>
  <si>
    <t>DuplicatePriorityQueue local mutable for outs</t>
  </si>
  <si>
    <t>using null as none-value for current obj in Transaction</t>
  </si>
  <si>
    <t>NativePtr write instead of Marshal.StructureToPtr</t>
  </si>
  <si>
    <t>IWriter</t>
  </si>
  <si>
    <t>optimized update-counting</t>
  </si>
  <si>
    <t>TrafoMultiplyMod</t>
  </si>
  <si>
    <t>Monster64</t>
  </si>
  <si>
    <t>Mobile</t>
  </si>
  <si>
    <t>Orange values are calculated based on overlapping measurements</t>
  </si>
  <si>
    <t>UniformBufferView</t>
  </si>
  <si>
    <t>evaluate inline</t>
  </si>
  <si>
    <t>correct again (initial execution)</t>
  </si>
  <si>
    <t>always hashset</t>
  </si>
  <si>
    <t>VolaileCollection using C# List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</si>
</sst>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Monster64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2.63</c:v>
                </c:pt>
                <c:pt idx="1">
                  <c:v>2.67</c:v>
                </c:pt>
                <c:pt idx="2">
                  <c:v>2.66</c:v>
                </c:pt>
                <c:pt idx="3">
                  <c:v>4</c:v>
                </c:pt>
                <c:pt idx="4">
                  <c:v>4.4400000000000004</c:v>
                </c:pt>
                <c:pt idx="5">
                  <c:v>5.88</c:v>
                </c:pt>
                <c:pt idx="6">
                  <c:v>5.47</c:v>
                </c:pt>
                <c:pt idx="7">
                  <c:v>5.89</c:v>
                </c:pt>
                <c:pt idx="8">
                  <c:v>5.96</c:v>
                </c:pt>
                <c:pt idx="9">
                  <c:v>6.25</c:v>
                </c:pt>
                <c:pt idx="10">
                  <c:v>6.23</c:v>
                </c:pt>
                <c:pt idx="11">
                  <c:v>6.52</c:v>
                </c:pt>
                <c:pt idx="12">
                  <c:v>6.63</c:v>
                </c:pt>
                <c:pt idx="13">
                  <c:v>8.5</c:v>
                </c:pt>
                <c:pt idx="14">
                  <c:v>8.6</c:v>
                </c:pt>
                <c:pt idx="15">
                  <c:v>11.243290043290044</c:v>
                </c:pt>
                <c:pt idx="16">
                  <c:v>11.069552669552671</c:v>
                </c:pt>
                <c:pt idx="17">
                  <c:v>21.97</c:v>
                </c:pt>
                <c:pt idx="18">
                  <c:v>24.99</c:v>
                </c:pt>
                <c:pt idx="19">
                  <c:v>27.46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2.1192906976744186</c:v>
                </c:pt>
                <c:pt idx="1">
                  <c:v>2.1515232558139537</c:v>
                </c:pt>
                <c:pt idx="2">
                  <c:v>2.1434651162790699</c:v>
                </c:pt>
                <c:pt idx="3">
                  <c:v>3.2232558139534886</c:v>
                </c:pt>
                <c:pt idx="4">
                  <c:v>3.5778139534883726</c:v>
                </c:pt>
                <c:pt idx="5">
                  <c:v>4.7381860465116281</c:v>
                </c:pt>
                <c:pt idx="6">
                  <c:v>4.4078023255813958</c:v>
                </c:pt>
                <c:pt idx="7">
                  <c:v>4.7462441860465114</c:v>
                </c:pt>
                <c:pt idx="8">
                  <c:v>4.8026511627906974</c:v>
                </c:pt>
                <c:pt idx="9">
                  <c:v>5.0363372093023262</c:v>
                </c:pt>
                <c:pt idx="10">
                  <c:v>5.0202209302325587</c:v>
                </c:pt>
                <c:pt idx="11">
                  <c:v>5.2539069767441857</c:v>
                </c:pt>
                <c:pt idx="12">
                  <c:v>5.3425465116279067</c:v>
                </c:pt>
                <c:pt idx="13">
                  <c:v>6.8494186046511629</c:v>
                </c:pt>
                <c:pt idx="14">
                  <c:v>6.93</c:v>
                </c:pt>
                <c:pt idx="15">
                  <c:v>9.06</c:v>
                </c:pt>
                <c:pt idx="16">
                  <c:v>8.92</c:v>
                </c:pt>
                <c:pt idx="17">
                  <c:v>16.54</c:v>
                </c:pt>
                <c:pt idx="18">
                  <c:v>18.813591260810195</c:v>
                </c:pt>
                <c:pt idx="19">
                  <c:v>20.673117888029132</c:v>
                </c:pt>
              </c:numCache>
            </c:numRef>
          </c:val>
        </c:ser>
        <c:axId val="71071616"/>
        <c:axId val="71073152"/>
      </c:barChart>
      <c:catAx>
        <c:axId val="71071616"/>
        <c:scaling>
          <c:orientation val="minMax"/>
        </c:scaling>
        <c:axPos val="b"/>
        <c:tickLblPos val="nextTo"/>
        <c:crossAx val="71073152"/>
        <c:crosses val="autoZero"/>
        <c:auto val="1"/>
        <c:lblAlgn val="ctr"/>
        <c:lblOffset val="100"/>
      </c:catAx>
      <c:valAx>
        <c:axId val="71073152"/>
        <c:scaling>
          <c:orientation val="minMax"/>
        </c:scaling>
        <c:axPos val="l"/>
        <c:majorGridlines/>
        <c:numFmt formatCode="0.00" sourceLinked="1"/>
        <c:tickLblPos val="nextTo"/>
        <c:crossAx val="7107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Monster64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</c:strCache>
            </c:strRef>
          </c:cat>
          <c:val>
            <c:numRef>
              <c:f>Sheet1!$H$2:$H$21</c:f>
              <c:numCache>
                <c:formatCode>0.00%</c:formatCode>
                <c:ptCount val="20"/>
                <c:pt idx="0">
                  <c:v>0</c:v>
                </c:pt>
                <c:pt idx="1">
                  <c:v>1.5209125475285079E-2</c:v>
                </c:pt>
                <c:pt idx="2">
                  <c:v>-3.7453183520598232E-3</c:v>
                </c:pt>
                <c:pt idx="3">
                  <c:v>0.50375939849624052</c:v>
                </c:pt>
                <c:pt idx="4">
                  <c:v>0.1100000000000001</c:v>
                </c:pt>
                <c:pt idx="5">
                  <c:v>0.32432432432432412</c:v>
                </c:pt>
                <c:pt idx="6">
                  <c:v>-6.9727891156462607E-2</c:v>
                </c:pt>
                <c:pt idx="7">
                  <c:v>7.6782449725776969E-2</c:v>
                </c:pt>
                <c:pt idx="8">
                  <c:v>1.1884550084889645E-2</c:v>
                </c:pt>
                <c:pt idx="9">
                  <c:v>4.8657718120805438E-2</c:v>
                </c:pt>
                <c:pt idx="10">
                  <c:v>-3.1999999999999806E-3</c:v>
                </c:pt>
                <c:pt idx="11">
                  <c:v>4.6548956661315977E-2</c:v>
                </c:pt>
                <c:pt idx="12">
                  <c:v>1.6871165644171793E-2</c:v>
                </c:pt>
                <c:pt idx="13">
                  <c:v>0.28205128205128216</c:v>
                </c:pt>
                <c:pt idx="14">
                  <c:v>1.1764705882352899E-2</c:v>
                </c:pt>
                <c:pt idx="15">
                  <c:v>0.3073593073593075</c:v>
                </c:pt>
                <c:pt idx="16">
                  <c:v>-1.5452538631346435E-2</c:v>
                </c:pt>
                <c:pt idx="17">
                  <c:v>0.98472338095734657</c:v>
                </c:pt>
                <c:pt idx="18">
                  <c:v>0.13746017296313151</c:v>
                </c:pt>
                <c:pt idx="19">
                  <c:v>9.8839535814325918E-2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Initial</c:v>
                </c:pt>
                <c:pt idx="1">
                  <c:v>eval depth instead of eval-stack</c:v>
                </c:pt>
                <c:pt idx="2">
                  <c:v>merged depth and locking try-finally</c:v>
                </c:pt>
                <c:pt idx="3">
                  <c:v>no telemetry</c:v>
                </c:pt>
                <c:pt idx="4">
                  <c:v>no List.iter in ChangeableResource UpdateCPU</c:v>
                </c:pt>
                <c:pt idx="5">
                  <c:v>No DirtySet in UniformBuffer</c:v>
                </c:pt>
                <c:pt idx="6">
                  <c:v>Correct again with Sync (possibly bad)</c:v>
                </c:pt>
                <c:pt idx="7">
                  <c:v>VolatileSet remains HashSet when consumed</c:v>
                </c:pt>
                <c:pt idx="8">
                  <c:v>no lock in VolatileCollection</c:v>
                </c:pt>
                <c:pt idx="9">
                  <c:v>DuplicatePriorityQueue local mutable for outs</c:v>
                </c:pt>
                <c:pt idx="10">
                  <c:v>using null as none-value for current obj in Transaction</c:v>
                </c:pt>
                <c:pt idx="11">
                  <c:v>NativePtr write instead of Marshal.StructureToPtr</c:v>
                </c:pt>
                <c:pt idx="12">
                  <c:v>IWriter</c:v>
                </c:pt>
                <c:pt idx="13">
                  <c:v>optimized update-counting</c:v>
                </c:pt>
                <c:pt idx="14">
                  <c:v>TrafoMultiplyMod</c:v>
                </c:pt>
                <c:pt idx="15">
                  <c:v>UniformBufferView</c:v>
                </c:pt>
                <c:pt idx="16">
                  <c:v>correct again (initial execution)</c:v>
                </c:pt>
                <c:pt idx="17">
                  <c:v>evaluate inline</c:v>
                </c:pt>
                <c:pt idx="18">
                  <c:v>always hashset</c:v>
                </c:pt>
                <c:pt idx="19">
                  <c:v>VolaileCollection using C# List</c:v>
                </c:pt>
              </c:strCache>
            </c:strRef>
          </c:cat>
          <c:val>
            <c:numRef>
              <c:f>Sheet1!$I$2:$I$21</c:f>
              <c:numCache>
                <c:formatCode>0.00%</c:formatCode>
                <c:ptCount val="20"/>
                <c:pt idx="0">
                  <c:v>0</c:v>
                </c:pt>
                <c:pt idx="1">
                  <c:v>1.5209125475285301E-2</c:v>
                </c:pt>
                <c:pt idx="2">
                  <c:v>-3.7453183520599342E-3</c:v>
                </c:pt>
                <c:pt idx="3">
                  <c:v>0.50375939849624052</c:v>
                </c:pt>
                <c:pt idx="4">
                  <c:v>0.1100000000000001</c:v>
                </c:pt>
                <c:pt idx="5">
                  <c:v>0.32432432432432412</c:v>
                </c:pt>
                <c:pt idx="6">
                  <c:v>-6.9727891156462496E-2</c:v>
                </c:pt>
                <c:pt idx="7">
                  <c:v>7.6782449725776747E-2</c:v>
                </c:pt>
                <c:pt idx="8">
                  <c:v>1.1884550084889645E-2</c:v>
                </c:pt>
                <c:pt idx="9">
                  <c:v>4.865771812080566E-2</c:v>
                </c:pt>
                <c:pt idx="10">
                  <c:v>-3.1999999999999806E-3</c:v>
                </c:pt>
                <c:pt idx="11">
                  <c:v>4.6548956661315977E-2</c:v>
                </c:pt>
                <c:pt idx="12">
                  <c:v>1.6871165644171793E-2</c:v>
                </c:pt>
                <c:pt idx="13">
                  <c:v>0.28205128205128216</c:v>
                </c:pt>
                <c:pt idx="14">
                  <c:v>1.1764705882352899E-2</c:v>
                </c:pt>
                <c:pt idx="15">
                  <c:v>0.3073593073593075</c:v>
                </c:pt>
                <c:pt idx="16">
                  <c:v>-1.5452538631346657E-2</c:v>
                </c:pt>
                <c:pt idx="17">
                  <c:v>0.85426008968609857</c:v>
                </c:pt>
                <c:pt idx="18">
                  <c:v>0.13746017296313151</c:v>
                </c:pt>
                <c:pt idx="19">
                  <c:v>9.8839535814325918E-2</c:v>
                </c:pt>
              </c:numCache>
            </c:numRef>
          </c:val>
        </c:ser>
        <c:axId val="162368128"/>
        <c:axId val="162578816"/>
      </c:barChart>
      <c:catAx>
        <c:axId val="162368128"/>
        <c:scaling>
          <c:orientation val="minMax"/>
        </c:scaling>
        <c:axPos val="b"/>
        <c:tickLblPos val="nextTo"/>
        <c:crossAx val="162578816"/>
        <c:crosses val="autoZero"/>
        <c:auto val="1"/>
        <c:lblAlgn val="ctr"/>
        <c:lblOffset val="100"/>
      </c:catAx>
      <c:valAx>
        <c:axId val="162578816"/>
        <c:scaling>
          <c:orientation val="minMax"/>
          <c:min val="0"/>
        </c:scaling>
        <c:axPos val="l"/>
        <c:majorGridlines/>
        <c:numFmt formatCode="0.00%" sourceLinked="1"/>
        <c:tickLblPos val="nextTo"/>
        <c:crossAx val="16236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23</xdr:row>
      <xdr:rowOff>9525</xdr:rowOff>
    </xdr:from>
    <xdr:to>
      <xdr:col>11</xdr:col>
      <xdr:colOff>57150</xdr:colOff>
      <xdr:row>53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723899</xdr:colOff>
      <xdr:row>53</xdr:row>
      <xdr:rowOff>171449</xdr:rowOff>
    </xdr:from>
    <xdr:to>
      <xdr:col>11</xdr:col>
      <xdr:colOff>38100</xdr:colOff>
      <xdr:row>80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L9" sqref="L9"/>
    </sheetView>
  </sheetViews>
  <sheetFormatPr defaultRowHeight="15"/>
  <cols>
    <col min="1" max="1" width="49.5703125" bestFit="1" customWidth="1"/>
    <col min="2" max="3" width="10.7109375" style="2" customWidth="1"/>
    <col min="4" max="4" width="10.7109375" customWidth="1"/>
    <col min="5" max="6" width="10.7109375" style="2" customWidth="1"/>
    <col min="7" max="7" width="16.85546875" style="5" customWidth="1"/>
    <col min="8" max="8" width="16.85546875" customWidth="1"/>
    <col min="9" max="9" width="16.85546875" style="5" customWidth="1"/>
    <col min="10" max="22" width="16.85546875" customWidth="1"/>
  </cols>
  <sheetData>
    <row r="1" spans="1:13">
      <c r="B1" s="2" t="s">
        <v>15</v>
      </c>
      <c r="C1" s="2" t="s">
        <v>16</v>
      </c>
      <c r="E1" s="2" t="s">
        <v>15</v>
      </c>
      <c r="F1" s="2" t="s">
        <v>16</v>
      </c>
      <c r="H1" s="2" t="s">
        <v>15</v>
      </c>
      <c r="I1" s="2" t="s">
        <v>16</v>
      </c>
    </row>
    <row r="2" spans="1:13">
      <c r="A2" s="1" t="s">
        <v>0</v>
      </c>
      <c r="B2" s="4">
        <v>2.63</v>
      </c>
      <c r="C2" s="3">
        <f t="shared" ref="C2:C14" si="0">B2*C$16/B$16</f>
        <v>2.1192906976744186</v>
      </c>
      <c r="E2" s="4">
        <v>250.47</v>
      </c>
      <c r="F2" s="3">
        <f t="shared" ref="F2:F14" si="1">E2*F$16/E$16</f>
        <v>210.88530374999999</v>
      </c>
      <c r="H2" s="5">
        <v>0</v>
      </c>
      <c r="I2" s="5">
        <v>0</v>
      </c>
    </row>
    <row r="3" spans="1:13">
      <c r="A3" s="1" t="s">
        <v>1</v>
      </c>
      <c r="B3" s="4">
        <v>2.67</v>
      </c>
      <c r="C3" s="3">
        <f t="shared" si="0"/>
        <v>2.1515232558139537</v>
      </c>
      <c r="E3" s="4">
        <v>250.53</v>
      </c>
      <c r="F3" s="3">
        <f t="shared" si="1"/>
        <v>210.93582125</v>
      </c>
      <c r="H3" s="5">
        <f>(B3/B2 - 1)</f>
        <v>1.5209125475285079E-2</v>
      </c>
      <c r="I3" s="5">
        <f>(C3/C2 - 1)</f>
        <v>1.5209125475285301E-2</v>
      </c>
    </row>
    <row r="4" spans="1:13">
      <c r="A4" s="1" t="s">
        <v>2</v>
      </c>
      <c r="B4" s="4">
        <v>2.66</v>
      </c>
      <c r="C4" s="3">
        <f t="shared" si="0"/>
        <v>2.1434651162790699</v>
      </c>
      <c r="E4" s="4">
        <v>250</v>
      </c>
      <c r="F4" s="3">
        <f t="shared" si="1"/>
        <v>210.48958333333334</v>
      </c>
      <c r="H4" s="5">
        <f>(B4/B3 - 1)</f>
        <v>-3.7453183520598232E-3</v>
      </c>
      <c r="I4" s="5">
        <f t="shared" ref="I4:I19" si="2">(C4/C3 - 1)</f>
        <v>-3.7453183520599342E-3</v>
      </c>
    </row>
    <row r="5" spans="1:13">
      <c r="A5" s="1" t="s">
        <v>3</v>
      </c>
      <c r="B5" s="4">
        <v>4</v>
      </c>
      <c r="C5" s="3">
        <f t="shared" si="0"/>
        <v>3.2232558139534886</v>
      </c>
      <c r="E5" s="4">
        <v>246.67</v>
      </c>
      <c r="F5" s="3">
        <f t="shared" si="1"/>
        <v>207.68586208333332</v>
      </c>
      <c r="H5" s="5">
        <f>(B5/B4 - 1)</f>
        <v>0.50375939849624052</v>
      </c>
      <c r="I5" s="5">
        <f t="shared" si="2"/>
        <v>0.50375939849624052</v>
      </c>
    </row>
    <row r="6" spans="1:13">
      <c r="A6" s="1" t="s">
        <v>4</v>
      </c>
      <c r="B6" s="4">
        <v>4.4400000000000004</v>
      </c>
      <c r="C6" s="3">
        <f t="shared" si="0"/>
        <v>3.5778139534883726</v>
      </c>
      <c r="E6" s="4">
        <v>234.49</v>
      </c>
      <c r="F6" s="3">
        <f t="shared" si="1"/>
        <v>197.43080958333334</v>
      </c>
      <c r="H6" s="5">
        <f>(B6/B5 - 1)</f>
        <v>0.1100000000000001</v>
      </c>
      <c r="I6" s="5">
        <f t="shared" si="2"/>
        <v>0.1100000000000001</v>
      </c>
    </row>
    <row r="7" spans="1:13">
      <c r="A7" s="1" t="s">
        <v>5</v>
      </c>
      <c r="B7" s="4">
        <v>5.88</v>
      </c>
      <c r="C7" s="3">
        <f t="shared" si="0"/>
        <v>4.7381860465116281</v>
      </c>
      <c r="E7" s="4">
        <v>234</v>
      </c>
      <c r="F7" s="3">
        <f t="shared" si="1"/>
        <v>197.01824999999999</v>
      </c>
      <c r="H7" s="5">
        <f>(B7/B6 - 1)</f>
        <v>0.32432432432432412</v>
      </c>
      <c r="I7" s="5">
        <f t="shared" si="2"/>
        <v>0.32432432432432412</v>
      </c>
    </row>
    <row r="8" spans="1:13">
      <c r="A8" s="1" t="s">
        <v>6</v>
      </c>
      <c r="B8" s="4">
        <v>5.47</v>
      </c>
      <c r="C8" s="3">
        <f t="shared" si="0"/>
        <v>4.4078023255813958</v>
      </c>
      <c r="E8" s="4">
        <v>244.14</v>
      </c>
      <c r="F8" s="3">
        <f t="shared" si="1"/>
        <v>205.55570749999998</v>
      </c>
      <c r="H8" s="5">
        <f>(B8/B7 - 1)</f>
        <v>-6.9727891156462607E-2</v>
      </c>
      <c r="I8" s="5">
        <f t="shared" si="2"/>
        <v>-6.9727891156462496E-2</v>
      </c>
    </row>
    <row r="9" spans="1:13">
      <c r="A9" s="1" t="s">
        <v>7</v>
      </c>
      <c r="B9" s="4">
        <v>5.89</v>
      </c>
      <c r="C9" s="3">
        <f t="shared" si="0"/>
        <v>4.7462441860465114</v>
      </c>
      <c r="E9" s="4">
        <v>234</v>
      </c>
      <c r="F9" s="3">
        <f t="shared" si="1"/>
        <v>197.01824999999999</v>
      </c>
      <c r="H9" s="5">
        <f>(B9/B8 - 1)</f>
        <v>7.6782449725776969E-2</v>
      </c>
      <c r="I9" s="5">
        <f t="shared" si="2"/>
        <v>7.6782449725776747E-2</v>
      </c>
    </row>
    <row r="10" spans="1:13">
      <c r="A10" s="1" t="s">
        <v>8</v>
      </c>
      <c r="B10" s="4">
        <v>5.96</v>
      </c>
      <c r="C10" s="3">
        <f t="shared" si="0"/>
        <v>4.8026511627906974</v>
      </c>
      <c r="E10" s="4">
        <v>246.22</v>
      </c>
      <c r="F10" s="3">
        <f t="shared" si="1"/>
        <v>207.30698083333334</v>
      </c>
      <c r="H10" s="5">
        <f>(B10/B9 - 1)</f>
        <v>1.1884550084889645E-2</v>
      </c>
      <c r="I10" s="5">
        <f t="shared" si="2"/>
        <v>1.1884550084889645E-2</v>
      </c>
    </row>
    <row r="11" spans="1:13">
      <c r="A11" s="1" t="s">
        <v>9</v>
      </c>
      <c r="B11" s="4">
        <v>6.25</v>
      </c>
      <c r="C11" s="3">
        <f t="shared" si="0"/>
        <v>5.0363372093023262</v>
      </c>
      <c r="E11" s="4">
        <v>247.65</v>
      </c>
      <c r="F11" s="3">
        <f t="shared" si="1"/>
        <v>208.51098124999999</v>
      </c>
      <c r="H11" s="5">
        <f>(B11/B10 - 1)</f>
        <v>4.8657718120805438E-2</v>
      </c>
      <c r="I11" s="5">
        <f t="shared" si="2"/>
        <v>4.865771812080566E-2</v>
      </c>
      <c r="K11" t="s">
        <v>17</v>
      </c>
    </row>
    <row r="12" spans="1:13">
      <c r="A12" s="1" t="s">
        <v>10</v>
      </c>
      <c r="B12" s="4">
        <v>6.23</v>
      </c>
      <c r="C12" s="3">
        <f t="shared" si="0"/>
        <v>5.0202209302325587</v>
      </c>
      <c r="E12" s="4">
        <v>245</v>
      </c>
      <c r="F12" s="3">
        <f t="shared" si="1"/>
        <v>206.27979166666668</v>
      </c>
      <c r="H12" s="5">
        <f>(B12/B11 - 1)</f>
        <v>-3.1999999999999806E-3</v>
      </c>
      <c r="I12" s="5">
        <f t="shared" si="2"/>
        <v>-3.1999999999999806E-3</v>
      </c>
    </row>
    <row r="13" spans="1:13">
      <c r="A13" s="1" t="s">
        <v>11</v>
      </c>
      <c r="B13" s="4">
        <v>6.52</v>
      </c>
      <c r="C13" s="3">
        <f t="shared" si="0"/>
        <v>5.2539069767441857</v>
      </c>
      <c r="E13" s="4">
        <v>241.69</v>
      </c>
      <c r="F13" s="3">
        <f t="shared" si="1"/>
        <v>203.4929095833333</v>
      </c>
      <c r="H13" s="5">
        <f>(B13/B12 - 1)</f>
        <v>4.6548956661315977E-2</v>
      </c>
      <c r="I13" s="5">
        <f t="shared" si="2"/>
        <v>4.6548956661315977E-2</v>
      </c>
      <c r="M13">
        <f t="shared" ref="M13:M20" si="3">(E13*15625)/60</f>
        <v>62940.104166666664</v>
      </c>
    </row>
    <row r="14" spans="1:13">
      <c r="A14" s="1" t="s">
        <v>12</v>
      </c>
      <c r="B14" s="4">
        <v>6.63</v>
      </c>
      <c r="C14" s="3">
        <f t="shared" si="0"/>
        <v>5.3425465116279067</v>
      </c>
      <c r="E14" s="4">
        <v>230</v>
      </c>
      <c r="F14" s="3">
        <f t="shared" si="1"/>
        <v>193.65041666666667</v>
      </c>
      <c r="H14" s="5">
        <f>(B14/B13 - 1)</f>
        <v>1.6871165644171793E-2</v>
      </c>
      <c r="I14" s="5">
        <f t="shared" si="2"/>
        <v>1.6871165644171793E-2</v>
      </c>
      <c r="M14">
        <f t="shared" si="3"/>
        <v>59895.833333333336</v>
      </c>
    </row>
    <row r="15" spans="1:13">
      <c r="A15" s="1" t="s">
        <v>13</v>
      </c>
      <c r="B15" s="4">
        <v>8.5</v>
      </c>
      <c r="C15" s="3">
        <f>B15*C$16/B$16</f>
        <v>6.8494186046511629</v>
      </c>
      <c r="E15" s="4">
        <v>240.74</v>
      </c>
      <c r="F15" s="3">
        <f>E15*F$16/E$16</f>
        <v>202.69304916666667</v>
      </c>
      <c r="H15" s="5">
        <f>(B15/B14 - 1)</f>
        <v>0.28205128205128216</v>
      </c>
      <c r="I15" s="5">
        <f t="shared" si="2"/>
        <v>0.28205128205128216</v>
      </c>
      <c r="M15">
        <f t="shared" si="3"/>
        <v>62692.708333333336</v>
      </c>
    </row>
    <row r="16" spans="1:13">
      <c r="A16" s="1" t="s">
        <v>14</v>
      </c>
      <c r="B16" s="4">
        <v>8.6</v>
      </c>
      <c r="C16" s="4">
        <v>6.93</v>
      </c>
      <c r="E16" s="4">
        <v>240</v>
      </c>
      <c r="F16" s="4">
        <v>202.07</v>
      </c>
      <c r="H16" s="5">
        <f>(B16/B15 - 1)</f>
        <v>1.1764705882352899E-2</v>
      </c>
      <c r="I16" s="5">
        <f t="shared" si="2"/>
        <v>1.1764705882352899E-2</v>
      </c>
      <c r="M16">
        <f>(E16*15625)/60</f>
        <v>62500</v>
      </c>
    </row>
    <row r="17" spans="1:13">
      <c r="A17" s="1" t="s">
        <v>18</v>
      </c>
      <c r="B17" s="3">
        <f>C17*B$16/C$16</f>
        <v>11.243290043290044</v>
      </c>
      <c r="C17" s="4">
        <v>9.06</v>
      </c>
      <c r="E17" s="3">
        <f>F17*E$16/F$16</f>
        <v>544.65878161033311</v>
      </c>
      <c r="F17" s="4">
        <v>458.58</v>
      </c>
      <c r="H17" s="5">
        <f>(B17/B16 - 1)</f>
        <v>0.3073593073593075</v>
      </c>
      <c r="I17" s="5">
        <f t="shared" si="2"/>
        <v>0.3073593073593075</v>
      </c>
      <c r="M17">
        <f t="shared" si="3"/>
        <v>141838.2243776909</v>
      </c>
    </row>
    <row r="18" spans="1:13">
      <c r="A18" s="1" t="s">
        <v>20</v>
      </c>
      <c r="B18" s="3">
        <f>C18*B$16/C$16</f>
        <v>11.069552669552671</v>
      </c>
      <c r="C18" s="2">
        <v>8.92</v>
      </c>
      <c r="D18" s="2"/>
      <c r="E18" s="3">
        <f>F18*E$16/F$16</f>
        <v>552.50952640174205</v>
      </c>
      <c r="F18" s="2">
        <v>465.19</v>
      </c>
      <c r="H18" s="5">
        <f>(B18/B17 - 1)</f>
        <v>-1.5452538631346435E-2</v>
      </c>
      <c r="I18" s="5">
        <f t="shared" si="2"/>
        <v>-1.5452538631346657E-2</v>
      </c>
      <c r="M18">
        <f t="shared" si="3"/>
        <v>143882.68916712035</v>
      </c>
    </row>
    <row r="19" spans="1:13">
      <c r="A19" s="1" t="s">
        <v>19</v>
      </c>
      <c r="B19" s="4">
        <v>21.97</v>
      </c>
      <c r="C19" s="2">
        <v>16.54</v>
      </c>
      <c r="E19" s="4">
        <v>494</v>
      </c>
      <c r="F19" s="2">
        <v>468.89</v>
      </c>
      <c r="H19" s="5">
        <f>(B19/B18 - 1)</f>
        <v>0.98472338095734657</v>
      </c>
      <c r="I19" s="5">
        <f t="shared" si="2"/>
        <v>0.85426008968609857</v>
      </c>
      <c r="M19">
        <f t="shared" si="3"/>
        <v>128645.83333333333</v>
      </c>
    </row>
    <row r="20" spans="1:13">
      <c r="A20" s="1" t="s">
        <v>21</v>
      </c>
      <c r="B20" s="2">
        <v>24.99</v>
      </c>
      <c r="C20" s="3">
        <f>B20*C$19/B$19</f>
        <v>18.813591260810195</v>
      </c>
      <c r="E20" s="2">
        <v>462</v>
      </c>
      <c r="F20" s="3">
        <f>E20*F$19/E$19</f>
        <v>438.51655870445342</v>
      </c>
      <c r="H20" s="5">
        <f>(B20/B19 - 1)</f>
        <v>0.13746017296313151</v>
      </c>
      <c r="I20" s="5">
        <f t="shared" ref="I20" si="4">(C20/C19 - 1)</f>
        <v>0.13746017296313151</v>
      </c>
      <c r="M20">
        <f t="shared" si="3"/>
        <v>120312.5</v>
      </c>
    </row>
    <row r="21" spans="1:13">
      <c r="A21" s="1" t="s">
        <v>22</v>
      </c>
      <c r="B21" s="2">
        <v>27.46</v>
      </c>
      <c r="C21" s="3">
        <f>B21*C$19/B$19</f>
        <v>20.673117888029132</v>
      </c>
      <c r="E21" s="2">
        <v>462</v>
      </c>
      <c r="F21" s="3">
        <f>E21*F$19/E$19</f>
        <v>438.51655870445342</v>
      </c>
      <c r="H21" s="5">
        <f>(B21/B20 - 1)</f>
        <v>9.8839535814325918E-2</v>
      </c>
      <c r="I21" s="5">
        <f t="shared" ref="I21" si="5">(C21/C20 - 1)</f>
        <v>9.8839535814325918E-2</v>
      </c>
      <c r="M21">
        <f>(E21*15625)/60</f>
        <v>120312.5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VRVis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Haaser</dc:creator>
  <cp:lastModifiedBy>Georg Haaser</cp:lastModifiedBy>
  <dcterms:created xsi:type="dcterms:W3CDTF">2015-11-04T04:37:34Z</dcterms:created>
  <dcterms:modified xsi:type="dcterms:W3CDTF">2015-11-05T18:47:37Z</dcterms:modified>
</cp:coreProperties>
</file>