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dr\Rémission\Game en cours\Persos\Npcs\"/>
    </mc:Choice>
  </mc:AlternateContent>
  <xr:revisionPtr revIDLastSave="0" documentId="13_ncr:1_{87B1E48A-F555-4C3A-B70F-E27DF31E536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F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1" l="1"/>
  <c r="E3" i="1" l="1"/>
  <c r="E4" i="1"/>
  <c r="E5" i="1"/>
  <c r="E6" i="1"/>
  <c r="E7" i="1"/>
  <c r="E2" i="1"/>
  <c r="B28" i="1" l="1"/>
  <c r="E28" i="1" s="1"/>
  <c r="B21" i="1"/>
  <c r="B25" i="1"/>
  <c r="E25" i="1" s="1"/>
  <c r="B23" i="1"/>
  <c r="E23" i="1" s="1"/>
  <c r="I7" i="1" s="1"/>
  <c r="B29" i="1" l="1"/>
  <c r="E29" i="1" s="1"/>
  <c r="B16" i="1"/>
  <c r="I2" i="1" s="1"/>
  <c r="B17" i="1"/>
  <c r="E17" i="1" s="1"/>
  <c r="B18" i="1"/>
  <c r="B27" i="1"/>
  <c r="E27" i="1" s="1"/>
  <c r="B26" i="1"/>
  <c r="E26" i="1" s="1"/>
  <c r="B12" i="1"/>
  <c r="E12" i="1" s="1"/>
  <c r="B20" i="1"/>
  <c r="E20" i="1" s="1"/>
  <c r="B19" i="1"/>
  <c r="E19" i="1" s="1"/>
  <c r="B14" i="1"/>
  <c r="E14" i="1" s="1"/>
  <c r="B22" i="1"/>
  <c r="E22" i="1" s="1"/>
  <c r="I6" i="1" s="1"/>
  <c r="B30" i="1"/>
  <c r="E30" i="1" s="1"/>
  <c r="E21" i="1"/>
  <c r="I4" i="1"/>
  <c r="B13" i="1"/>
  <c r="B15" i="1"/>
  <c r="E15" i="1" s="1"/>
  <c r="B24" i="1"/>
  <c r="E24" i="1" s="1"/>
  <c r="E16" i="1" l="1"/>
  <c r="E18" i="1"/>
  <c r="I5" i="1"/>
  <c r="E13" i="1"/>
  <c r="I3" i="1"/>
</calcChain>
</file>

<file path=xl/sharedStrings.xml><?xml version="1.0" encoding="utf-8"?>
<sst xmlns="http://schemas.openxmlformats.org/spreadsheetml/2006/main" count="68" uniqueCount="36">
  <si>
    <t>Attributs</t>
  </si>
  <si>
    <t>MOD. EXTERNE</t>
  </si>
  <si>
    <t>TOTAL</t>
  </si>
  <si>
    <t>COMBAT</t>
  </si>
  <si>
    <t>FORCE</t>
  </si>
  <si>
    <t>Dégats</t>
  </si>
  <si>
    <t>CONSTITUTION</t>
  </si>
  <si>
    <t>Affinité magique</t>
  </si>
  <si>
    <t>HABILITE</t>
  </si>
  <si>
    <t>Lien</t>
  </si>
  <si>
    <t>INTELLIGENCE</t>
  </si>
  <si>
    <t>Echo</t>
  </si>
  <si>
    <t>SAGESSE</t>
  </si>
  <si>
    <t>Mana</t>
  </si>
  <si>
    <t>SOCIAL</t>
  </si>
  <si>
    <t>Compétences</t>
  </si>
  <si>
    <t>MOD.EXTERNE</t>
  </si>
  <si>
    <t xml:space="preserve">Acrobaties </t>
  </si>
  <si>
    <t xml:space="preserve"> </t>
  </si>
  <si>
    <t>Arcanalogie</t>
  </si>
  <si>
    <t>Arcanes</t>
  </si>
  <si>
    <t xml:space="preserve">Athletisme </t>
  </si>
  <si>
    <t>Dégâts</t>
  </si>
  <si>
    <t xml:space="preserve">Discretion </t>
  </si>
  <si>
    <t>Intimidation</t>
  </si>
  <si>
    <t>Investigation</t>
  </si>
  <si>
    <t>Nature</t>
  </si>
  <si>
    <t>Passe passe</t>
  </si>
  <si>
    <t>Perception</t>
  </si>
  <si>
    <t xml:space="preserve">Perspicacité </t>
  </si>
  <si>
    <t xml:space="preserve">Persuasion </t>
  </si>
  <si>
    <t>Supercherie</t>
  </si>
  <si>
    <t>Sang-froid</t>
  </si>
  <si>
    <t>Vigueur</t>
  </si>
  <si>
    <t>MOD.TEMP</t>
  </si>
  <si>
    <t>Mana Regen.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</si>
</sst>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7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DBDBDB"/>
      </patternFill>
    </fill>
    <fill>
      <patternFill patternType="solid">
        <fgColor rgb="FFA5A5A5"/>
        <bgColor rgb="FFC0C0C0"/>
      </patternFill>
    </fill>
    <fill>
      <patternFill patternType="solid">
        <fgColor rgb="FFDBDBDB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Protection="0"/>
    <xf numFmtId="0" fontId="3" fillId="3" borderId="2" applyProtection="0"/>
    <xf numFmtId="0" fontId="4" fillId="4" borderId="3" applyProtection="0"/>
    <xf numFmtId="0" fontId="5" fillId="5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1" applyAlignment="1" applyProtection="1">
      <alignment horizontal="center" vertical="center"/>
    </xf>
    <xf numFmtId="0" fontId="3" fillId="3" borderId="2" xfId="2" applyFont="1" applyAlignment="1" applyProtection="1">
      <alignment horizontal="center" vertical="center"/>
    </xf>
    <xf numFmtId="0" fontId="4" fillId="4" borderId="3" xfId="3" applyAlignment="1" applyProtection="1">
      <alignment horizontal="center" vertical="center"/>
    </xf>
    <xf numFmtId="164" fontId="3" fillId="3" borderId="2" xfId="2" applyNumberFormat="1" applyAlignment="1" applyProtection="1">
      <alignment horizontal="center" vertical="center"/>
    </xf>
    <xf numFmtId="0" fontId="0" fillId="5" borderId="1" xfId="4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5">
    <cellStyle name="Excel Built-in 40% - Accent3" xfId="4" xr:uid="{00000000-0005-0000-0000-000009000000}"/>
    <cellStyle name="Excel Built-in Check Cell" xfId="3" xr:uid="{00000000-0005-0000-0000-000008000000}"/>
    <cellStyle name="Excel Built-in Input" xfId="2" xr:uid="{00000000-0005-0000-0000-000007000000}"/>
    <cellStyle name="Excel Built-in Outpu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"/>
  <sheetViews>
    <sheetView tabSelected="1" zoomScaleNormal="100" workbookViewId="0">
      <selection activeCell="C33" sqref="C33"/>
    </sheetView>
  </sheetViews>
  <sheetFormatPr baseColWidth="10" defaultColWidth="9.140625" defaultRowHeight="15" x14ac:dyDescent="0.25"/>
  <cols>
    <col min="1" max="1" width="18.85546875" style="1" customWidth="1"/>
    <col min="2" max="2" width="19.42578125" style="1" customWidth="1"/>
    <col min="3" max="1025" width="18.85546875" style="1" customWidth="1"/>
  </cols>
  <sheetData>
    <row r="1" spans="1:9" ht="26.25" x14ac:dyDescent="0.25">
      <c r="A1" s="9" t="s">
        <v>0</v>
      </c>
      <c r="B1" s="9"/>
      <c r="C1" s="2" t="s">
        <v>34</v>
      </c>
      <c r="D1" s="1" t="s">
        <v>1</v>
      </c>
      <c r="E1" s="1" t="s">
        <v>2</v>
      </c>
      <c r="H1" s="3"/>
      <c r="I1" s="3" t="s">
        <v>3</v>
      </c>
    </row>
    <row r="2" spans="1:9" x14ac:dyDescent="0.25">
      <c r="A2" s="4" t="s">
        <v>4</v>
      </c>
      <c r="B2" s="4">
        <v>25</v>
      </c>
      <c r="C2" s="4"/>
      <c r="D2" s="4"/>
      <c r="E2" s="5">
        <f>B2+C2+D2</f>
        <v>25</v>
      </c>
      <c r="F2" s="4" t="s">
        <v>4</v>
      </c>
      <c r="H2" s="3" t="s">
        <v>5</v>
      </c>
      <c r="I2" s="3">
        <f>B16</f>
        <v>11</v>
      </c>
    </row>
    <row r="3" spans="1:9" x14ac:dyDescent="0.25">
      <c r="A3" s="4" t="s">
        <v>6</v>
      </c>
      <c r="B3" s="4">
        <v>22</v>
      </c>
      <c r="C3" s="4"/>
      <c r="D3" s="4"/>
      <c r="E3" s="5">
        <f t="shared" ref="E3:E7" si="0">B3+C3+D3</f>
        <v>22</v>
      </c>
      <c r="F3" s="4" t="s">
        <v>6</v>
      </c>
      <c r="H3" s="3" t="s">
        <v>7</v>
      </c>
      <c r="I3" s="3">
        <f>B13</f>
        <v>3</v>
      </c>
    </row>
    <row r="4" spans="1:9" x14ac:dyDescent="0.25">
      <c r="A4" s="4" t="s">
        <v>8</v>
      </c>
      <c r="B4" s="4">
        <v>18</v>
      </c>
      <c r="C4" s="6"/>
      <c r="D4" s="6"/>
      <c r="E4" s="5">
        <f t="shared" si="0"/>
        <v>18</v>
      </c>
      <c r="F4" s="4" t="s">
        <v>8</v>
      </c>
      <c r="H4" s="3" t="s">
        <v>9</v>
      </c>
      <c r="I4" s="3">
        <f>B21</f>
        <v>3</v>
      </c>
    </row>
    <row r="5" spans="1:9" x14ac:dyDescent="0.25">
      <c r="A5" s="4" t="s">
        <v>10</v>
      </c>
      <c r="B5" s="4">
        <v>6</v>
      </c>
      <c r="C5" s="6"/>
      <c r="D5" s="6"/>
      <c r="E5" s="5">
        <f t="shared" si="0"/>
        <v>6</v>
      </c>
      <c r="F5" s="4" t="s">
        <v>10</v>
      </c>
      <c r="H5" s="3" t="s">
        <v>11</v>
      </c>
      <c r="I5" s="3">
        <f>B18</f>
        <v>3.5999999999999996</v>
      </c>
    </row>
    <row r="6" spans="1:9" x14ac:dyDescent="0.25">
      <c r="A6" s="4" t="s">
        <v>12</v>
      </c>
      <c r="B6" s="4">
        <v>6</v>
      </c>
      <c r="C6" s="4"/>
      <c r="D6" s="4"/>
      <c r="E6" s="5">
        <f t="shared" si="0"/>
        <v>6</v>
      </c>
      <c r="F6" s="4" t="s">
        <v>12</v>
      </c>
      <c r="H6" s="3" t="s">
        <v>13</v>
      </c>
      <c r="I6" s="3">
        <f>E22</f>
        <v>4.1999999999999993</v>
      </c>
    </row>
    <row r="7" spans="1:9" x14ac:dyDescent="0.25">
      <c r="A7" s="4" t="s">
        <v>14</v>
      </c>
      <c r="B7" s="4">
        <v>15</v>
      </c>
      <c r="C7" s="4"/>
      <c r="D7" s="4"/>
      <c r="E7" s="5">
        <f t="shared" si="0"/>
        <v>15</v>
      </c>
      <c r="F7" s="4" t="s">
        <v>14</v>
      </c>
      <c r="H7" s="3" t="s">
        <v>35</v>
      </c>
      <c r="I7" s="3">
        <f>E23</f>
        <v>2.8000000000000003</v>
      </c>
    </row>
    <row r="11" spans="1:9" ht="26.25" x14ac:dyDescent="0.25">
      <c r="A11" s="9" t="s">
        <v>15</v>
      </c>
      <c r="B11" s="9"/>
      <c r="C11" s="8" t="s">
        <v>34</v>
      </c>
      <c r="D11" s="1" t="s">
        <v>16</v>
      </c>
      <c r="E11" s="1" t="s">
        <v>2</v>
      </c>
      <c r="H11" s="1" t="s">
        <v>18</v>
      </c>
    </row>
    <row r="12" spans="1:9" x14ac:dyDescent="0.25">
      <c r="A12" s="3" t="s">
        <v>17</v>
      </c>
      <c r="B12" s="3">
        <f>E4</f>
        <v>18</v>
      </c>
      <c r="C12" s="3"/>
      <c r="D12" s="3"/>
      <c r="E12" s="5">
        <f t="shared" ref="E12:E31" si="1">B12+D12</f>
        <v>18</v>
      </c>
      <c r="F12" s="7" t="s">
        <v>17</v>
      </c>
    </row>
    <row r="13" spans="1:9" x14ac:dyDescent="0.25">
      <c r="A13" s="3" t="s">
        <v>19</v>
      </c>
      <c r="B13" s="3">
        <f>0.5*E5</f>
        <v>3</v>
      </c>
      <c r="C13" s="3"/>
      <c r="D13" s="3"/>
      <c r="E13" s="5">
        <f t="shared" si="1"/>
        <v>3</v>
      </c>
      <c r="F13" s="7" t="s">
        <v>7</v>
      </c>
    </row>
    <row r="14" spans="1:9" x14ac:dyDescent="0.25">
      <c r="A14" s="3" t="s">
        <v>20</v>
      </c>
      <c r="B14" s="3">
        <f>0.75*E5+0.25*E6</f>
        <v>6</v>
      </c>
      <c r="C14" s="3"/>
      <c r="D14" s="3"/>
      <c r="E14" s="5">
        <f t="shared" si="1"/>
        <v>6</v>
      </c>
      <c r="F14" s="7" t="s">
        <v>20</v>
      </c>
    </row>
    <row r="15" spans="1:9" x14ac:dyDescent="0.25">
      <c r="A15" s="3" t="s">
        <v>21</v>
      </c>
      <c r="B15" s="3">
        <f>0.5*E2+0.5*E3</f>
        <v>23.5</v>
      </c>
      <c r="C15" s="3"/>
      <c r="D15" s="3"/>
      <c r="E15" s="5">
        <f t="shared" si="1"/>
        <v>23.5</v>
      </c>
      <c r="F15" s="7" t="s">
        <v>21</v>
      </c>
    </row>
    <row r="16" spans="1:9" x14ac:dyDescent="0.25">
      <c r="A16" s="3" t="s">
        <v>22</v>
      </c>
      <c r="B16" s="3">
        <f>0.2*E2+0.15*E3+0.15*E4</f>
        <v>11</v>
      </c>
      <c r="C16" s="3"/>
      <c r="D16" s="3"/>
      <c r="E16" s="5">
        <f t="shared" si="1"/>
        <v>11</v>
      </c>
      <c r="F16" s="7" t="s">
        <v>22</v>
      </c>
    </row>
    <row r="17" spans="1:6" x14ac:dyDescent="0.25">
      <c r="A17" s="3" t="s">
        <v>23</v>
      </c>
      <c r="B17" s="3">
        <f>0.75*E4+0.25*E6</f>
        <v>15</v>
      </c>
      <c r="C17" s="3"/>
      <c r="D17" s="3"/>
      <c r="E17" s="5">
        <f t="shared" si="1"/>
        <v>15</v>
      </c>
      <c r="F17" s="7" t="s">
        <v>23</v>
      </c>
    </row>
    <row r="18" spans="1:6" x14ac:dyDescent="0.25">
      <c r="A18" s="3" t="s">
        <v>11</v>
      </c>
      <c r="B18" s="3">
        <f>0.3*E5+0.3*E6</f>
        <v>3.5999999999999996</v>
      </c>
      <c r="C18" s="3"/>
      <c r="D18" s="3"/>
      <c r="E18" s="5">
        <f t="shared" si="1"/>
        <v>3.5999999999999996</v>
      </c>
      <c r="F18" s="7" t="s">
        <v>11</v>
      </c>
    </row>
    <row r="19" spans="1:6" x14ac:dyDescent="0.25">
      <c r="A19" s="3" t="s">
        <v>24</v>
      </c>
      <c r="B19" s="3">
        <f>0.25*E2+0.75*E7</f>
        <v>17.5</v>
      </c>
      <c r="C19" s="3"/>
      <c r="D19" s="3"/>
      <c r="E19" s="5">
        <f t="shared" si="1"/>
        <v>17.5</v>
      </c>
      <c r="F19" s="7" t="s">
        <v>24</v>
      </c>
    </row>
    <row r="20" spans="1:6" x14ac:dyDescent="0.25">
      <c r="A20" s="3" t="s">
        <v>25</v>
      </c>
      <c r="B20" s="3">
        <f>0.35*E5+0.35*E6+0.3*E7</f>
        <v>8.6999999999999993</v>
      </c>
      <c r="C20" s="3"/>
      <c r="D20" s="3"/>
      <c r="E20" s="5">
        <f t="shared" si="1"/>
        <v>8.6999999999999993</v>
      </c>
      <c r="F20" s="7" t="s">
        <v>25</v>
      </c>
    </row>
    <row r="21" spans="1:6" x14ac:dyDescent="0.25">
      <c r="A21" s="3" t="s">
        <v>9</v>
      </c>
      <c r="B21" s="3">
        <f>0.5*E6</f>
        <v>3</v>
      </c>
      <c r="C21" s="3"/>
      <c r="D21" s="3"/>
      <c r="E21" s="5">
        <f t="shared" si="1"/>
        <v>3</v>
      </c>
      <c r="F21" s="7" t="s">
        <v>9</v>
      </c>
    </row>
    <row r="22" spans="1:6" x14ac:dyDescent="0.25">
      <c r="A22" s="3" t="s">
        <v>13</v>
      </c>
      <c r="B22" s="3">
        <f>0.35*E5+0.35*E6</f>
        <v>4.1999999999999993</v>
      </c>
      <c r="C22" s="3"/>
      <c r="D22" s="3"/>
      <c r="E22" s="5">
        <f t="shared" si="1"/>
        <v>4.1999999999999993</v>
      </c>
      <c r="F22" s="7" t="s">
        <v>13</v>
      </c>
    </row>
    <row r="23" spans="1:6" x14ac:dyDescent="0.25">
      <c r="A23" s="3" t="s">
        <v>35</v>
      </c>
      <c r="B23" s="3">
        <f>0.1*E3+0.1*B5+0*1</f>
        <v>2.8000000000000003</v>
      </c>
      <c r="C23" s="3"/>
      <c r="D23" s="3"/>
      <c r="E23" s="5">
        <f>B23+D23+C23</f>
        <v>2.8000000000000003</v>
      </c>
      <c r="F23" s="7" t="s">
        <v>35</v>
      </c>
    </row>
    <row r="24" spans="1:6" x14ac:dyDescent="0.25">
      <c r="A24" s="3" t="s">
        <v>26</v>
      </c>
      <c r="B24" s="3">
        <f>0.2*E5+0.8*E6</f>
        <v>6.0000000000000009</v>
      </c>
      <c r="C24" s="3"/>
      <c r="D24" s="3"/>
      <c r="E24" s="5">
        <f t="shared" si="1"/>
        <v>6.0000000000000009</v>
      </c>
      <c r="F24" s="7" t="s">
        <v>26</v>
      </c>
    </row>
    <row r="25" spans="1:6" x14ac:dyDescent="0.25">
      <c r="A25" s="3" t="s">
        <v>27</v>
      </c>
      <c r="B25" s="3">
        <f>E4</f>
        <v>18</v>
      </c>
      <c r="C25" s="3"/>
      <c r="D25" s="3"/>
      <c r="E25" s="5">
        <f t="shared" si="1"/>
        <v>18</v>
      </c>
      <c r="F25" s="7" t="s">
        <v>27</v>
      </c>
    </row>
    <row r="26" spans="1:6" x14ac:dyDescent="0.25">
      <c r="A26" s="3" t="s">
        <v>28</v>
      </c>
      <c r="B26" s="3">
        <f>0.5*E5+0.5*E6</f>
        <v>6</v>
      </c>
      <c r="C26" s="3"/>
      <c r="D26" s="3"/>
      <c r="E26" s="5">
        <f t="shared" si="1"/>
        <v>6</v>
      </c>
      <c r="F26" s="7" t="s">
        <v>28</v>
      </c>
    </row>
    <row r="27" spans="1:6" x14ac:dyDescent="0.25">
      <c r="A27" s="3" t="s">
        <v>29</v>
      </c>
      <c r="B27" s="3">
        <f>0.2*E6+0.8*E7</f>
        <v>13.2</v>
      </c>
      <c r="C27" s="3"/>
      <c r="D27" s="3"/>
      <c r="E27" s="5">
        <f t="shared" si="1"/>
        <v>13.2</v>
      </c>
      <c r="F27" s="7" t="s">
        <v>29</v>
      </c>
    </row>
    <row r="28" spans="1:6" x14ac:dyDescent="0.25">
      <c r="A28" s="3" t="s">
        <v>30</v>
      </c>
      <c r="B28" s="3">
        <f>E7</f>
        <v>15</v>
      </c>
      <c r="C28" s="3"/>
      <c r="D28" s="3"/>
      <c r="E28" s="5">
        <f t="shared" si="1"/>
        <v>15</v>
      </c>
      <c r="F28" s="7" t="s">
        <v>30</v>
      </c>
    </row>
    <row r="29" spans="1:6" x14ac:dyDescent="0.25">
      <c r="A29" s="3" t="s">
        <v>31</v>
      </c>
      <c r="B29" s="3">
        <f>E7</f>
        <v>15</v>
      </c>
      <c r="C29" s="3"/>
      <c r="D29" s="3"/>
      <c r="E29" s="5">
        <f t="shared" si="1"/>
        <v>15</v>
      </c>
      <c r="F29" s="7" t="s">
        <v>31</v>
      </c>
    </row>
    <row r="30" spans="1:6" x14ac:dyDescent="0.25">
      <c r="A30" s="3" t="s">
        <v>32</v>
      </c>
      <c r="B30" s="3">
        <f>0.7*E6+0.3*E3</f>
        <v>10.799999999999999</v>
      </c>
      <c r="C30" s="3"/>
      <c r="D30" s="3"/>
      <c r="E30" s="5">
        <f t="shared" si="1"/>
        <v>10.799999999999999</v>
      </c>
      <c r="F30" s="7" t="s">
        <v>32</v>
      </c>
    </row>
    <row r="31" spans="1:6" x14ac:dyDescent="0.25">
      <c r="A31" s="3" t="s">
        <v>33</v>
      </c>
      <c r="B31" s="3">
        <v>28</v>
      </c>
      <c r="C31" s="3"/>
      <c r="D31" s="3"/>
      <c r="E31" s="5">
        <f>B31+D31</f>
        <v>28</v>
      </c>
      <c r="F31" s="7" t="s">
        <v>33</v>
      </c>
    </row>
  </sheetData>
  <mergeCells count="2">
    <mergeCell ref="A1:B1"/>
    <mergeCell ref="A11:B11"/>
  </mergeCells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5</cp:revision>
  <dcterms:created xsi:type="dcterms:W3CDTF">2020-06-28T09:16:10Z</dcterms:created>
  <dcterms:modified xsi:type="dcterms:W3CDTF">2020-09-16T15:13:11Z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