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bookViews>
    <workbookView xWindow="0" yWindow="0" windowWidth="28800" windowHeight="12300"/>
  </bookViews>
  <sheets>
    <sheet name="Data Analysis" sheetId="7" r:id="rId1"/>
    <sheet name="Data" sheetId="1" r:id="rId2"/>
    <sheet name="Data Cleaning" sheetId="2" r:id="rId3"/>
    <sheet name="Training Dataset" sheetId="4" r:id="rId4"/>
    <sheet name="Validation Dataset" sheetId="5" r:id="rId5"/>
    <sheet name="Confusion matrix" sheetId="8" r:id="rId6"/>
  </sheets>
  <definedNames>
    <definedName name="_xlnm._FilterDatabase" localSheetId="1" hidden="1">Data!$A$1:$M$851</definedName>
    <definedName name="solver_adj" localSheetId="3" hidden="1">'Training Dataset'!$T$2:$AF$2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'Training Dataset'!$T$6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2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2" i="8"/>
  <c r="T5" i="8"/>
  <c r="U4" i="8"/>
  <c r="Q3" i="8"/>
  <c r="Q4" i="8"/>
  <c r="Q5" i="8"/>
  <c r="Q6" i="8"/>
  <c r="Q7" i="8"/>
  <c r="Q8" i="8"/>
  <c r="Q9" i="8"/>
  <c r="Q10" i="8"/>
  <c r="Q11" i="8"/>
  <c r="U5" i="8" s="1"/>
  <c r="Q12" i="8"/>
  <c r="T4" i="8" s="1"/>
  <c r="T10" i="8" s="1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2" i="8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2" i="5"/>
  <c r="P700" i="4" l="1"/>
  <c r="Q700" i="4" s="1"/>
  <c r="R700" i="4" s="1"/>
  <c r="P699" i="4"/>
  <c r="Q699" i="4" s="1"/>
  <c r="R699" i="4" s="1"/>
  <c r="P698" i="4"/>
  <c r="Q698" i="4" s="1"/>
  <c r="R698" i="4" s="1"/>
  <c r="P697" i="4"/>
  <c r="Q697" i="4" s="1"/>
  <c r="R697" i="4" s="1"/>
  <c r="P696" i="4"/>
  <c r="Q696" i="4" s="1"/>
  <c r="R696" i="4" s="1"/>
  <c r="P695" i="4"/>
  <c r="Q695" i="4" s="1"/>
  <c r="R695" i="4" s="1"/>
  <c r="P694" i="4"/>
  <c r="Q694" i="4" s="1"/>
  <c r="R694" i="4" s="1"/>
  <c r="P693" i="4"/>
  <c r="Q693" i="4" s="1"/>
  <c r="R693" i="4" s="1"/>
  <c r="P692" i="4"/>
  <c r="Q692" i="4" s="1"/>
  <c r="R692" i="4" s="1"/>
  <c r="P691" i="4"/>
  <c r="Q691" i="4" s="1"/>
  <c r="R691" i="4" s="1"/>
  <c r="P690" i="4"/>
  <c r="Q690" i="4" s="1"/>
  <c r="R690" i="4" s="1"/>
  <c r="P689" i="4"/>
  <c r="Q689" i="4" s="1"/>
  <c r="R689" i="4" s="1"/>
  <c r="P688" i="4"/>
  <c r="Q688" i="4" s="1"/>
  <c r="R688" i="4" s="1"/>
  <c r="P687" i="4"/>
  <c r="Q687" i="4" s="1"/>
  <c r="R687" i="4" s="1"/>
  <c r="P686" i="4"/>
  <c r="Q686" i="4" s="1"/>
  <c r="R686" i="4" s="1"/>
  <c r="P685" i="4"/>
  <c r="Q685" i="4" s="1"/>
  <c r="R685" i="4" s="1"/>
  <c r="P684" i="4"/>
  <c r="Q684" i="4" s="1"/>
  <c r="R684" i="4" s="1"/>
  <c r="P683" i="4"/>
  <c r="Q683" i="4" s="1"/>
  <c r="R683" i="4" s="1"/>
  <c r="P682" i="4"/>
  <c r="Q682" i="4" s="1"/>
  <c r="R682" i="4" s="1"/>
  <c r="P681" i="4"/>
  <c r="Q681" i="4" s="1"/>
  <c r="R681" i="4" s="1"/>
  <c r="P680" i="4"/>
  <c r="Q680" i="4" s="1"/>
  <c r="R680" i="4" s="1"/>
  <c r="P679" i="4"/>
  <c r="Q679" i="4" s="1"/>
  <c r="R679" i="4" s="1"/>
  <c r="P678" i="4"/>
  <c r="Q678" i="4" s="1"/>
  <c r="R678" i="4" s="1"/>
  <c r="P677" i="4"/>
  <c r="Q677" i="4" s="1"/>
  <c r="R677" i="4" s="1"/>
  <c r="P676" i="4"/>
  <c r="Q676" i="4" s="1"/>
  <c r="R676" i="4" s="1"/>
  <c r="P675" i="4"/>
  <c r="Q675" i="4" s="1"/>
  <c r="R675" i="4" s="1"/>
  <c r="P674" i="4"/>
  <c r="Q674" i="4" s="1"/>
  <c r="R674" i="4" s="1"/>
  <c r="P673" i="4"/>
  <c r="Q673" i="4" s="1"/>
  <c r="R673" i="4" s="1"/>
  <c r="P672" i="4"/>
  <c r="Q672" i="4" s="1"/>
  <c r="R672" i="4" s="1"/>
  <c r="P671" i="4"/>
  <c r="Q671" i="4" s="1"/>
  <c r="R671" i="4" s="1"/>
  <c r="P670" i="4"/>
  <c r="Q670" i="4" s="1"/>
  <c r="R670" i="4" s="1"/>
  <c r="P669" i="4"/>
  <c r="Q669" i="4" s="1"/>
  <c r="R669" i="4" s="1"/>
  <c r="P668" i="4"/>
  <c r="Q668" i="4" s="1"/>
  <c r="R668" i="4" s="1"/>
  <c r="P667" i="4"/>
  <c r="Q667" i="4" s="1"/>
  <c r="R667" i="4" s="1"/>
  <c r="P666" i="4"/>
  <c r="Q666" i="4" s="1"/>
  <c r="R666" i="4" s="1"/>
  <c r="P665" i="4"/>
  <c r="Q665" i="4" s="1"/>
  <c r="R665" i="4" s="1"/>
  <c r="P664" i="4"/>
  <c r="Q664" i="4" s="1"/>
  <c r="R664" i="4" s="1"/>
  <c r="P663" i="4"/>
  <c r="Q663" i="4" s="1"/>
  <c r="R663" i="4" s="1"/>
  <c r="P662" i="4"/>
  <c r="Q662" i="4" s="1"/>
  <c r="R662" i="4" s="1"/>
  <c r="P661" i="4"/>
  <c r="Q661" i="4" s="1"/>
  <c r="R661" i="4" s="1"/>
  <c r="P660" i="4"/>
  <c r="Q660" i="4" s="1"/>
  <c r="R660" i="4" s="1"/>
  <c r="P659" i="4"/>
  <c r="Q659" i="4" s="1"/>
  <c r="R659" i="4" s="1"/>
  <c r="P658" i="4"/>
  <c r="Q658" i="4" s="1"/>
  <c r="R658" i="4" s="1"/>
  <c r="P657" i="4"/>
  <c r="Q657" i="4" s="1"/>
  <c r="R657" i="4" s="1"/>
  <c r="P656" i="4"/>
  <c r="Q656" i="4" s="1"/>
  <c r="R656" i="4" s="1"/>
  <c r="P655" i="4"/>
  <c r="Q655" i="4" s="1"/>
  <c r="R655" i="4" s="1"/>
  <c r="P654" i="4"/>
  <c r="Q654" i="4" s="1"/>
  <c r="R654" i="4" s="1"/>
  <c r="P653" i="4"/>
  <c r="Q653" i="4" s="1"/>
  <c r="R653" i="4" s="1"/>
  <c r="P652" i="4"/>
  <c r="Q652" i="4" s="1"/>
  <c r="R652" i="4" s="1"/>
  <c r="P651" i="4"/>
  <c r="Q651" i="4" s="1"/>
  <c r="R651" i="4" s="1"/>
  <c r="P650" i="4"/>
  <c r="Q650" i="4" s="1"/>
  <c r="R650" i="4" s="1"/>
  <c r="P649" i="4"/>
  <c r="Q649" i="4" s="1"/>
  <c r="R649" i="4" s="1"/>
  <c r="P648" i="4"/>
  <c r="Q648" i="4" s="1"/>
  <c r="R648" i="4" s="1"/>
  <c r="P647" i="4"/>
  <c r="Q647" i="4" s="1"/>
  <c r="R647" i="4" s="1"/>
  <c r="P646" i="4"/>
  <c r="Q646" i="4" s="1"/>
  <c r="R646" i="4" s="1"/>
  <c r="P645" i="4"/>
  <c r="Q645" i="4" s="1"/>
  <c r="R645" i="4" s="1"/>
  <c r="P644" i="4"/>
  <c r="Q644" i="4" s="1"/>
  <c r="R644" i="4" s="1"/>
  <c r="P643" i="4"/>
  <c r="Q643" i="4" s="1"/>
  <c r="R643" i="4" s="1"/>
  <c r="P642" i="4"/>
  <c r="Q642" i="4" s="1"/>
  <c r="R642" i="4" s="1"/>
  <c r="P641" i="4"/>
  <c r="Q641" i="4" s="1"/>
  <c r="R641" i="4" s="1"/>
  <c r="P640" i="4"/>
  <c r="Q640" i="4" s="1"/>
  <c r="R640" i="4" s="1"/>
  <c r="P639" i="4"/>
  <c r="Q639" i="4" s="1"/>
  <c r="R639" i="4" s="1"/>
  <c r="P638" i="4"/>
  <c r="Q638" i="4" s="1"/>
  <c r="R638" i="4" s="1"/>
  <c r="P637" i="4"/>
  <c r="Q637" i="4" s="1"/>
  <c r="R637" i="4" s="1"/>
  <c r="P636" i="4"/>
  <c r="Q636" i="4" s="1"/>
  <c r="R636" i="4" s="1"/>
  <c r="P635" i="4"/>
  <c r="Q635" i="4" s="1"/>
  <c r="R635" i="4" s="1"/>
  <c r="P634" i="4"/>
  <c r="Q634" i="4" s="1"/>
  <c r="R634" i="4" s="1"/>
  <c r="P633" i="4"/>
  <c r="Q633" i="4" s="1"/>
  <c r="R633" i="4" s="1"/>
  <c r="P632" i="4"/>
  <c r="Q632" i="4" s="1"/>
  <c r="R632" i="4" s="1"/>
  <c r="P631" i="4"/>
  <c r="Q631" i="4" s="1"/>
  <c r="R631" i="4" s="1"/>
  <c r="P630" i="4"/>
  <c r="Q630" i="4" s="1"/>
  <c r="R630" i="4" s="1"/>
  <c r="P629" i="4"/>
  <c r="Q629" i="4" s="1"/>
  <c r="R629" i="4" s="1"/>
  <c r="P628" i="4"/>
  <c r="Q628" i="4" s="1"/>
  <c r="R628" i="4" s="1"/>
  <c r="P627" i="4"/>
  <c r="Q627" i="4" s="1"/>
  <c r="R627" i="4" s="1"/>
  <c r="P626" i="4"/>
  <c r="Q626" i="4" s="1"/>
  <c r="R626" i="4" s="1"/>
  <c r="P625" i="4"/>
  <c r="Q625" i="4" s="1"/>
  <c r="R625" i="4" s="1"/>
  <c r="P624" i="4"/>
  <c r="Q624" i="4" s="1"/>
  <c r="R624" i="4" s="1"/>
  <c r="P623" i="4"/>
  <c r="Q623" i="4" s="1"/>
  <c r="R623" i="4" s="1"/>
  <c r="P622" i="4"/>
  <c r="Q622" i="4" s="1"/>
  <c r="R622" i="4" s="1"/>
  <c r="P621" i="4"/>
  <c r="Q621" i="4" s="1"/>
  <c r="R621" i="4" s="1"/>
  <c r="P620" i="4"/>
  <c r="Q620" i="4" s="1"/>
  <c r="R620" i="4" s="1"/>
  <c r="P619" i="4"/>
  <c r="Q619" i="4" s="1"/>
  <c r="R619" i="4" s="1"/>
  <c r="P618" i="4"/>
  <c r="Q618" i="4" s="1"/>
  <c r="R618" i="4" s="1"/>
  <c r="P617" i="4"/>
  <c r="Q617" i="4" s="1"/>
  <c r="R617" i="4" s="1"/>
  <c r="P616" i="4"/>
  <c r="Q616" i="4" s="1"/>
  <c r="R616" i="4" s="1"/>
  <c r="P615" i="4"/>
  <c r="Q615" i="4" s="1"/>
  <c r="R615" i="4" s="1"/>
  <c r="P614" i="4"/>
  <c r="Q614" i="4" s="1"/>
  <c r="R614" i="4" s="1"/>
  <c r="P613" i="4"/>
  <c r="Q613" i="4" s="1"/>
  <c r="R613" i="4" s="1"/>
  <c r="P612" i="4"/>
  <c r="Q612" i="4" s="1"/>
  <c r="R612" i="4" s="1"/>
  <c r="P611" i="4"/>
  <c r="Q611" i="4" s="1"/>
  <c r="R611" i="4" s="1"/>
  <c r="P610" i="4"/>
  <c r="Q610" i="4" s="1"/>
  <c r="R610" i="4" s="1"/>
  <c r="P609" i="4"/>
  <c r="Q609" i="4" s="1"/>
  <c r="R609" i="4" s="1"/>
  <c r="P608" i="4"/>
  <c r="Q608" i="4" s="1"/>
  <c r="R608" i="4" s="1"/>
  <c r="P607" i="4"/>
  <c r="Q607" i="4" s="1"/>
  <c r="R607" i="4" s="1"/>
  <c r="P606" i="4"/>
  <c r="Q606" i="4" s="1"/>
  <c r="R606" i="4" s="1"/>
  <c r="P605" i="4"/>
  <c r="Q605" i="4" s="1"/>
  <c r="R605" i="4" s="1"/>
  <c r="P604" i="4"/>
  <c r="Q604" i="4" s="1"/>
  <c r="R604" i="4" s="1"/>
  <c r="P603" i="4"/>
  <c r="Q603" i="4" s="1"/>
  <c r="R603" i="4" s="1"/>
  <c r="P602" i="4"/>
  <c r="Q602" i="4" s="1"/>
  <c r="R602" i="4" s="1"/>
  <c r="P601" i="4"/>
  <c r="Q601" i="4" s="1"/>
  <c r="R601" i="4" s="1"/>
  <c r="P600" i="4"/>
  <c r="Q600" i="4" s="1"/>
  <c r="R600" i="4" s="1"/>
  <c r="P599" i="4"/>
  <c r="Q599" i="4" s="1"/>
  <c r="R599" i="4" s="1"/>
  <c r="P598" i="4"/>
  <c r="Q598" i="4" s="1"/>
  <c r="R598" i="4" s="1"/>
  <c r="P597" i="4"/>
  <c r="Q597" i="4" s="1"/>
  <c r="R597" i="4" s="1"/>
  <c r="P596" i="4"/>
  <c r="Q596" i="4" s="1"/>
  <c r="R596" i="4" s="1"/>
  <c r="P595" i="4"/>
  <c r="Q595" i="4" s="1"/>
  <c r="R595" i="4" s="1"/>
  <c r="P594" i="4"/>
  <c r="Q594" i="4" s="1"/>
  <c r="R594" i="4" s="1"/>
  <c r="P593" i="4"/>
  <c r="Q593" i="4" s="1"/>
  <c r="R593" i="4" s="1"/>
  <c r="P592" i="4"/>
  <c r="Q592" i="4" s="1"/>
  <c r="R592" i="4" s="1"/>
  <c r="P591" i="4"/>
  <c r="Q591" i="4" s="1"/>
  <c r="R591" i="4" s="1"/>
  <c r="P590" i="4"/>
  <c r="Q590" i="4" s="1"/>
  <c r="R590" i="4" s="1"/>
  <c r="P589" i="4"/>
  <c r="Q589" i="4" s="1"/>
  <c r="R589" i="4" s="1"/>
  <c r="P588" i="4"/>
  <c r="Q588" i="4" s="1"/>
  <c r="R588" i="4" s="1"/>
  <c r="P587" i="4"/>
  <c r="Q587" i="4" s="1"/>
  <c r="R587" i="4" s="1"/>
  <c r="P586" i="4"/>
  <c r="Q586" i="4" s="1"/>
  <c r="R586" i="4" s="1"/>
  <c r="P585" i="4"/>
  <c r="Q585" i="4" s="1"/>
  <c r="R585" i="4" s="1"/>
  <c r="P584" i="4"/>
  <c r="Q584" i="4" s="1"/>
  <c r="R584" i="4" s="1"/>
  <c r="P583" i="4"/>
  <c r="Q583" i="4" s="1"/>
  <c r="R583" i="4" s="1"/>
  <c r="P582" i="4"/>
  <c r="Q582" i="4" s="1"/>
  <c r="R582" i="4" s="1"/>
  <c r="P581" i="4"/>
  <c r="Q581" i="4" s="1"/>
  <c r="R581" i="4" s="1"/>
  <c r="P580" i="4"/>
  <c r="Q580" i="4" s="1"/>
  <c r="R580" i="4" s="1"/>
  <c r="P579" i="4"/>
  <c r="Q579" i="4" s="1"/>
  <c r="R579" i="4" s="1"/>
  <c r="P578" i="4"/>
  <c r="Q578" i="4" s="1"/>
  <c r="R578" i="4" s="1"/>
  <c r="P577" i="4"/>
  <c r="Q577" i="4" s="1"/>
  <c r="R577" i="4" s="1"/>
  <c r="P576" i="4"/>
  <c r="Q576" i="4" s="1"/>
  <c r="R576" i="4" s="1"/>
  <c r="P575" i="4"/>
  <c r="Q575" i="4" s="1"/>
  <c r="R575" i="4" s="1"/>
  <c r="P574" i="4"/>
  <c r="Q574" i="4" s="1"/>
  <c r="R574" i="4" s="1"/>
  <c r="P573" i="4"/>
  <c r="Q573" i="4" s="1"/>
  <c r="R573" i="4" s="1"/>
  <c r="P572" i="4"/>
  <c r="Q572" i="4" s="1"/>
  <c r="R572" i="4" s="1"/>
  <c r="P571" i="4"/>
  <c r="Q571" i="4" s="1"/>
  <c r="R571" i="4" s="1"/>
  <c r="P570" i="4"/>
  <c r="Q570" i="4" s="1"/>
  <c r="R570" i="4" s="1"/>
  <c r="P569" i="4"/>
  <c r="Q569" i="4" s="1"/>
  <c r="R569" i="4" s="1"/>
  <c r="P568" i="4"/>
  <c r="Q568" i="4" s="1"/>
  <c r="R568" i="4" s="1"/>
  <c r="P567" i="4"/>
  <c r="Q567" i="4" s="1"/>
  <c r="R567" i="4" s="1"/>
  <c r="P566" i="4"/>
  <c r="Q566" i="4" s="1"/>
  <c r="R566" i="4" s="1"/>
  <c r="P565" i="4"/>
  <c r="Q565" i="4" s="1"/>
  <c r="R565" i="4" s="1"/>
  <c r="P564" i="4"/>
  <c r="Q564" i="4" s="1"/>
  <c r="R564" i="4" s="1"/>
  <c r="P563" i="4"/>
  <c r="Q563" i="4" s="1"/>
  <c r="R563" i="4" s="1"/>
  <c r="P562" i="4"/>
  <c r="Q562" i="4" s="1"/>
  <c r="R562" i="4" s="1"/>
  <c r="P561" i="4"/>
  <c r="Q561" i="4" s="1"/>
  <c r="R561" i="4" s="1"/>
  <c r="P560" i="4"/>
  <c r="Q560" i="4" s="1"/>
  <c r="R560" i="4" s="1"/>
  <c r="P559" i="4"/>
  <c r="Q559" i="4" s="1"/>
  <c r="R559" i="4" s="1"/>
  <c r="P558" i="4"/>
  <c r="Q558" i="4" s="1"/>
  <c r="R558" i="4" s="1"/>
  <c r="P557" i="4"/>
  <c r="Q557" i="4" s="1"/>
  <c r="R557" i="4" s="1"/>
  <c r="P556" i="4"/>
  <c r="Q556" i="4" s="1"/>
  <c r="R556" i="4" s="1"/>
  <c r="P555" i="4"/>
  <c r="Q555" i="4" s="1"/>
  <c r="R555" i="4" s="1"/>
  <c r="P554" i="4"/>
  <c r="Q554" i="4" s="1"/>
  <c r="R554" i="4" s="1"/>
  <c r="P553" i="4"/>
  <c r="Q553" i="4" s="1"/>
  <c r="R553" i="4" s="1"/>
  <c r="P552" i="4"/>
  <c r="Q552" i="4" s="1"/>
  <c r="R552" i="4" s="1"/>
  <c r="P551" i="4"/>
  <c r="Q551" i="4" s="1"/>
  <c r="R551" i="4" s="1"/>
  <c r="P550" i="4"/>
  <c r="Q550" i="4" s="1"/>
  <c r="R550" i="4" s="1"/>
  <c r="P549" i="4"/>
  <c r="Q549" i="4" s="1"/>
  <c r="R549" i="4" s="1"/>
  <c r="P548" i="4"/>
  <c r="Q548" i="4" s="1"/>
  <c r="R548" i="4" s="1"/>
  <c r="P547" i="4"/>
  <c r="Q547" i="4" s="1"/>
  <c r="R547" i="4" s="1"/>
  <c r="P546" i="4"/>
  <c r="Q546" i="4" s="1"/>
  <c r="R546" i="4" s="1"/>
  <c r="P545" i="4"/>
  <c r="Q545" i="4" s="1"/>
  <c r="R545" i="4" s="1"/>
  <c r="P544" i="4"/>
  <c r="Q544" i="4" s="1"/>
  <c r="R544" i="4" s="1"/>
  <c r="P543" i="4"/>
  <c r="Q543" i="4" s="1"/>
  <c r="R543" i="4" s="1"/>
  <c r="P542" i="4"/>
  <c r="Q542" i="4" s="1"/>
  <c r="R542" i="4" s="1"/>
  <c r="P541" i="4"/>
  <c r="Q541" i="4" s="1"/>
  <c r="R541" i="4" s="1"/>
  <c r="P540" i="4"/>
  <c r="Q540" i="4" s="1"/>
  <c r="R540" i="4" s="1"/>
  <c r="P539" i="4"/>
  <c r="Q539" i="4" s="1"/>
  <c r="R539" i="4" s="1"/>
  <c r="P538" i="4"/>
  <c r="Q538" i="4" s="1"/>
  <c r="R538" i="4" s="1"/>
  <c r="P537" i="4"/>
  <c r="Q537" i="4" s="1"/>
  <c r="R537" i="4" s="1"/>
  <c r="P536" i="4"/>
  <c r="Q536" i="4" s="1"/>
  <c r="R536" i="4" s="1"/>
  <c r="P535" i="4"/>
  <c r="Q535" i="4" s="1"/>
  <c r="R535" i="4" s="1"/>
  <c r="P534" i="4"/>
  <c r="Q534" i="4" s="1"/>
  <c r="R534" i="4" s="1"/>
  <c r="P533" i="4"/>
  <c r="Q533" i="4" s="1"/>
  <c r="R533" i="4" s="1"/>
  <c r="P532" i="4"/>
  <c r="Q532" i="4" s="1"/>
  <c r="R532" i="4" s="1"/>
  <c r="P531" i="4"/>
  <c r="Q531" i="4" s="1"/>
  <c r="R531" i="4" s="1"/>
  <c r="P530" i="4"/>
  <c r="Q530" i="4" s="1"/>
  <c r="R530" i="4" s="1"/>
  <c r="P529" i="4"/>
  <c r="Q529" i="4" s="1"/>
  <c r="R529" i="4" s="1"/>
  <c r="P528" i="4"/>
  <c r="Q528" i="4" s="1"/>
  <c r="R528" i="4" s="1"/>
  <c r="P527" i="4"/>
  <c r="Q527" i="4" s="1"/>
  <c r="R527" i="4" s="1"/>
  <c r="P526" i="4"/>
  <c r="Q526" i="4" s="1"/>
  <c r="R526" i="4" s="1"/>
  <c r="P525" i="4"/>
  <c r="Q525" i="4" s="1"/>
  <c r="R525" i="4" s="1"/>
  <c r="P524" i="4"/>
  <c r="Q524" i="4" s="1"/>
  <c r="R524" i="4" s="1"/>
  <c r="P523" i="4"/>
  <c r="Q523" i="4" s="1"/>
  <c r="R523" i="4" s="1"/>
  <c r="P522" i="4"/>
  <c r="Q522" i="4" s="1"/>
  <c r="R522" i="4" s="1"/>
  <c r="P521" i="4"/>
  <c r="Q521" i="4" s="1"/>
  <c r="R521" i="4" s="1"/>
  <c r="P520" i="4"/>
  <c r="Q520" i="4" s="1"/>
  <c r="R520" i="4" s="1"/>
  <c r="P519" i="4"/>
  <c r="Q519" i="4" s="1"/>
  <c r="R519" i="4" s="1"/>
  <c r="P518" i="4"/>
  <c r="Q518" i="4" s="1"/>
  <c r="R518" i="4" s="1"/>
  <c r="P517" i="4"/>
  <c r="Q517" i="4" s="1"/>
  <c r="R517" i="4" s="1"/>
  <c r="P516" i="4"/>
  <c r="Q516" i="4" s="1"/>
  <c r="R516" i="4" s="1"/>
  <c r="P515" i="4"/>
  <c r="Q515" i="4" s="1"/>
  <c r="R515" i="4" s="1"/>
  <c r="P514" i="4"/>
  <c r="Q514" i="4" s="1"/>
  <c r="R514" i="4" s="1"/>
  <c r="P513" i="4"/>
  <c r="Q513" i="4" s="1"/>
  <c r="R513" i="4" s="1"/>
  <c r="P512" i="4"/>
  <c r="Q512" i="4" s="1"/>
  <c r="R512" i="4" s="1"/>
  <c r="P511" i="4"/>
  <c r="Q511" i="4" s="1"/>
  <c r="R511" i="4" s="1"/>
  <c r="P510" i="4"/>
  <c r="Q510" i="4" s="1"/>
  <c r="R510" i="4" s="1"/>
  <c r="P509" i="4"/>
  <c r="Q509" i="4" s="1"/>
  <c r="R509" i="4" s="1"/>
  <c r="P508" i="4"/>
  <c r="Q508" i="4" s="1"/>
  <c r="R508" i="4" s="1"/>
  <c r="P507" i="4"/>
  <c r="Q507" i="4" s="1"/>
  <c r="R507" i="4" s="1"/>
  <c r="P506" i="4"/>
  <c r="Q506" i="4" s="1"/>
  <c r="R506" i="4" s="1"/>
  <c r="P505" i="4"/>
  <c r="Q505" i="4" s="1"/>
  <c r="R505" i="4" s="1"/>
  <c r="P504" i="4"/>
  <c r="Q504" i="4" s="1"/>
  <c r="R504" i="4" s="1"/>
  <c r="P503" i="4"/>
  <c r="Q503" i="4" s="1"/>
  <c r="R503" i="4" s="1"/>
  <c r="P502" i="4"/>
  <c r="Q502" i="4" s="1"/>
  <c r="R502" i="4" s="1"/>
  <c r="P501" i="4"/>
  <c r="Q501" i="4" s="1"/>
  <c r="R501" i="4" s="1"/>
  <c r="P500" i="4"/>
  <c r="Q500" i="4" s="1"/>
  <c r="R500" i="4" s="1"/>
  <c r="P499" i="4"/>
  <c r="Q499" i="4" s="1"/>
  <c r="R499" i="4" s="1"/>
  <c r="P498" i="4"/>
  <c r="Q498" i="4" s="1"/>
  <c r="R498" i="4" s="1"/>
  <c r="P497" i="4"/>
  <c r="Q497" i="4" s="1"/>
  <c r="R497" i="4" s="1"/>
  <c r="P496" i="4"/>
  <c r="Q496" i="4" s="1"/>
  <c r="R496" i="4" s="1"/>
  <c r="P495" i="4"/>
  <c r="Q495" i="4" s="1"/>
  <c r="R495" i="4" s="1"/>
  <c r="P494" i="4"/>
  <c r="Q494" i="4" s="1"/>
  <c r="R494" i="4" s="1"/>
  <c r="P493" i="4"/>
  <c r="Q493" i="4" s="1"/>
  <c r="R493" i="4" s="1"/>
  <c r="P492" i="4"/>
  <c r="Q492" i="4" s="1"/>
  <c r="R492" i="4" s="1"/>
  <c r="P491" i="4"/>
  <c r="Q491" i="4" s="1"/>
  <c r="R491" i="4" s="1"/>
  <c r="P490" i="4"/>
  <c r="Q490" i="4" s="1"/>
  <c r="R490" i="4" s="1"/>
  <c r="P489" i="4"/>
  <c r="Q489" i="4" s="1"/>
  <c r="R489" i="4" s="1"/>
  <c r="P488" i="4"/>
  <c r="Q488" i="4" s="1"/>
  <c r="R488" i="4" s="1"/>
  <c r="P487" i="4"/>
  <c r="Q487" i="4" s="1"/>
  <c r="R487" i="4" s="1"/>
  <c r="P486" i="4"/>
  <c r="Q486" i="4" s="1"/>
  <c r="R486" i="4" s="1"/>
  <c r="P485" i="4"/>
  <c r="Q485" i="4" s="1"/>
  <c r="R485" i="4" s="1"/>
  <c r="P484" i="4"/>
  <c r="Q484" i="4" s="1"/>
  <c r="R484" i="4" s="1"/>
  <c r="P483" i="4"/>
  <c r="Q483" i="4" s="1"/>
  <c r="R483" i="4" s="1"/>
  <c r="P482" i="4"/>
  <c r="Q482" i="4" s="1"/>
  <c r="R482" i="4" s="1"/>
  <c r="P481" i="4"/>
  <c r="Q481" i="4" s="1"/>
  <c r="R481" i="4" s="1"/>
  <c r="P480" i="4"/>
  <c r="Q480" i="4" s="1"/>
  <c r="R480" i="4" s="1"/>
  <c r="P479" i="4"/>
  <c r="Q479" i="4" s="1"/>
  <c r="R479" i="4" s="1"/>
  <c r="P478" i="4"/>
  <c r="Q478" i="4" s="1"/>
  <c r="R478" i="4" s="1"/>
  <c r="P477" i="4"/>
  <c r="Q477" i="4" s="1"/>
  <c r="R477" i="4" s="1"/>
  <c r="P476" i="4"/>
  <c r="Q476" i="4" s="1"/>
  <c r="R476" i="4" s="1"/>
  <c r="P475" i="4"/>
  <c r="Q475" i="4" s="1"/>
  <c r="R475" i="4" s="1"/>
  <c r="P474" i="4"/>
  <c r="Q474" i="4" s="1"/>
  <c r="R474" i="4" s="1"/>
  <c r="P473" i="4"/>
  <c r="Q473" i="4" s="1"/>
  <c r="R473" i="4" s="1"/>
  <c r="P472" i="4"/>
  <c r="Q472" i="4" s="1"/>
  <c r="R472" i="4" s="1"/>
  <c r="P471" i="4"/>
  <c r="Q471" i="4" s="1"/>
  <c r="R471" i="4" s="1"/>
  <c r="P470" i="4"/>
  <c r="Q470" i="4" s="1"/>
  <c r="R470" i="4" s="1"/>
  <c r="P469" i="4"/>
  <c r="Q469" i="4" s="1"/>
  <c r="R469" i="4" s="1"/>
  <c r="P468" i="4"/>
  <c r="Q468" i="4" s="1"/>
  <c r="R468" i="4" s="1"/>
  <c r="P467" i="4"/>
  <c r="Q467" i="4" s="1"/>
  <c r="R467" i="4" s="1"/>
  <c r="P466" i="4"/>
  <c r="Q466" i="4" s="1"/>
  <c r="R466" i="4" s="1"/>
  <c r="P465" i="4"/>
  <c r="Q465" i="4" s="1"/>
  <c r="R465" i="4" s="1"/>
  <c r="P464" i="4"/>
  <c r="Q464" i="4" s="1"/>
  <c r="R464" i="4" s="1"/>
  <c r="P463" i="4"/>
  <c r="Q463" i="4" s="1"/>
  <c r="R463" i="4" s="1"/>
  <c r="P462" i="4"/>
  <c r="Q462" i="4" s="1"/>
  <c r="R462" i="4" s="1"/>
  <c r="P461" i="4"/>
  <c r="Q461" i="4" s="1"/>
  <c r="R461" i="4" s="1"/>
  <c r="P460" i="4"/>
  <c r="Q460" i="4" s="1"/>
  <c r="R460" i="4" s="1"/>
  <c r="P459" i="4"/>
  <c r="Q459" i="4" s="1"/>
  <c r="R459" i="4" s="1"/>
  <c r="P458" i="4"/>
  <c r="Q458" i="4" s="1"/>
  <c r="R458" i="4" s="1"/>
  <c r="P457" i="4"/>
  <c r="Q457" i="4" s="1"/>
  <c r="R457" i="4" s="1"/>
  <c r="P456" i="4"/>
  <c r="Q456" i="4" s="1"/>
  <c r="R456" i="4" s="1"/>
  <c r="P455" i="4"/>
  <c r="Q455" i="4" s="1"/>
  <c r="R455" i="4" s="1"/>
  <c r="P454" i="4"/>
  <c r="Q454" i="4" s="1"/>
  <c r="R454" i="4" s="1"/>
  <c r="P453" i="4"/>
  <c r="Q453" i="4" s="1"/>
  <c r="R453" i="4" s="1"/>
  <c r="P452" i="4"/>
  <c r="Q452" i="4" s="1"/>
  <c r="R452" i="4" s="1"/>
  <c r="P451" i="4"/>
  <c r="Q451" i="4" s="1"/>
  <c r="R451" i="4" s="1"/>
  <c r="P450" i="4"/>
  <c r="Q450" i="4" s="1"/>
  <c r="R450" i="4" s="1"/>
  <c r="P449" i="4"/>
  <c r="Q449" i="4" s="1"/>
  <c r="R449" i="4" s="1"/>
  <c r="P448" i="4"/>
  <c r="Q448" i="4" s="1"/>
  <c r="R448" i="4" s="1"/>
  <c r="P447" i="4"/>
  <c r="Q447" i="4" s="1"/>
  <c r="R447" i="4" s="1"/>
  <c r="P446" i="4"/>
  <c r="Q446" i="4" s="1"/>
  <c r="R446" i="4" s="1"/>
  <c r="P445" i="4"/>
  <c r="Q445" i="4" s="1"/>
  <c r="R445" i="4" s="1"/>
  <c r="P444" i="4"/>
  <c r="Q444" i="4" s="1"/>
  <c r="R444" i="4" s="1"/>
  <c r="P443" i="4"/>
  <c r="Q443" i="4" s="1"/>
  <c r="R443" i="4" s="1"/>
  <c r="P442" i="4"/>
  <c r="Q442" i="4" s="1"/>
  <c r="R442" i="4" s="1"/>
  <c r="P441" i="4"/>
  <c r="Q441" i="4" s="1"/>
  <c r="R441" i="4" s="1"/>
  <c r="P440" i="4"/>
  <c r="Q440" i="4" s="1"/>
  <c r="R440" i="4" s="1"/>
  <c r="P439" i="4"/>
  <c r="Q439" i="4" s="1"/>
  <c r="R439" i="4" s="1"/>
  <c r="P438" i="4"/>
  <c r="Q438" i="4" s="1"/>
  <c r="R438" i="4" s="1"/>
  <c r="P437" i="4"/>
  <c r="Q437" i="4" s="1"/>
  <c r="R437" i="4" s="1"/>
  <c r="P436" i="4"/>
  <c r="Q436" i="4" s="1"/>
  <c r="R436" i="4" s="1"/>
  <c r="P435" i="4"/>
  <c r="Q435" i="4" s="1"/>
  <c r="R435" i="4" s="1"/>
  <c r="P434" i="4"/>
  <c r="Q434" i="4" s="1"/>
  <c r="R434" i="4" s="1"/>
  <c r="P433" i="4"/>
  <c r="Q433" i="4" s="1"/>
  <c r="R433" i="4" s="1"/>
  <c r="P432" i="4"/>
  <c r="Q432" i="4" s="1"/>
  <c r="R432" i="4" s="1"/>
  <c r="P431" i="4"/>
  <c r="Q431" i="4" s="1"/>
  <c r="R431" i="4" s="1"/>
  <c r="P430" i="4"/>
  <c r="Q430" i="4" s="1"/>
  <c r="R430" i="4" s="1"/>
  <c r="P429" i="4"/>
  <c r="Q429" i="4" s="1"/>
  <c r="R429" i="4" s="1"/>
  <c r="P428" i="4"/>
  <c r="Q428" i="4" s="1"/>
  <c r="R428" i="4" s="1"/>
  <c r="P427" i="4"/>
  <c r="Q427" i="4" s="1"/>
  <c r="R427" i="4" s="1"/>
  <c r="P426" i="4"/>
  <c r="Q426" i="4" s="1"/>
  <c r="R426" i="4" s="1"/>
  <c r="P425" i="4"/>
  <c r="Q425" i="4" s="1"/>
  <c r="R425" i="4" s="1"/>
  <c r="P424" i="4"/>
  <c r="Q424" i="4" s="1"/>
  <c r="R424" i="4" s="1"/>
  <c r="P423" i="4"/>
  <c r="Q423" i="4" s="1"/>
  <c r="R423" i="4" s="1"/>
  <c r="P422" i="4"/>
  <c r="Q422" i="4" s="1"/>
  <c r="R422" i="4" s="1"/>
  <c r="P421" i="4"/>
  <c r="Q421" i="4" s="1"/>
  <c r="R421" i="4" s="1"/>
  <c r="P420" i="4"/>
  <c r="Q420" i="4" s="1"/>
  <c r="R420" i="4" s="1"/>
  <c r="P419" i="4"/>
  <c r="Q419" i="4" s="1"/>
  <c r="R419" i="4" s="1"/>
  <c r="P418" i="4"/>
  <c r="Q418" i="4" s="1"/>
  <c r="R418" i="4" s="1"/>
  <c r="P417" i="4"/>
  <c r="Q417" i="4" s="1"/>
  <c r="R417" i="4" s="1"/>
  <c r="P416" i="4"/>
  <c r="Q416" i="4" s="1"/>
  <c r="R416" i="4" s="1"/>
  <c r="P415" i="4"/>
  <c r="Q415" i="4" s="1"/>
  <c r="R415" i="4" s="1"/>
  <c r="P414" i="4"/>
  <c r="Q414" i="4" s="1"/>
  <c r="R414" i="4" s="1"/>
  <c r="P413" i="4"/>
  <c r="Q413" i="4" s="1"/>
  <c r="R413" i="4" s="1"/>
  <c r="P412" i="4"/>
  <c r="Q412" i="4" s="1"/>
  <c r="R412" i="4" s="1"/>
  <c r="P411" i="4"/>
  <c r="Q411" i="4" s="1"/>
  <c r="R411" i="4" s="1"/>
  <c r="P410" i="4"/>
  <c r="Q410" i="4" s="1"/>
  <c r="R410" i="4" s="1"/>
  <c r="P409" i="4"/>
  <c r="Q409" i="4" s="1"/>
  <c r="R409" i="4" s="1"/>
  <c r="P408" i="4"/>
  <c r="Q408" i="4" s="1"/>
  <c r="R408" i="4" s="1"/>
  <c r="P407" i="4"/>
  <c r="Q407" i="4" s="1"/>
  <c r="R407" i="4" s="1"/>
  <c r="P406" i="4"/>
  <c r="Q406" i="4" s="1"/>
  <c r="R406" i="4" s="1"/>
  <c r="P405" i="4"/>
  <c r="Q405" i="4" s="1"/>
  <c r="R405" i="4" s="1"/>
  <c r="P404" i="4"/>
  <c r="Q404" i="4" s="1"/>
  <c r="R404" i="4" s="1"/>
  <c r="P403" i="4"/>
  <c r="Q403" i="4" s="1"/>
  <c r="R403" i="4" s="1"/>
  <c r="P402" i="4"/>
  <c r="Q402" i="4" s="1"/>
  <c r="R402" i="4" s="1"/>
  <c r="P401" i="4"/>
  <c r="Q401" i="4" s="1"/>
  <c r="R401" i="4" s="1"/>
  <c r="P400" i="4"/>
  <c r="Q400" i="4" s="1"/>
  <c r="R400" i="4" s="1"/>
  <c r="P399" i="4"/>
  <c r="Q399" i="4" s="1"/>
  <c r="R399" i="4" s="1"/>
  <c r="P398" i="4"/>
  <c r="Q398" i="4" s="1"/>
  <c r="R398" i="4" s="1"/>
  <c r="P397" i="4"/>
  <c r="Q397" i="4" s="1"/>
  <c r="R397" i="4" s="1"/>
  <c r="P396" i="4"/>
  <c r="Q396" i="4" s="1"/>
  <c r="R396" i="4" s="1"/>
  <c r="P395" i="4"/>
  <c r="Q395" i="4" s="1"/>
  <c r="R395" i="4" s="1"/>
  <c r="P394" i="4"/>
  <c r="Q394" i="4" s="1"/>
  <c r="R394" i="4" s="1"/>
  <c r="P393" i="4"/>
  <c r="Q393" i="4" s="1"/>
  <c r="R393" i="4" s="1"/>
  <c r="P392" i="4"/>
  <c r="Q392" i="4" s="1"/>
  <c r="R392" i="4" s="1"/>
  <c r="P391" i="4"/>
  <c r="Q391" i="4" s="1"/>
  <c r="R391" i="4" s="1"/>
  <c r="P390" i="4"/>
  <c r="Q390" i="4" s="1"/>
  <c r="R390" i="4" s="1"/>
  <c r="P389" i="4"/>
  <c r="Q389" i="4" s="1"/>
  <c r="R389" i="4" s="1"/>
  <c r="P388" i="4"/>
  <c r="Q388" i="4" s="1"/>
  <c r="R388" i="4" s="1"/>
  <c r="P387" i="4"/>
  <c r="Q387" i="4" s="1"/>
  <c r="R387" i="4" s="1"/>
  <c r="P386" i="4"/>
  <c r="Q386" i="4" s="1"/>
  <c r="R386" i="4" s="1"/>
  <c r="P385" i="4"/>
  <c r="Q385" i="4" s="1"/>
  <c r="R385" i="4" s="1"/>
  <c r="P384" i="4"/>
  <c r="Q384" i="4" s="1"/>
  <c r="R384" i="4" s="1"/>
  <c r="P383" i="4"/>
  <c r="Q383" i="4" s="1"/>
  <c r="R383" i="4" s="1"/>
  <c r="P382" i="4"/>
  <c r="Q382" i="4" s="1"/>
  <c r="R382" i="4" s="1"/>
  <c r="P381" i="4"/>
  <c r="Q381" i="4" s="1"/>
  <c r="R381" i="4" s="1"/>
  <c r="P380" i="4"/>
  <c r="Q380" i="4" s="1"/>
  <c r="R380" i="4" s="1"/>
  <c r="P379" i="4"/>
  <c r="Q379" i="4" s="1"/>
  <c r="R379" i="4" s="1"/>
  <c r="P378" i="4"/>
  <c r="Q378" i="4" s="1"/>
  <c r="R378" i="4" s="1"/>
  <c r="P377" i="4"/>
  <c r="Q377" i="4" s="1"/>
  <c r="R377" i="4" s="1"/>
  <c r="P376" i="4"/>
  <c r="Q376" i="4" s="1"/>
  <c r="R376" i="4" s="1"/>
  <c r="P375" i="4"/>
  <c r="Q375" i="4" s="1"/>
  <c r="R375" i="4" s="1"/>
  <c r="P374" i="4"/>
  <c r="Q374" i="4" s="1"/>
  <c r="R374" i="4" s="1"/>
  <c r="P373" i="4"/>
  <c r="Q373" i="4" s="1"/>
  <c r="R373" i="4" s="1"/>
  <c r="P372" i="4"/>
  <c r="Q372" i="4" s="1"/>
  <c r="R372" i="4" s="1"/>
  <c r="P371" i="4"/>
  <c r="Q371" i="4" s="1"/>
  <c r="R371" i="4" s="1"/>
  <c r="P370" i="4"/>
  <c r="Q370" i="4" s="1"/>
  <c r="R370" i="4" s="1"/>
  <c r="P369" i="4"/>
  <c r="Q369" i="4" s="1"/>
  <c r="R369" i="4" s="1"/>
  <c r="P368" i="4"/>
  <c r="Q368" i="4" s="1"/>
  <c r="R368" i="4" s="1"/>
  <c r="P367" i="4"/>
  <c r="Q367" i="4" s="1"/>
  <c r="R367" i="4" s="1"/>
  <c r="P366" i="4"/>
  <c r="Q366" i="4" s="1"/>
  <c r="R366" i="4" s="1"/>
  <c r="P365" i="4"/>
  <c r="Q365" i="4" s="1"/>
  <c r="R365" i="4" s="1"/>
  <c r="P364" i="4"/>
  <c r="Q364" i="4" s="1"/>
  <c r="R364" i="4" s="1"/>
  <c r="P363" i="4"/>
  <c r="Q363" i="4" s="1"/>
  <c r="R363" i="4" s="1"/>
  <c r="P362" i="4"/>
  <c r="Q362" i="4" s="1"/>
  <c r="R362" i="4" s="1"/>
  <c r="P361" i="4"/>
  <c r="Q361" i="4" s="1"/>
  <c r="R361" i="4" s="1"/>
  <c r="P360" i="4"/>
  <c r="Q360" i="4" s="1"/>
  <c r="R360" i="4" s="1"/>
  <c r="P359" i="4"/>
  <c r="Q359" i="4" s="1"/>
  <c r="R359" i="4" s="1"/>
  <c r="P358" i="4"/>
  <c r="Q358" i="4" s="1"/>
  <c r="R358" i="4" s="1"/>
  <c r="P357" i="4"/>
  <c r="Q357" i="4" s="1"/>
  <c r="R357" i="4" s="1"/>
  <c r="P356" i="4"/>
  <c r="Q356" i="4" s="1"/>
  <c r="R356" i="4" s="1"/>
  <c r="P355" i="4"/>
  <c r="Q355" i="4" s="1"/>
  <c r="R355" i="4" s="1"/>
  <c r="P354" i="4"/>
  <c r="Q354" i="4" s="1"/>
  <c r="R354" i="4" s="1"/>
  <c r="P353" i="4"/>
  <c r="Q353" i="4" s="1"/>
  <c r="R353" i="4" s="1"/>
  <c r="P352" i="4"/>
  <c r="Q352" i="4" s="1"/>
  <c r="R352" i="4" s="1"/>
  <c r="P351" i="4"/>
  <c r="Q351" i="4" s="1"/>
  <c r="R351" i="4" s="1"/>
  <c r="P350" i="4"/>
  <c r="Q350" i="4" s="1"/>
  <c r="R350" i="4" s="1"/>
  <c r="P349" i="4"/>
  <c r="Q349" i="4" s="1"/>
  <c r="R349" i="4" s="1"/>
  <c r="P348" i="4"/>
  <c r="Q348" i="4" s="1"/>
  <c r="R348" i="4" s="1"/>
  <c r="P347" i="4"/>
  <c r="Q347" i="4" s="1"/>
  <c r="R347" i="4" s="1"/>
  <c r="P346" i="4"/>
  <c r="Q346" i="4" s="1"/>
  <c r="R346" i="4" s="1"/>
  <c r="P345" i="4"/>
  <c r="Q345" i="4" s="1"/>
  <c r="R345" i="4" s="1"/>
  <c r="P344" i="4"/>
  <c r="Q344" i="4" s="1"/>
  <c r="R344" i="4" s="1"/>
  <c r="P343" i="4"/>
  <c r="Q343" i="4" s="1"/>
  <c r="R343" i="4" s="1"/>
  <c r="P342" i="4"/>
  <c r="Q342" i="4" s="1"/>
  <c r="R342" i="4" s="1"/>
  <c r="P341" i="4"/>
  <c r="Q341" i="4" s="1"/>
  <c r="R341" i="4" s="1"/>
  <c r="P340" i="4"/>
  <c r="Q340" i="4" s="1"/>
  <c r="R340" i="4" s="1"/>
  <c r="P339" i="4"/>
  <c r="Q339" i="4" s="1"/>
  <c r="R339" i="4" s="1"/>
  <c r="P338" i="4"/>
  <c r="Q338" i="4" s="1"/>
  <c r="R338" i="4" s="1"/>
  <c r="P337" i="4"/>
  <c r="Q337" i="4" s="1"/>
  <c r="R337" i="4" s="1"/>
  <c r="P336" i="4"/>
  <c r="Q336" i="4" s="1"/>
  <c r="R336" i="4" s="1"/>
  <c r="P335" i="4"/>
  <c r="Q335" i="4" s="1"/>
  <c r="R335" i="4" s="1"/>
  <c r="P334" i="4"/>
  <c r="Q334" i="4" s="1"/>
  <c r="R334" i="4" s="1"/>
  <c r="P333" i="4"/>
  <c r="Q333" i="4" s="1"/>
  <c r="R333" i="4" s="1"/>
  <c r="P332" i="4"/>
  <c r="Q332" i="4" s="1"/>
  <c r="R332" i="4" s="1"/>
  <c r="P331" i="4"/>
  <c r="Q331" i="4" s="1"/>
  <c r="R331" i="4" s="1"/>
  <c r="P330" i="4"/>
  <c r="Q330" i="4" s="1"/>
  <c r="R330" i="4" s="1"/>
  <c r="P329" i="4"/>
  <c r="Q329" i="4" s="1"/>
  <c r="R329" i="4" s="1"/>
  <c r="P328" i="4"/>
  <c r="Q328" i="4" s="1"/>
  <c r="R328" i="4" s="1"/>
  <c r="P327" i="4"/>
  <c r="Q327" i="4" s="1"/>
  <c r="R327" i="4" s="1"/>
  <c r="P326" i="4"/>
  <c r="Q326" i="4" s="1"/>
  <c r="R326" i="4" s="1"/>
  <c r="P325" i="4"/>
  <c r="Q325" i="4" s="1"/>
  <c r="R325" i="4" s="1"/>
  <c r="P324" i="4"/>
  <c r="Q324" i="4" s="1"/>
  <c r="R324" i="4" s="1"/>
  <c r="P323" i="4"/>
  <c r="Q323" i="4" s="1"/>
  <c r="R323" i="4" s="1"/>
  <c r="P322" i="4"/>
  <c r="Q322" i="4" s="1"/>
  <c r="R322" i="4" s="1"/>
  <c r="P321" i="4"/>
  <c r="Q321" i="4" s="1"/>
  <c r="R321" i="4" s="1"/>
  <c r="P320" i="4"/>
  <c r="Q320" i="4" s="1"/>
  <c r="R320" i="4" s="1"/>
  <c r="P319" i="4"/>
  <c r="Q319" i="4" s="1"/>
  <c r="R319" i="4" s="1"/>
  <c r="P318" i="4"/>
  <c r="Q318" i="4" s="1"/>
  <c r="R318" i="4" s="1"/>
  <c r="P317" i="4"/>
  <c r="Q317" i="4" s="1"/>
  <c r="R317" i="4" s="1"/>
  <c r="P316" i="4"/>
  <c r="Q316" i="4" s="1"/>
  <c r="R316" i="4" s="1"/>
  <c r="P315" i="4"/>
  <c r="Q315" i="4" s="1"/>
  <c r="R315" i="4" s="1"/>
  <c r="P314" i="4"/>
  <c r="Q314" i="4" s="1"/>
  <c r="R314" i="4" s="1"/>
  <c r="P313" i="4"/>
  <c r="Q313" i="4" s="1"/>
  <c r="R313" i="4" s="1"/>
  <c r="P312" i="4"/>
  <c r="Q312" i="4" s="1"/>
  <c r="R312" i="4" s="1"/>
  <c r="P311" i="4"/>
  <c r="Q311" i="4" s="1"/>
  <c r="R311" i="4" s="1"/>
  <c r="P310" i="4"/>
  <c r="Q310" i="4" s="1"/>
  <c r="R310" i="4" s="1"/>
  <c r="P309" i="4"/>
  <c r="Q309" i="4" s="1"/>
  <c r="R309" i="4" s="1"/>
  <c r="P308" i="4"/>
  <c r="Q308" i="4" s="1"/>
  <c r="R308" i="4" s="1"/>
  <c r="P307" i="4"/>
  <c r="Q307" i="4" s="1"/>
  <c r="R307" i="4" s="1"/>
  <c r="P306" i="4"/>
  <c r="Q306" i="4" s="1"/>
  <c r="R306" i="4" s="1"/>
  <c r="P305" i="4"/>
  <c r="Q305" i="4" s="1"/>
  <c r="R305" i="4" s="1"/>
  <c r="P304" i="4"/>
  <c r="Q304" i="4" s="1"/>
  <c r="R304" i="4" s="1"/>
  <c r="P303" i="4"/>
  <c r="Q303" i="4" s="1"/>
  <c r="R303" i="4" s="1"/>
  <c r="P302" i="4"/>
  <c r="Q302" i="4" s="1"/>
  <c r="R302" i="4" s="1"/>
  <c r="P301" i="4"/>
  <c r="Q301" i="4" s="1"/>
  <c r="R301" i="4" s="1"/>
  <c r="P300" i="4"/>
  <c r="Q300" i="4" s="1"/>
  <c r="R300" i="4" s="1"/>
  <c r="P299" i="4"/>
  <c r="Q299" i="4" s="1"/>
  <c r="R299" i="4" s="1"/>
  <c r="P298" i="4"/>
  <c r="Q298" i="4" s="1"/>
  <c r="R298" i="4" s="1"/>
  <c r="P297" i="4"/>
  <c r="Q297" i="4" s="1"/>
  <c r="R297" i="4" s="1"/>
  <c r="P296" i="4"/>
  <c r="Q296" i="4" s="1"/>
  <c r="R296" i="4" s="1"/>
  <c r="P295" i="4"/>
  <c r="Q295" i="4" s="1"/>
  <c r="R295" i="4" s="1"/>
  <c r="P294" i="4"/>
  <c r="Q294" i="4" s="1"/>
  <c r="R294" i="4" s="1"/>
  <c r="P293" i="4"/>
  <c r="Q293" i="4" s="1"/>
  <c r="R293" i="4" s="1"/>
  <c r="P292" i="4"/>
  <c r="Q292" i="4" s="1"/>
  <c r="R292" i="4" s="1"/>
  <c r="P291" i="4"/>
  <c r="Q291" i="4" s="1"/>
  <c r="R291" i="4" s="1"/>
  <c r="P290" i="4"/>
  <c r="Q290" i="4" s="1"/>
  <c r="R290" i="4" s="1"/>
  <c r="P289" i="4"/>
  <c r="Q289" i="4" s="1"/>
  <c r="R289" i="4" s="1"/>
  <c r="P288" i="4"/>
  <c r="Q288" i="4" s="1"/>
  <c r="R288" i="4" s="1"/>
  <c r="P287" i="4"/>
  <c r="Q287" i="4" s="1"/>
  <c r="R287" i="4" s="1"/>
  <c r="P286" i="4"/>
  <c r="Q286" i="4" s="1"/>
  <c r="R286" i="4" s="1"/>
  <c r="P285" i="4"/>
  <c r="Q285" i="4" s="1"/>
  <c r="R285" i="4" s="1"/>
  <c r="P284" i="4"/>
  <c r="Q284" i="4" s="1"/>
  <c r="R284" i="4" s="1"/>
  <c r="P283" i="4"/>
  <c r="Q283" i="4" s="1"/>
  <c r="R283" i="4" s="1"/>
  <c r="P282" i="4"/>
  <c r="Q282" i="4" s="1"/>
  <c r="R282" i="4" s="1"/>
  <c r="P281" i="4"/>
  <c r="Q281" i="4" s="1"/>
  <c r="R281" i="4" s="1"/>
  <c r="P280" i="4"/>
  <c r="Q280" i="4" s="1"/>
  <c r="R280" i="4" s="1"/>
  <c r="P279" i="4"/>
  <c r="Q279" i="4" s="1"/>
  <c r="R279" i="4" s="1"/>
  <c r="P278" i="4"/>
  <c r="Q278" i="4" s="1"/>
  <c r="R278" i="4" s="1"/>
  <c r="P277" i="4"/>
  <c r="Q277" i="4" s="1"/>
  <c r="R277" i="4" s="1"/>
  <c r="P276" i="4"/>
  <c r="Q276" i="4" s="1"/>
  <c r="R276" i="4" s="1"/>
  <c r="P275" i="4"/>
  <c r="Q275" i="4" s="1"/>
  <c r="R275" i="4" s="1"/>
  <c r="P274" i="4"/>
  <c r="Q274" i="4" s="1"/>
  <c r="R274" i="4" s="1"/>
  <c r="P273" i="4"/>
  <c r="Q273" i="4" s="1"/>
  <c r="R273" i="4" s="1"/>
  <c r="P272" i="4"/>
  <c r="Q272" i="4" s="1"/>
  <c r="R272" i="4" s="1"/>
  <c r="P271" i="4"/>
  <c r="Q271" i="4" s="1"/>
  <c r="R271" i="4" s="1"/>
  <c r="P270" i="4"/>
  <c r="Q270" i="4" s="1"/>
  <c r="R270" i="4" s="1"/>
  <c r="P269" i="4"/>
  <c r="Q269" i="4" s="1"/>
  <c r="R269" i="4" s="1"/>
  <c r="P268" i="4"/>
  <c r="Q268" i="4" s="1"/>
  <c r="R268" i="4" s="1"/>
  <c r="P267" i="4"/>
  <c r="Q267" i="4" s="1"/>
  <c r="R267" i="4" s="1"/>
  <c r="P266" i="4"/>
  <c r="Q266" i="4" s="1"/>
  <c r="R266" i="4" s="1"/>
  <c r="P265" i="4"/>
  <c r="Q265" i="4" s="1"/>
  <c r="R265" i="4" s="1"/>
  <c r="P264" i="4"/>
  <c r="Q264" i="4" s="1"/>
  <c r="R264" i="4" s="1"/>
  <c r="P263" i="4"/>
  <c r="Q263" i="4" s="1"/>
  <c r="R263" i="4" s="1"/>
  <c r="P262" i="4"/>
  <c r="Q262" i="4" s="1"/>
  <c r="R262" i="4" s="1"/>
  <c r="P261" i="4"/>
  <c r="Q261" i="4" s="1"/>
  <c r="R261" i="4" s="1"/>
  <c r="P260" i="4"/>
  <c r="Q260" i="4" s="1"/>
  <c r="R260" i="4" s="1"/>
  <c r="P259" i="4"/>
  <c r="Q259" i="4" s="1"/>
  <c r="R259" i="4" s="1"/>
  <c r="P258" i="4"/>
  <c r="Q258" i="4" s="1"/>
  <c r="R258" i="4" s="1"/>
  <c r="P257" i="4"/>
  <c r="Q257" i="4" s="1"/>
  <c r="R257" i="4" s="1"/>
  <c r="P256" i="4"/>
  <c r="Q256" i="4" s="1"/>
  <c r="R256" i="4" s="1"/>
  <c r="P255" i="4"/>
  <c r="Q255" i="4" s="1"/>
  <c r="R255" i="4" s="1"/>
  <c r="P254" i="4"/>
  <c r="Q254" i="4" s="1"/>
  <c r="R254" i="4" s="1"/>
  <c r="P253" i="4"/>
  <c r="Q253" i="4" s="1"/>
  <c r="R253" i="4" s="1"/>
  <c r="P252" i="4"/>
  <c r="Q252" i="4" s="1"/>
  <c r="R252" i="4" s="1"/>
  <c r="P251" i="4"/>
  <c r="Q251" i="4" s="1"/>
  <c r="R251" i="4" s="1"/>
  <c r="P250" i="4"/>
  <c r="Q250" i="4" s="1"/>
  <c r="R250" i="4" s="1"/>
  <c r="P249" i="4"/>
  <c r="Q249" i="4" s="1"/>
  <c r="R249" i="4" s="1"/>
  <c r="P248" i="4"/>
  <c r="Q248" i="4" s="1"/>
  <c r="R248" i="4" s="1"/>
  <c r="P247" i="4"/>
  <c r="Q247" i="4" s="1"/>
  <c r="R247" i="4" s="1"/>
  <c r="P246" i="4"/>
  <c r="Q246" i="4" s="1"/>
  <c r="R246" i="4" s="1"/>
  <c r="P245" i="4"/>
  <c r="Q245" i="4" s="1"/>
  <c r="R245" i="4" s="1"/>
  <c r="P244" i="4"/>
  <c r="Q244" i="4" s="1"/>
  <c r="R244" i="4" s="1"/>
  <c r="P243" i="4"/>
  <c r="Q243" i="4" s="1"/>
  <c r="R243" i="4" s="1"/>
  <c r="P242" i="4"/>
  <c r="Q242" i="4" s="1"/>
  <c r="R242" i="4" s="1"/>
  <c r="P241" i="4"/>
  <c r="Q241" i="4" s="1"/>
  <c r="R241" i="4" s="1"/>
  <c r="P240" i="4"/>
  <c r="Q240" i="4" s="1"/>
  <c r="R240" i="4" s="1"/>
  <c r="P239" i="4"/>
  <c r="Q239" i="4" s="1"/>
  <c r="R239" i="4" s="1"/>
  <c r="P238" i="4"/>
  <c r="Q238" i="4" s="1"/>
  <c r="R238" i="4" s="1"/>
  <c r="P237" i="4"/>
  <c r="Q237" i="4" s="1"/>
  <c r="R237" i="4" s="1"/>
  <c r="P236" i="4"/>
  <c r="Q236" i="4" s="1"/>
  <c r="R236" i="4" s="1"/>
  <c r="P235" i="4"/>
  <c r="Q235" i="4" s="1"/>
  <c r="R235" i="4" s="1"/>
  <c r="P234" i="4"/>
  <c r="Q234" i="4" s="1"/>
  <c r="R234" i="4" s="1"/>
  <c r="P233" i="4"/>
  <c r="Q233" i="4" s="1"/>
  <c r="R233" i="4" s="1"/>
  <c r="P232" i="4"/>
  <c r="Q232" i="4" s="1"/>
  <c r="R232" i="4" s="1"/>
  <c r="P231" i="4"/>
  <c r="Q231" i="4" s="1"/>
  <c r="R231" i="4" s="1"/>
  <c r="P230" i="4"/>
  <c r="Q230" i="4" s="1"/>
  <c r="R230" i="4" s="1"/>
  <c r="P229" i="4"/>
  <c r="Q229" i="4" s="1"/>
  <c r="R229" i="4" s="1"/>
  <c r="P228" i="4"/>
  <c r="Q228" i="4" s="1"/>
  <c r="R228" i="4" s="1"/>
  <c r="P227" i="4"/>
  <c r="Q227" i="4" s="1"/>
  <c r="R227" i="4" s="1"/>
  <c r="P226" i="4"/>
  <c r="Q226" i="4" s="1"/>
  <c r="R226" i="4" s="1"/>
  <c r="P225" i="4"/>
  <c r="Q225" i="4" s="1"/>
  <c r="R225" i="4" s="1"/>
  <c r="P224" i="4"/>
  <c r="Q224" i="4" s="1"/>
  <c r="R224" i="4" s="1"/>
  <c r="P223" i="4"/>
  <c r="Q223" i="4" s="1"/>
  <c r="R223" i="4" s="1"/>
  <c r="P222" i="4"/>
  <c r="Q222" i="4" s="1"/>
  <c r="R222" i="4" s="1"/>
  <c r="P221" i="4"/>
  <c r="Q221" i="4" s="1"/>
  <c r="R221" i="4" s="1"/>
  <c r="P220" i="4"/>
  <c r="Q220" i="4" s="1"/>
  <c r="R220" i="4" s="1"/>
  <c r="P219" i="4"/>
  <c r="Q219" i="4" s="1"/>
  <c r="R219" i="4" s="1"/>
  <c r="P218" i="4"/>
  <c r="Q218" i="4" s="1"/>
  <c r="R218" i="4" s="1"/>
  <c r="P217" i="4"/>
  <c r="Q217" i="4" s="1"/>
  <c r="R217" i="4" s="1"/>
  <c r="P216" i="4"/>
  <c r="Q216" i="4" s="1"/>
  <c r="R216" i="4" s="1"/>
  <c r="P215" i="4"/>
  <c r="Q215" i="4" s="1"/>
  <c r="R215" i="4" s="1"/>
  <c r="P214" i="4"/>
  <c r="Q214" i="4" s="1"/>
  <c r="R214" i="4" s="1"/>
  <c r="P213" i="4"/>
  <c r="Q213" i="4" s="1"/>
  <c r="R213" i="4" s="1"/>
  <c r="P212" i="4"/>
  <c r="Q212" i="4" s="1"/>
  <c r="R212" i="4" s="1"/>
  <c r="P211" i="4"/>
  <c r="Q211" i="4" s="1"/>
  <c r="R211" i="4" s="1"/>
  <c r="P210" i="4"/>
  <c r="Q210" i="4" s="1"/>
  <c r="R210" i="4" s="1"/>
  <c r="P209" i="4"/>
  <c r="Q209" i="4" s="1"/>
  <c r="R209" i="4" s="1"/>
  <c r="P208" i="4"/>
  <c r="Q208" i="4" s="1"/>
  <c r="R208" i="4" s="1"/>
  <c r="P207" i="4"/>
  <c r="Q207" i="4" s="1"/>
  <c r="R207" i="4" s="1"/>
  <c r="P206" i="4"/>
  <c r="Q206" i="4" s="1"/>
  <c r="R206" i="4" s="1"/>
  <c r="P205" i="4"/>
  <c r="Q205" i="4" s="1"/>
  <c r="R205" i="4" s="1"/>
  <c r="P204" i="4"/>
  <c r="Q204" i="4" s="1"/>
  <c r="R204" i="4" s="1"/>
  <c r="P203" i="4"/>
  <c r="Q203" i="4" s="1"/>
  <c r="R203" i="4" s="1"/>
  <c r="P202" i="4"/>
  <c r="Q202" i="4" s="1"/>
  <c r="R202" i="4" s="1"/>
  <c r="P201" i="4"/>
  <c r="Q201" i="4" s="1"/>
  <c r="R201" i="4" s="1"/>
  <c r="P200" i="4"/>
  <c r="Q200" i="4" s="1"/>
  <c r="R200" i="4" s="1"/>
  <c r="P199" i="4"/>
  <c r="Q199" i="4" s="1"/>
  <c r="R199" i="4" s="1"/>
  <c r="P198" i="4"/>
  <c r="Q198" i="4" s="1"/>
  <c r="R198" i="4" s="1"/>
  <c r="P197" i="4"/>
  <c r="Q197" i="4" s="1"/>
  <c r="R197" i="4" s="1"/>
  <c r="P196" i="4"/>
  <c r="Q196" i="4" s="1"/>
  <c r="R196" i="4" s="1"/>
  <c r="P195" i="4"/>
  <c r="Q195" i="4" s="1"/>
  <c r="R195" i="4" s="1"/>
  <c r="P194" i="4"/>
  <c r="Q194" i="4" s="1"/>
  <c r="R194" i="4" s="1"/>
  <c r="P193" i="4"/>
  <c r="Q193" i="4" s="1"/>
  <c r="R193" i="4" s="1"/>
  <c r="P192" i="4"/>
  <c r="Q192" i="4" s="1"/>
  <c r="R192" i="4" s="1"/>
  <c r="P191" i="4"/>
  <c r="Q191" i="4" s="1"/>
  <c r="R191" i="4" s="1"/>
  <c r="P190" i="4"/>
  <c r="Q190" i="4" s="1"/>
  <c r="R190" i="4" s="1"/>
  <c r="P189" i="4"/>
  <c r="Q189" i="4" s="1"/>
  <c r="R189" i="4" s="1"/>
  <c r="P188" i="4"/>
  <c r="Q188" i="4" s="1"/>
  <c r="R188" i="4" s="1"/>
  <c r="P187" i="4"/>
  <c r="Q187" i="4" s="1"/>
  <c r="R187" i="4" s="1"/>
  <c r="P186" i="4"/>
  <c r="Q186" i="4" s="1"/>
  <c r="R186" i="4" s="1"/>
  <c r="P185" i="4"/>
  <c r="Q185" i="4" s="1"/>
  <c r="R185" i="4" s="1"/>
  <c r="P184" i="4"/>
  <c r="Q184" i="4" s="1"/>
  <c r="R184" i="4" s="1"/>
  <c r="P183" i="4"/>
  <c r="Q183" i="4" s="1"/>
  <c r="R183" i="4" s="1"/>
  <c r="P182" i="4"/>
  <c r="Q182" i="4" s="1"/>
  <c r="R182" i="4" s="1"/>
  <c r="P181" i="4"/>
  <c r="Q181" i="4" s="1"/>
  <c r="R181" i="4" s="1"/>
  <c r="P180" i="4"/>
  <c r="Q180" i="4" s="1"/>
  <c r="R180" i="4" s="1"/>
  <c r="P179" i="4"/>
  <c r="Q179" i="4" s="1"/>
  <c r="R179" i="4" s="1"/>
  <c r="P178" i="4"/>
  <c r="Q178" i="4" s="1"/>
  <c r="R178" i="4" s="1"/>
  <c r="P177" i="4"/>
  <c r="Q177" i="4" s="1"/>
  <c r="R177" i="4" s="1"/>
  <c r="P176" i="4"/>
  <c r="Q176" i="4" s="1"/>
  <c r="R176" i="4" s="1"/>
  <c r="P175" i="4"/>
  <c r="Q175" i="4" s="1"/>
  <c r="R175" i="4" s="1"/>
  <c r="P174" i="4"/>
  <c r="Q174" i="4" s="1"/>
  <c r="R174" i="4" s="1"/>
  <c r="P173" i="4"/>
  <c r="Q173" i="4" s="1"/>
  <c r="R173" i="4" s="1"/>
  <c r="P172" i="4"/>
  <c r="Q172" i="4" s="1"/>
  <c r="R172" i="4" s="1"/>
  <c r="P171" i="4"/>
  <c r="Q171" i="4" s="1"/>
  <c r="R171" i="4" s="1"/>
  <c r="P170" i="4"/>
  <c r="Q170" i="4" s="1"/>
  <c r="R170" i="4" s="1"/>
  <c r="P169" i="4"/>
  <c r="Q169" i="4" s="1"/>
  <c r="R169" i="4" s="1"/>
  <c r="P168" i="4"/>
  <c r="Q168" i="4" s="1"/>
  <c r="R168" i="4" s="1"/>
  <c r="P167" i="4"/>
  <c r="Q167" i="4" s="1"/>
  <c r="R167" i="4" s="1"/>
  <c r="P166" i="4"/>
  <c r="Q166" i="4" s="1"/>
  <c r="R166" i="4" s="1"/>
  <c r="P165" i="4"/>
  <c r="Q165" i="4" s="1"/>
  <c r="R165" i="4" s="1"/>
  <c r="P164" i="4"/>
  <c r="Q164" i="4" s="1"/>
  <c r="R164" i="4" s="1"/>
  <c r="P163" i="4"/>
  <c r="Q163" i="4" s="1"/>
  <c r="R163" i="4" s="1"/>
  <c r="P162" i="4"/>
  <c r="Q162" i="4" s="1"/>
  <c r="R162" i="4" s="1"/>
  <c r="P161" i="4"/>
  <c r="Q161" i="4" s="1"/>
  <c r="R161" i="4" s="1"/>
  <c r="P160" i="4"/>
  <c r="Q160" i="4" s="1"/>
  <c r="R160" i="4" s="1"/>
  <c r="P159" i="4"/>
  <c r="Q159" i="4" s="1"/>
  <c r="R159" i="4" s="1"/>
  <c r="P158" i="4"/>
  <c r="Q158" i="4" s="1"/>
  <c r="R158" i="4" s="1"/>
  <c r="P157" i="4"/>
  <c r="Q157" i="4" s="1"/>
  <c r="R157" i="4" s="1"/>
  <c r="P156" i="4"/>
  <c r="Q156" i="4" s="1"/>
  <c r="R156" i="4" s="1"/>
  <c r="P155" i="4"/>
  <c r="Q155" i="4" s="1"/>
  <c r="R155" i="4" s="1"/>
  <c r="P154" i="4"/>
  <c r="Q154" i="4" s="1"/>
  <c r="R154" i="4" s="1"/>
  <c r="P153" i="4"/>
  <c r="Q153" i="4" s="1"/>
  <c r="R153" i="4" s="1"/>
  <c r="P152" i="4"/>
  <c r="Q152" i="4" s="1"/>
  <c r="R152" i="4" s="1"/>
  <c r="P151" i="4"/>
  <c r="Q151" i="4" s="1"/>
  <c r="R151" i="4" s="1"/>
  <c r="P150" i="4"/>
  <c r="Q150" i="4" s="1"/>
  <c r="R150" i="4" s="1"/>
  <c r="P149" i="4"/>
  <c r="Q149" i="4" s="1"/>
  <c r="R149" i="4" s="1"/>
  <c r="P148" i="4"/>
  <c r="Q148" i="4" s="1"/>
  <c r="R148" i="4" s="1"/>
  <c r="P147" i="4"/>
  <c r="Q147" i="4" s="1"/>
  <c r="R147" i="4" s="1"/>
  <c r="P146" i="4"/>
  <c r="Q146" i="4" s="1"/>
  <c r="R146" i="4" s="1"/>
  <c r="P145" i="4"/>
  <c r="Q145" i="4" s="1"/>
  <c r="R145" i="4" s="1"/>
  <c r="P144" i="4"/>
  <c r="Q144" i="4" s="1"/>
  <c r="R144" i="4" s="1"/>
  <c r="P143" i="4"/>
  <c r="Q143" i="4" s="1"/>
  <c r="R143" i="4" s="1"/>
  <c r="P142" i="4"/>
  <c r="Q142" i="4" s="1"/>
  <c r="R142" i="4" s="1"/>
  <c r="P141" i="4"/>
  <c r="Q141" i="4" s="1"/>
  <c r="R141" i="4" s="1"/>
  <c r="P140" i="4"/>
  <c r="Q140" i="4" s="1"/>
  <c r="R140" i="4" s="1"/>
  <c r="P139" i="4"/>
  <c r="Q139" i="4" s="1"/>
  <c r="R139" i="4" s="1"/>
  <c r="P138" i="4"/>
  <c r="Q138" i="4" s="1"/>
  <c r="R138" i="4" s="1"/>
  <c r="P137" i="4"/>
  <c r="Q137" i="4" s="1"/>
  <c r="R137" i="4" s="1"/>
  <c r="P136" i="4"/>
  <c r="Q136" i="4" s="1"/>
  <c r="R136" i="4" s="1"/>
  <c r="P135" i="4"/>
  <c r="Q135" i="4" s="1"/>
  <c r="R135" i="4" s="1"/>
  <c r="P134" i="4"/>
  <c r="Q134" i="4" s="1"/>
  <c r="R134" i="4" s="1"/>
  <c r="P133" i="4"/>
  <c r="Q133" i="4" s="1"/>
  <c r="R133" i="4" s="1"/>
  <c r="P132" i="4"/>
  <c r="Q132" i="4" s="1"/>
  <c r="R132" i="4" s="1"/>
  <c r="P131" i="4"/>
  <c r="Q131" i="4" s="1"/>
  <c r="R131" i="4" s="1"/>
  <c r="P130" i="4"/>
  <c r="Q130" i="4" s="1"/>
  <c r="R130" i="4" s="1"/>
  <c r="P129" i="4"/>
  <c r="Q129" i="4" s="1"/>
  <c r="R129" i="4" s="1"/>
  <c r="P128" i="4"/>
  <c r="Q128" i="4" s="1"/>
  <c r="R128" i="4" s="1"/>
  <c r="P127" i="4"/>
  <c r="Q127" i="4" s="1"/>
  <c r="R127" i="4" s="1"/>
  <c r="P126" i="4"/>
  <c r="Q126" i="4" s="1"/>
  <c r="R126" i="4" s="1"/>
  <c r="P125" i="4"/>
  <c r="Q125" i="4" s="1"/>
  <c r="R125" i="4" s="1"/>
  <c r="P124" i="4"/>
  <c r="Q124" i="4" s="1"/>
  <c r="R124" i="4" s="1"/>
  <c r="P123" i="4"/>
  <c r="Q123" i="4" s="1"/>
  <c r="R123" i="4" s="1"/>
  <c r="P122" i="4"/>
  <c r="Q122" i="4" s="1"/>
  <c r="R122" i="4" s="1"/>
  <c r="P121" i="4"/>
  <c r="Q121" i="4" s="1"/>
  <c r="R121" i="4" s="1"/>
  <c r="P120" i="4"/>
  <c r="Q120" i="4" s="1"/>
  <c r="R120" i="4" s="1"/>
  <c r="P119" i="4"/>
  <c r="Q119" i="4" s="1"/>
  <c r="R119" i="4" s="1"/>
  <c r="P118" i="4"/>
  <c r="Q118" i="4" s="1"/>
  <c r="R118" i="4" s="1"/>
  <c r="P117" i="4"/>
  <c r="Q117" i="4" s="1"/>
  <c r="R117" i="4" s="1"/>
  <c r="P116" i="4"/>
  <c r="Q116" i="4" s="1"/>
  <c r="R116" i="4" s="1"/>
  <c r="P115" i="4"/>
  <c r="Q115" i="4" s="1"/>
  <c r="R115" i="4" s="1"/>
  <c r="P114" i="4"/>
  <c r="Q114" i="4" s="1"/>
  <c r="R114" i="4" s="1"/>
  <c r="P113" i="4"/>
  <c r="Q113" i="4" s="1"/>
  <c r="R113" i="4" s="1"/>
  <c r="P112" i="4"/>
  <c r="Q112" i="4" s="1"/>
  <c r="R112" i="4" s="1"/>
  <c r="P111" i="4"/>
  <c r="Q111" i="4" s="1"/>
  <c r="R111" i="4" s="1"/>
  <c r="P110" i="4"/>
  <c r="Q110" i="4" s="1"/>
  <c r="R110" i="4" s="1"/>
  <c r="P109" i="4"/>
  <c r="Q109" i="4" s="1"/>
  <c r="R109" i="4" s="1"/>
  <c r="P108" i="4"/>
  <c r="Q108" i="4" s="1"/>
  <c r="R108" i="4" s="1"/>
  <c r="P107" i="4"/>
  <c r="Q107" i="4" s="1"/>
  <c r="R107" i="4" s="1"/>
  <c r="P106" i="4"/>
  <c r="Q106" i="4" s="1"/>
  <c r="R106" i="4" s="1"/>
  <c r="P105" i="4"/>
  <c r="Q105" i="4" s="1"/>
  <c r="R105" i="4" s="1"/>
  <c r="P104" i="4"/>
  <c r="Q104" i="4" s="1"/>
  <c r="R104" i="4" s="1"/>
  <c r="P103" i="4"/>
  <c r="Q103" i="4" s="1"/>
  <c r="R103" i="4" s="1"/>
  <c r="P102" i="4"/>
  <c r="Q102" i="4" s="1"/>
  <c r="R102" i="4" s="1"/>
  <c r="P101" i="4"/>
  <c r="Q101" i="4" s="1"/>
  <c r="R101" i="4" s="1"/>
  <c r="P100" i="4"/>
  <c r="Q100" i="4" s="1"/>
  <c r="R100" i="4" s="1"/>
  <c r="P99" i="4"/>
  <c r="Q99" i="4" s="1"/>
  <c r="R99" i="4" s="1"/>
  <c r="P98" i="4"/>
  <c r="Q98" i="4" s="1"/>
  <c r="R98" i="4" s="1"/>
  <c r="P97" i="4"/>
  <c r="Q97" i="4" s="1"/>
  <c r="R97" i="4" s="1"/>
  <c r="P96" i="4"/>
  <c r="Q96" i="4" s="1"/>
  <c r="R96" i="4" s="1"/>
  <c r="P95" i="4"/>
  <c r="Q95" i="4" s="1"/>
  <c r="R95" i="4" s="1"/>
  <c r="P94" i="4"/>
  <c r="Q94" i="4" s="1"/>
  <c r="R94" i="4" s="1"/>
  <c r="P93" i="4"/>
  <c r="Q93" i="4" s="1"/>
  <c r="R93" i="4" s="1"/>
  <c r="P92" i="4"/>
  <c r="Q92" i="4" s="1"/>
  <c r="R92" i="4" s="1"/>
  <c r="P91" i="4"/>
  <c r="Q91" i="4" s="1"/>
  <c r="R91" i="4" s="1"/>
  <c r="P90" i="4"/>
  <c r="Q90" i="4" s="1"/>
  <c r="R90" i="4" s="1"/>
  <c r="P89" i="4"/>
  <c r="Q89" i="4" s="1"/>
  <c r="R89" i="4" s="1"/>
  <c r="P88" i="4"/>
  <c r="Q88" i="4" s="1"/>
  <c r="R88" i="4" s="1"/>
  <c r="P87" i="4"/>
  <c r="Q87" i="4" s="1"/>
  <c r="R87" i="4" s="1"/>
  <c r="P86" i="4"/>
  <c r="Q86" i="4" s="1"/>
  <c r="R86" i="4" s="1"/>
  <c r="P85" i="4"/>
  <c r="Q85" i="4" s="1"/>
  <c r="R85" i="4" s="1"/>
  <c r="P84" i="4"/>
  <c r="Q84" i="4" s="1"/>
  <c r="R84" i="4" s="1"/>
  <c r="P83" i="4"/>
  <c r="Q83" i="4" s="1"/>
  <c r="R83" i="4" s="1"/>
  <c r="P82" i="4"/>
  <c r="Q82" i="4" s="1"/>
  <c r="R82" i="4" s="1"/>
  <c r="P81" i="4"/>
  <c r="Q81" i="4" s="1"/>
  <c r="R81" i="4" s="1"/>
  <c r="P80" i="4"/>
  <c r="Q80" i="4" s="1"/>
  <c r="R80" i="4" s="1"/>
  <c r="P79" i="4"/>
  <c r="Q79" i="4" s="1"/>
  <c r="R79" i="4" s="1"/>
  <c r="P78" i="4"/>
  <c r="Q78" i="4" s="1"/>
  <c r="R78" i="4" s="1"/>
  <c r="P77" i="4"/>
  <c r="Q77" i="4" s="1"/>
  <c r="R77" i="4" s="1"/>
  <c r="P76" i="4"/>
  <c r="Q76" i="4" s="1"/>
  <c r="R76" i="4" s="1"/>
  <c r="P75" i="4"/>
  <c r="Q75" i="4" s="1"/>
  <c r="R75" i="4" s="1"/>
  <c r="P74" i="4"/>
  <c r="Q74" i="4" s="1"/>
  <c r="R74" i="4" s="1"/>
  <c r="P73" i="4"/>
  <c r="Q73" i="4" s="1"/>
  <c r="R73" i="4" s="1"/>
  <c r="P72" i="4"/>
  <c r="Q72" i="4" s="1"/>
  <c r="R72" i="4" s="1"/>
  <c r="P71" i="4"/>
  <c r="Q71" i="4" s="1"/>
  <c r="R71" i="4" s="1"/>
  <c r="P70" i="4"/>
  <c r="Q70" i="4" s="1"/>
  <c r="R70" i="4" s="1"/>
  <c r="P69" i="4"/>
  <c r="Q69" i="4" s="1"/>
  <c r="R69" i="4" s="1"/>
  <c r="P68" i="4"/>
  <c r="Q68" i="4" s="1"/>
  <c r="R68" i="4" s="1"/>
  <c r="P67" i="4"/>
  <c r="Q67" i="4" s="1"/>
  <c r="R67" i="4" s="1"/>
  <c r="P66" i="4"/>
  <c r="Q66" i="4" s="1"/>
  <c r="R66" i="4" s="1"/>
  <c r="P65" i="4"/>
  <c r="Q65" i="4" s="1"/>
  <c r="R65" i="4" s="1"/>
  <c r="P64" i="4"/>
  <c r="Q64" i="4" s="1"/>
  <c r="R64" i="4" s="1"/>
  <c r="P63" i="4"/>
  <c r="Q63" i="4" s="1"/>
  <c r="R63" i="4" s="1"/>
  <c r="P62" i="4"/>
  <c r="Q62" i="4" s="1"/>
  <c r="R62" i="4" s="1"/>
  <c r="P61" i="4"/>
  <c r="Q61" i="4" s="1"/>
  <c r="R61" i="4" s="1"/>
  <c r="P60" i="4"/>
  <c r="Q60" i="4" s="1"/>
  <c r="R60" i="4" s="1"/>
  <c r="P59" i="4"/>
  <c r="Q59" i="4" s="1"/>
  <c r="R59" i="4" s="1"/>
  <c r="P58" i="4"/>
  <c r="Q58" i="4" s="1"/>
  <c r="R58" i="4" s="1"/>
  <c r="P57" i="4"/>
  <c r="Q57" i="4" s="1"/>
  <c r="R57" i="4" s="1"/>
  <c r="P56" i="4"/>
  <c r="Q56" i="4" s="1"/>
  <c r="R56" i="4" s="1"/>
  <c r="P55" i="4"/>
  <c r="Q55" i="4" s="1"/>
  <c r="R55" i="4" s="1"/>
  <c r="P54" i="4"/>
  <c r="Q54" i="4" s="1"/>
  <c r="R54" i="4" s="1"/>
  <c r="P53" i="4"/>
  <c r="Q53" i="4" s="1"/>
  <c r="R53" i="4" s="1"/>
  <c r="P52" i="4"/>
  <c r="Q52" i="4" s="1"/>
  <c r="R52" i="4" s="1"/>
  <c r="P51" i="4"/>
  <c r="Q51" i="4" s="1"/>
  <c r="R51" i="4" s="1"/>
  <c r="P50" i="4"/>
  <c r="Q50" i="4" s="1"/>
  <c r="R50" i="4" s="1"/>
  <c r="P49" i="4"/>
  <c r="Q49" i="4" s="1"/>
  <c r="R49" i="4" s="1"/>
  <c r="P48" i="4"/>
  <c r="Q48" i="4" s="1"/>
  <c r="R48" i="4" s="1"/>
  <c r="P47" i="4"/>
  <c r="Q47" i="4" s="1"/>
  <c r="R47" i="4" s="1"/>
  <c r="P46" i="4"/>
  <c r="Q46" i="4" s="1"/>
  <c r="R46" i="4" s="1"/>
  <c r="P45" i="4"/>
  <c r="Q45" i="4" s="1"/>
  <c r="R45" i="4" s="1"/>
  <c r="P44" i="4"/>
  <c r="Q44" i="4" s="1"/>
  <c r="R44" i="4" s="1"/>
  <c r="P43" i="4"/>
  <c r="Q43" i="4" s="1"/>
  <c r="R43" i="4" s="1"/>
  <c r="P42" i="4"/>
  <c r="Q42" i="4" s="1"/>
  <c r="R42" i="4" s="1"/>
  <c r="P41" i="4"/>
  <c r="Q41" i="4" s="1"/>
  <c r="R41" i="4" s="1"/>
  <c r="P40" i="4"/>
  <c r="Q40" i="4" s="1"/>
  <c r="R40" i="4" s="1"/>
  <c r="P39" i="4"/>
  <c r="Q39" i="4" s="1"/>
  <c r="R39" i="4" s="1"/>
  <c r="P38" i="4"/>
  <c r="Q38" i="4" s="1"/>
  <c r="R38" i="4" s="1"/>
  <c r="P37" i="4"/>
  <c r="Q37" i="4" s="1"/>
  <c r="R37" i="4" s="1"/>
  <c r="P36" i="4"/>
  <c r="Q36" i="4" s="1"/>
  <c r="R36" i="4" s="1"/>
  <c r="P35" i="4"/>
  <c r="Q35" i="4" s="1"/>
  <c r="R35" i="4" s="1"/>
  <c r="P34" i="4"/>
  <c r="Q34" i="4" s="1"/>
  <c r="R34" i="4" s="1"/>
  <c r="P33" i="4"/>
  <c r="Q33" i="4" s="1"/>
  <c r="R33" i="4" s="1"/>
  <c r="P32" i="4"/>
  <c r="Q32" i="4" s="1"/>
  <c r="R32" i="4" s="1"/>
  <c r="P31" i="4"/>
  <c r="Q31" i="4" s="1"/>
  <c r="R31" i="4" s="1"/>
  <c r="P30" i="4"/>
  <c r="Q30" i="4" s="1"/>
  <c r="R30" i="4" s="1"/>
  <c r="P29" i="4"/>
  <c r="Q29" i="4" s="1"/>
  <c r="R29" i="4" s="1"/>
  <c r="P28" i="4"/>
  <c r="Q28" i="4" s="1"/>
  <c r="R28" i="4" s="1"/>
  <c r="P27" i="4"/>
  <c r="Q27" i="4" s="1"/>
  <c r="R27" i="4" s="1"/>
  <c r="P26" i="4"/>
  <c r="Q26" i="4" s="1"/>
  <c r="R26" i="4" s="1"/>
  <c r="P25" i="4"/>
  <c r="Q25" i="4" s="1"/>
  <c r="R25" i="4" s="1"/>
  <c r="P24" i="4"/>
  <c r="Q24" i="4" s="1"/>
  <c r="R24" i="4" s="1"/>
  <c r="P23" i="4"/>
  <c r="Q23" i="4" s="1"/>
  <c r="R23" i="4" s="1"/>
  <c r="P22" i="4"/>
  <c r="Q22" i="4" s="1"/>
  <c r="R22" i="4" s="1"/>
  <c r="P21" i="4"/>
  <c r="Q21" i="4" s="1"/>
  <c r="R21" i="4" s="1"/>
  <c r="P20" i="4"/>
  <c r="Q20" i="4" s="1"/>
  <c r="R20" i="4" s="1"/>
  <c r="P19" i="4"/>
  <c r="Q19" i="4" s="1"/>
  <c r="R19" i="4" s="1"/>
  <c r="P18" i="4"/>
  <c r="Q18" i="4" s="1"/>
  <c r="R18" i="4" s="1"/>
  <c r="P17" i="4"/>
  <c r="Q17" i="4" s="1"/>
  <c r="R17" i="4" s="1"/>
  <c r="P16" i="4"/>
  <c r="Q16" i="4" s="1"/>
  <c r="R16" i="4" s="1"/>
  <c r="P15" i="4"/>
  <c r="Q15" i="4" s="1"/>
  <c r="R15" i="4" s="1"/>
  <c r="P14" i="4"/>
  <c r="Q14" i="4" s="1"/>
  <c r="R14" i="4" s="1"/>
  <c r="P13" i="4"/>
  <c r="Q13" i="4" s="1"/>
  <c r="R13" i="4" s="1"/>
  <c r="P12" i="4"/>
  <c r="Q12" i="4" s="1"/>
  <c r="R12" i="4" s="1"/>
  <c r="P11" i="4"/>
  <c r="Q11" i="4" s="1"/>
  <c r="R11" i="4" s="1"/>
  <c r="P10" i="4"/>
  <c r="Q10" i="4" s="1"/>
  <c r="R10" i="4" s="1"/>
  <c r="P9" i="4"/>
  <c r="Q9" i="4" s="1"/>
  <c r="R9" i="4" s="1"/>
  <c r="P8" i="4"/>
  <c r="Q8" i="4" s="1"/>
  <c r="R8" i="4" s="1"/>
  <c r="P7" i="4"/>
  <c r="Q7" i="4" s="1"/>
  <c r="R7" i="4" s="1"/>
  <c r="P6" i="4"/>
  <c r="Q6" i="4" s="1"/>
  <c r="R6" i="4" s="1"/>
  <c r="P5" i="4"/>
  <c r="Q5" i="4" s="1"/>
  <c r="R5" i="4" s="1"/>
  <c r="P4" i="4"/>
  <c r="Q4" i="4" s="1"/>
  <c r="R4" i="4" s="1"/>
  <c r="P3" i="4"/>
  <c r="Q3" i="4" s="1"/>
  <c r="R3" i="4" s="1"/>
  <c r="P2" i="4"/>
  <c r="Q2" i="4" s="1"/>
  <c r="R2" i="4" s="1"/>
  <c r="T6" i="4" l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2" i="2"/>
</calcChain>
</file>

<file path=xl/comments1.xml><?xml version="1.0" encoding="utf-8"?>
<comments xmlns="http://schemas.openxmlformats.org/spreadsheetml/2006/main">
  <authors>
    <author>Windows User</author>
    <author>albright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Credit card debt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Apt: apartment
Condo: condomimium
Perform a quick online search about the difference between apartment and condominium in the U.S. setting.</t>
        </r>
      </text>
    </comment>
    <comment ref="J1" authorId="1" shape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albright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Credit card debt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Apt: apartment
Condo: condomimium
Perform a quick online search about the difference between apartment and condominium in the U.S. setting.</t>
        </r>
      </text>
    </comment>
    <comment ref="Q1" authorId="1" shape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" authorId="1" shape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<sst xmlns="http://schemas.openxmlformats.org/spreadsheetml/2006/main" count="10438" uniqueCount="62">
  <si>
    <t>Person</t>
  </si>
  <si>
    <t>Age</t>
  </si>
  <si>
    <t>Income</t>
  </si>
  <si>
    <t>Gender</t>
  </si>
  <si>
    <t>Male</t>
  </si>
  <si>
    <t>No</t>
  </si>
  <si>
    <t>Yes</t>
  </si>
  <si>
    <t>Female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</si>
  <si>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</si>
  <si>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</si>
  <si>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</si>
  <si>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</si>
  <si>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</si>
  <si>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</si>
  <si>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</si>
  <si>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</si>
  <si>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</si>
  <si>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CC Debt</t>
  </si>
  <si>
    <t>Live Alone</t>
  </si>
  <si>
    <t>Dwell Type</t>
  </si>
  <si>
    <t>Mall Trips</t>
  </si>
  <si>
    <t>Neigborhood</t>
  </si>
  <si>
    <t>Purchased</t>
  </si>
  <si>
    <t>Car Value ($)</t>
  </si>
  <si>
    <t>Purchase</t>
  </si>
  <si>
    <t>Logit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</si>
  <si>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</si>
  <si>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</si>
  <si>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</si>
  <si>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</si>
  <si>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</si>
  <si>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</si>
  <si>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</si>
  <si>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</si>
  <si>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</si>
  <si>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</si>
  <si>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</si>
  <si>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</si>
  <si>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Income(k$)</t>
  </si>
  <si>
    <t>Car Value(10$)</t>
  </si>
  <si>
    <t>Probability</t>
  </si>
  <si>
    <t>Log Likelihood</t>
  </si>
  <si>
    <t>b12</t>
  </si>
  <si>
    <t>Sum of Log Likelihood</t>
  </si>
  <si>
    <t>Row Labels</t>
  </si>
  <si>
    <t>Grand Total</t>
  </si>
  <si>
    <t>Count of Purchased</t>
  </si>
  <si>
    <t>No Purchase</t>
  </si>
  <si>
    <t>Count of Purchased2</t>
  </si>
  <si>
    <t>Average of Age</t>
  </si>
  <si>
    <t>Average of CC Debt</t>
  </si>
  <si>
    <t>Average of Car Value ($)</t>
  </si>
  <si>
    <t>Count of not Purchased</t>
  </si>
  <si>
    <t xml:space="preserve">Predicted </t>
  </si>
  <si>
    <t>Actual</t>
  </si>
  <si>
    <t>Chosen Cut-off</t>
  </si>
  <si>
    <t>Prediction</t>
  </si>
  <si>
    <t>acc</t>
  </si>
  <si>
    <t>cut-off value</t>
  </si>
  <si>
    <t>False Positive Rate</t>
  </si>
  <si>
    <t>True Negative Rate(Specificity)</t>
  </si>
  <si>
    <t>True Positive Rate(Sensitivity)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</si>
</sst>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NumberFormat="1"/>
    <xf numFmtId="0" fontId="8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NumberFormat="1" applyFont="1" applyFill="1" applyBorder="1"/>
    <xf numFmtId="0" fontId="0" fillId="3" borderId="0" xfId="0" applyFill="1"/>
    <xf numFmtId="0" fontId="0" fillId="5" borderId="0" xfId="0" applyFill="1"/>
    <xf numFmtId="0" fontId="9" fillId="4" borderId="0" xfId="0" applyFont="1" applyFill="1"/>
    <xf numFmtId="0" fontId="0" fillId="6" borderId="0" xfId="0" applyFill="1"/>
    <xf numFmtId="0" fontId="0" fillId="4" borderId="0" xfId="0" applyFill="1"/>
    <xf numFmtId="0" fontId="0" fillId="6" borderId="0" xfId="0" applyFill="1" applyAlignment="1">
      <alignment horizont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for Purchaser.xlsx]Data 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Age of Purchase VS No Purchase</a:t>
            </a:r>
            <a:endParaRPr lang="en-US"/>
          </a:p>
        </c:rich>
      </c:tx>
      <c:layout>
        <c:manualLayout>
          <c:xMode val="edge"/>
          <c:yMode val="edge"/>
          <c:x val="0.14045391889743891"/>
          <c:y val="0.11811925571159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Analysis'!$A$4:$A$6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Analysis'!$B$4:$B$6</c:f>
              <c:numCache>
                <c:formatCode>General</c:formatCode>
                <c:ptCount val="2"/>
                <c:pt idx="0">
                  <c:v>42.553072625698327</c:v>
                </c:pt>
                <c:pt idx="1">
                  <c:v>36.040650406504064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4791-B682-7B0520D95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582799"/>
        <c:axId val="2085579471"/>
      </c:barChart>
      <c:catAx>
        <c:axId val="208558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79471"/>
        <c:crosses val="autoZero"/>
        <c:auto val="1"/>
        <c:lblAlgn val="ctr"/>
        <c:lblOffset val="100"/>
        <c:noMultiLvlLbl val="0"/>
      </c:catAx>
      <c:valAx>
        <c:axId val="2085579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Mall Trips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Analysis'!$G$172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Analysis'!$F$173:$F$186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</c:numCache>
            </c:numRef>
          </c:cat>
          <c:val>
            <c:numRef>
              <c:f>'Data Analysis'!$G$173:$G$186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24</c:v>
                </c:pt>
                <c:pt idx="3">
                  <c:v>46</c:v>
                </c:pt>
                <c:pt idx="4">
                  <c:v>56</c:v>
                </c:pt>
                <c:pt idx="5">
                  <c:v>81</c:v>
                </c:pt>
                <c:pt idx="6">
                  <c:v>72</c:v>
                </c:pt>
                <c:pt idx="7">
                  <c:v>74</c:v>
                </c:pt>
                <c:pt idx="8">
                  <c:v>48</c:v>
                </c:pt>
                <c:pt idx="9">
                  <c:v>32</c:v>
                </c:pt>
                <c:pt idx="10">
                  <c:v>26</c:v>
                </c:pt>
                <c:pt idx="11">
                  <c:v>21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1-45FB-B2EA-024B62760736}"/>
            </c:ext>
          </c:extLst>
        </c:ser>
        <c:ser>
          <c:idx val="1"/>
          <c:order val="1"/>
          <c:tx>
            <c:strRef>
              <c:f>'Data Analysis'!$H$172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Analysis'!$F$173:$F$186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</c:numCache>
            </c:numRef>
          </c:cat>
          <c:val>
            <c:numRef>
              <c:f>'Data Analysis'!$H$173:$H$186</c:f>
              <c:numCache>
                <c:formatCode>General</c:formatCode>
                <c:ptCount val="14"/>
                <c:pt idx="0">
                  <c:v>18</c:v>
                </c:pt>
                <c:pt idx="1">
                  <c:v>51</c:v>
                </c:pt>
                <c:pt idx="2">
                  <c:v>75</c:v>
                </c:pt>
                <c:pt idx="3">
                  <c:v>87</c:v>
                </c:pt>
                <c:pt idx="4">
                  <c:v>64</c:v>
                </c:pt>
                <c:pt idx="5">
                  <c:v>40</c:v>
                </c:pt>
                <c:pt idx="6">
                  <c:v>11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1-45FB-B2EA-024B6276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03135"/>
        <c:axId val="458811455"/>
      </c:lineChart>
      <c:catAx>
        <c:axId val="4588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11455"/>
        <c:crosses val="autoZero"/>
        <c:auto val="1"/>
        <c:lblAlgn val="ctr"/>
        <c:lblOffset val="100"/>
        <c:noMultiLvlLbl val="0"/>
      </c:catAx>
      <c:valAx>
        <c:axId val="458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'Confusion matrix'!$AA$1</c:f>
              <c:strCache>
                <c:ptCount val="1"/>
                <c:pt idx="0">
                  <c:v>True Positive Rate(Sensitivity)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'Confusion matrix'!$Z$2:$Z$101</c:f>
              <c:numCache>
                <c:formatCode>General</c:formatCode>
                <c:ptCount val="100"/>
                <c:pt idx="0">
                  <c:v>1</c:v>
                </c:pt>
                <c:pt idx="1">
                  <c:v>0.93846153846153846</c:v>
                </c:pt>
                <c:pt idx="2">
                  <c:v>0.89230769230769225</c:v>
                </c:pt>
                <c:pt idx="3">
                  <c:v>0.84615384615384615</c:v>
                </c:pt>
                <c:pt idx="4">
                  <c:v>0.81538461538461537</c:v>
                </c:pt>
                <c:pt idx="5">
                  <c:v>0.81538461538461537</c:v>
                </c:pt>
                <c:pt idx="6">
                  <c:v>0.7846153846153846</c:v>
                </c:pt>
                <c:pt idx="7">
                  <c:v>0.7384615384615385</c:v>
                </c:pt>
                <c:pt idx="8">
                  <c:v>0.69230769230769229</c:v>
                </c:pt>
                <c:pt idx="9">
                  <c:v>0.67692307692307696</c:v>
                </c:pt>
                <c:pt idx="10">
                  <c:v>0.64615384615384608</c:v>
                </c:pt>
                <c:pt idx="11">
                  <c:v>0.64615384615384608</c:v>
                </c:pt>
                <c:pt idx="12">
                  <c:v>0.63076923076923075</c:v>
                </c:pt>
                <c:pt idx="13">
                  <c:v>0.61538461538461542</c:v>
                </c:pt>
                <c:pt idx="14">
                  <c:v>0.61538461538461542</c:v>
                </c:pt>
                <c:pt idx="15">
                  <c:v>0.58461538461538454</c:v>
                </c:pt>
                <c:pt idx="16">
                  <c:v>0.56923076923076921</c:v>
                </c:pt>
                <c:pt idx="17">
                  <c:v>0.55384615384615388</c:v>
                </c:pt>
                <c:pt idx="18">
                  <c:v>0.52307692307692299</c:v>
                </c:pt>
                <c:pt idx="19">
                  <c:v>0.50769230769230766</c:v>
                </c:pt>
                <c:pt idx="20">
                  <c:v>0.50769230769230766</c:v>
                </c:pt>
                <c:pt idx="21">
                  <c:v>0.50769230769230766</c:v>
                </c:pt>
                <c:pt idx="22">
                  <c:v>0.46153846153846156</c:v>
                </c:pt>
                <c:pt idx="23">
                  <c:v>0.46153846153846156</c:v>
                </c:pt>
                <c:pt idx="24">
                  <c:v>0.44615384615384612</c:v>
                </c:pt>
                <c:pt idx="25">
                  <c:v>0.41538461538461535</c:v>
                </c:pt>
                <c:pt idx="26">
                  <c:v>0.41538461538461535</c:v>
                </c:pt>
                <c:pt idx="27">
                  <c:v>0.41538461538461535</c:v>
                </c:pt>
                <c:pt idx="28">
                  <c:v>0.35384615384615381</c:v>
                </c:pt>
                <c:pt idx="29">
                  <c:v>0.32307692307692304</c:v>
                </c:pt>
                <c:pt idx="30">
                  <c:v>0.32307692307692304</c:v>
                </c:pt>
                <c:pt idx="31">
                  <c:v>0.32307692307692304</c:v>
                </c:pt>
                <c:pt idx="32">
                  <c:v>0.32307692307692304</c:v>
                </c:pt>
                <c:pt idx="33">
                  <c:v>0.29230769230769227</c:v>
                </c:pt>
                <c:pt idx="34">
                  <c:v>0.29230769230769227</c:v>
                </c:pt>
                <c:pt idx="35">
                  <c:v>0.2615384615384615</c:v>
                </c:pt>
                <c:pt idx="36">
                  <c:v>0.2615384615384615</c:v>
                </c:pt>
                <c:pt idx="37">
                  <c:v>0.24615384615384617</c:v>
                </c:pt>
                <c:pt idx="38">
                  <c:v>0.2153846153846154</c:v>
                </c:pt>
                <c:pt idx="39">
                  <c:v>0.18461538461538463</c:v>
                </c:pt>
                <c:pt idx="40">
                  <c:v>0.18461538461538463</c:v>
                </c:pt>
                <c:pt idx="41">
                  <c:v>0.16923076923076918</c:v>
                </c:pt>
                <c:pt idx="42">
                  <c:v>0.16923076923076918</c:v>
                </c:pt>
                <c:pt idx="43">
                  <c:v>0.16923076923076918</c:v>
                </c:pt>
                <c:pt idx="44">
                  <c:v>0.16923076923076918</c:v>
                </c:pt>
                <c:pt idx="45">
                  <c:v>0.16923076923076918</c:v>
                </c:pt>
                <c:pt idx="46">
                  <c:v>0.16923076923076918</c:v>
                </c:pt>
                <c:pt idx="47">
                  <c:v>0.16923076923076918</c:v>
                </c:pt>
                <c:pt idx="48">
                  <c:v>0.16923076923076918</c:v>
                </c:pt>
                <c:pt idx="49">
                  <c:v>0.16923076923076918</c:v>
                </c:pt>
                <c:pt idx="50">
                  <c:v>0.16923076923076918</c:v>
                </c:pt>
                <c:pt idx="51">
                  <c:v>0.16923076923076918</c:v>
                </c:pt>
                <c:pt idx="52">
                  <c:v>0.16923076923076918</c:v>
                </c:pt>
                <c:pt idx="53">
                  <c:v>0.13846153846153841</c:v>
                </c:pt>
                <c:pt idx="54">
                  <c:v>0.13846153846153841</c:v>
                </c:pt>
                <c:pt idx="55">
                  <c:v>0.13846153846153841</c:v>
                </c:pt>
                <c:pt idx="56">
                  <c:v>0.13846153846153841</c:v>
                </c:pt>
                <c:pt idx="57">
                  <c:v>0.13846153846153841</c:v>
                </c:pt>
                <c:pt idx="58">
                  <c:v>0.13846153846153841</c:v>
                </c:pt>
                <c:pt idx="59">
                  <c:v>0.12307692307692308</c:v>
                </c:pt>
                <c:pt idx="60">
                  <c:v>0.12307692307692308</c:v>
                </c:pt>
                <c:pt idx="61">
                  <c:v>0.12307692307692308</c:v>
                </c:pt>
                <c:pt idx="62">
                  <c:v>0.12307692307692308</c:v>
                </c:pt>
                <c:pt idx="63">
                  <c:v>0.10769230769230764</c:v>
                </c:pt>
                <c:pt idx="64">
                  <c:v>0.10769230769230764</c:v>
                </c:pt>
                <c:pt idx="65">
                  <c:v>9.2307692307692313E-2</c:v>
                </c:pt>
                <c:pt idx="66">
                  <c:v>9.2307692307692313E-2</c:v>
                </c:pt>
                <c:pt idx="67">
                  <c:v>9.2307692307692313E-2</c:v>
                </c:pt>
                <c:pt idx="68">
                  <c:v>9.2307692307692313E-2</c:v>
                </c:pt>
                <c:pt idx="69">
                  <c:v>9.2307692307692313E-2</c:v>
                </c:pt>
                <c:pt idx="70">
                  <c:v>9.2307692307692313E-2</c:v>
                </c:pt>
                <c:pt idx="71">
                  <c:v>7.6923076923076872E-2</c:v>
                </c:pt>
                <c:pt idx="72">
                  <c:v>7.6923076923076872E-2</c:v>
                </c:pt>
                <c:pt idx="73">
                  <c:v>7.6923076923076872E-2</c:v>
                </c:pt>
                <c:pt idx="74">
                  <c:v>7.6923076923076872E-2</c:v>
                </c:pt>
                <c:pt idx="75">
                  <c:v>7.6923076923076872E-2</c:v>
                </c:pt>
                <c:pt idx="76">
                  <c:v>7.6923076923076872E-2</c:v>
                </c:pt>
                <c:pt idx="77">
                  <c:v>7.6923076923076872E-2</c:v>
                </c:pt>
                <c:pt idx="78">
                  <c:v>7.6923076923076872E-2</c:v>
                </c:pt>
                <c:pt idx="79">
                  <c:v>7.6923076923076872E-2</c:v>
                </c:pt>
                <c:pt idx="80">
                  <c:v>7.6923076923076872E-2</c:v>
                </c:pt>
                <c:pt idx="81">
                  <c:v>6.1538461538461542E-2</c:v>
                </c:pt>
                <c:pt idx="82">
                  <c:v>4.6153846153846101E-2</c:v>
                </c:pt>
                <c:pt idx="83">
                  <c:v>4.6153846153846101E-2</c:v>
                </c:pt>
                <c:pt idx="84">
                  <c:v>4.6153846153846101E-2</c:v>
                </c:pt>
                <c:pt idx="85">
                  <c:v>3.0769230769230771E-2</c:v>
                </c:pt>
                <c:pt idx="86">
                  <c:v>3.0769230769230771E-2</c:v>
                </c:pt>
                <c:pt idx="87">
                  <c:v>3.0769230769230771E-2</c:v>
                </c:pt>
                <c:pt idx="88">
                  <c:v>3.0769230769230771E-2</c:v>
                </c:pt>
                <c:pt idx="89">
                  <c:v>3.0769230769230771E-2</c:v>
                </c:pt>
                <c:pt idx="90">
                  <c:v>3.0769230769230771E-2</c:v>
                </c:pt>
                <c:pt idx="91">
                  <c:v>3.0769230769230771E-2</c:v>
                </c:pt>
                <c:pt idx="92">
                  <c:v>3.0769230769230771E-2</c:v>
                </c:pt>
                <c:pt idx="93">
                  <c:v>3.0769230769230771E-2</c:v>
                </c:pt>
                <c:pt idx="94">
                  <c:v>3.0769230769230771E-2</c:v>
                </c:pt>
                <c:pt idx="95">
                  <c:v>3.0769230769230771E-2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'Confusion matrix'!$AA$2:$AA$101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0.98837209302325579</c:v>
                </c:pt>
                <c:pt idx="5">
                  <c:v>0.98837209302325579</c:v>
                </c:pt>
                <c:pt idx="6">
                  <c:v>0.98837209302325579</c:v>
                </c:pt>
                <c:pt idx="7">
                  <c:v>0.98837209302325579</c:v>
                </c:pt>
                <c:pt idx="8">
                  <c:v>0.98837209302325579</c:v>
                </c:pt>
                <c:pt idx="9">
                  <c:v>0.98837209302325579</c:v>
                </c:pt>
                <c:pt idx="10">
                  <c:v>0.98837209302325579</c:v>
                </c:pt>
                <c:pt idx="11">
                  <c:v>0.98837209302325579</c:v>
                </c:pt>
                <c:pt idx="12">
                  <c:v>0.97674418604651159</c:v>
                </c:pt>
                <c:pt idx="13">
                  <c:v>0.96511627906976749</c:v>
                </c:pt>
                <c:pt idx="14">
                  <c:v>0.94186046511627908</c:v>
                </c:pt>
                <c:pt idx="15">
                  <c:v>0.94186046511627908</c:v>
                </c:pt>
                <c:pt idx="16">
                  <c:v>0.94186046511627908</c:v>
                </c:pt>
                <c:pt idx="17">
                  <c:v>0.93023255813953487</c:v>
                </c:pt>
                <c:pt idx="18">
                  <c:v>0.93023255813953487</c:v>
                </c:pt>
                <c:pt idx="19">
                  <c:v>0.93023255813953487</c:v>
                </c:pt>
                <c:pt idx="20">
                  <c:v>0.93023255813953487</c:v>
                </c:pt>
                <c:pt idx="21">
                  <c:v>0.93023255813953487</c:v>
                </c:pt>
                <c:pt idx="22">
                  <c:v>0.93023255813953487</c:v>
                </c:pt>
                <c:pt idx="23">
                  <c:v>0.93023255813953487</c:v>
                </c:pt>
                <c:pt idx="24">
                  <c:v>0.93023255813953487</c:v>
                </c:pt>
                <c:pt idx="25">
                  <c:v>0.93023255813953487</c:v>
                </c:pt>
                <c:pt idx="26">
                  <c:v>0.91860465116279066</c:v>
                </c:pt>
                <c:pt idx="27">
                  <c:v>0.91860465116279066</c:v>
                </c:pt>
                <c:pt idx="28">
                  <c:v>0.91860465116279066</c:v>
                </c:pt>
                <c:pt idx="29">
                  <c:v>0.91860465116279066</c:v>
                </c:pt>
                <c:pt idx="30">
                  <c:v>0.91860465116279066</c:v>
                </c:pt>
                <c:pt idx="31">
                  <c:v>0.91860465116279066</c:v>
                </c:pt>
                <c:pt idx="32">
                  <c:v>0.91860465116279066</c:v>
                </c:pt>
                <c:pt idx="33">
                  <c:v>0.91860465116279066</c:v>
                </c:pt>
                <c:pt idx="34">
                  <c:v>0.90697674418604646</c:v>
                </c:pt>
                <c:pt idx="35">
                  <c:v>0.90697674418604646</c:v>
                </c:pt>
                <c:pt idx="36">
                  <c:v>0.90697674418604646</c:v>
                </c:pt>
                <c:pt idx="37">
                  <c:v>0.89534883720930236</c:v>
                </c:pt>
                <c:pt idx="38">
                  <c:v>0.89534883720930236</c:v>
                </c:pt>
                <c:pt idx="39">
                  <c:v>0.89534883720930236</c:v>
                </c:pt>
                <c:pt idx="40">
                  <c:v>0.87209302325581395</c:v>
                </c:pt>
                <c:pt idx="41">
                  <c:v>0.87209302325581395</c:v>
                </c:pt>
                <c:pt idx="42">
                  <c:v>0.86046511627906974</c:v>
                </c:pt>
                <c:pt idx="43">
                  <c:v>0.86046511627906974</c:v>
                </c:pt>
                <c:pt idx="44">
                  <c:v>0.86046511627906974</c:v>
                </c:pt>
                <c:pt idx="45">
                  <c:v>0.86046511627906974</c:v>
                </c:pt>
                <c:pt idx="46">
                  <c:v>0.84883720930232553</c:v>
                </c:pt>
                <c:pt idx="47">
                  <c:v>0.84883720930232553</c:v>
                </c:pt>
                <c:pt idx="48">
                  <c:v>0.84883720930232553</c:v>
                </c:pt>
                <c:pt idx="49">
                  <c:v>0.84883720930232553</c:v>
                </c:pt>
                <c:pt idx="50">
                  <c:v>0.83720930232558144</c:v>
                </c:pt>
                <c:pt idx="51">
                  <c:v>0.83720930232558144</c:v>
                </c:pt>
                <c:pt idx="52">
                  <c:v>0.83720930232558144</c:v>
                </c:pt>
                <c:pt idx="53">
                  <c:v>0.82558139534883723</c:v>
                </c:pt>
                <c:pt idx="54">
                  <c:v>0.81395348837209303</c:v>
                </c:pt>
                <c:pt idx="55">
                  <c:v>0.80232558139534882</c:v>
                </c:pt>
                <c:pt idx="56">
                  <c:v>0.80232558139534882</c:v>
                </c:pt>
                <c:pt idx="57">
                  <c:v>0.79069767441860461</c:v>
                </c:pt>
                <c:pt idx="58">
                  <c:v>0.76744186046511631</c:v>
                </c:pt>
                <c:pt idx="59">
                  <c:v>0.76744186046511631</c:v>
                </c:pt>
                <c:pt idx="60">
                  <c:v>0.76744186046511631</c:v>
                </c:pt>
                <c:pt idx="61">
                  <c:v>0.76744186046511631</c:v>
                </c:pt>
                <c:pt idx="62">
                  <c:v>0.76744186046511631</c:v>
                </c:pt>
                <c:pt idx="63">
                  <c:v>0.76744186046511631</c:v>
                </c:pt>
                <c:pt idx="64">
                  <c:v>0.76744186046511631</c:v>
                </c:pt>
                <c:pt idx="65">
                  <c:v>0.76744186046511631</c:v>
                </c:pt>
                <c:pt idx="66">
                  <c:v>0.7558139534883721</c:v>
                </c:pt>
                <c:pt idx="67">
                  <c:v>0.7441860465116279</c:v>
                </c:pt>
                <c:pt idx="68">
                  <c:v>0.7441860465116279</c:v>
                </c:pt>
                <c:pt idx="69">
                  <c:v>0.7441860465116279</c:v>
                </c:pt>
                <c:pt idx="70">
                  <c:v>0.73255813953488369</c:v>
                </c:pt>
                <c:pt idx="71">
                  <c:v>0.73255813953488369</c:v>
                </c:pt>
                <c:pt idx="72">
                  <c:v>0.73255813953488369</c:v>
                </c:pt>
                <c:pt idx="73">
                  <c:v>0.72093023255813948</c:v>
                </c:pt>
                <c:pt idx="74">
                  <c:v>0.72093023255813948</c:v>
                </c:pt>
                <c:pt idx="75">
                  <c:v>0.69767441860465118</c:v>
                </c:pt>
                <c:pt idx="76">
                  <c:v>0.69767441860465118</c:v>
                </c:pt>
                <c:pt idx="77">
                  <c:v>0.67441860465116277</c:v>
                </c:pt>
                <c:pt idx="78">
                  <c:v>0.66279069767441856</c:v>
                </c:pt>
                <c:pt idx="79">
                  <c:v>0.65116279069767447</c:v>
                </c:pt>
                <c:pt idx="80">
                  <c:v>0.65116279069767447</c:v>
                </c:pt>
                <c:pt idx="81">
                  <c:v>0.62790697674418605</c:v>
                </c:pt>
                <c:pt idx="82">
                  <c:v>0.62790697674418605</c:v>
                </c:pt>
                <c:pt idx="83">
                  <c:v>0.60465116279069764</c:v>
                </c:pt>
                <c:pt idx="84">
                  <c:v>0.58139534883720934</c:v>
                </c:pt>
                <c:pt idx="85">
                  <c:v>0.58139534883720934</c:v>
                </c:pt>
                <c:pt idx="86">
                  <c:v>0.56976744186046513</c:v>
                </c:pt>
                <c:pt idx="87">
                  <c:v>0.55813953488372092</c:v>
                </c:pt>
                <c:pt idx="88">
                  <c:v>0.51162790697674421</c:v>
                </c:pt>
                <c:pt idx="89">
                  <c:v>0.5</c:v>
                </c:pt>
                <c:pt idx="90">
                  <c:v>0.47674418604651164</c:v>
                </c:pt>
                <c:pt idx="91">
                  <c:v>0.45348837209302323</c:v>
                </c:pt>
                <c:pt idx="92">
                  <c:v>0.43023255813953487</c:v>
                </c:pt>
                <c:pt idx="93">
                  <c:v>0.40697674418604651</c:v>
                </c:pt>
                <c:pt idx="94">
                  <c:v>0.37209302325581395</c:v>
                </c:pt>
                <c:pt idx="95">
                  <c:v>0.31395348837209303</c:v>
                </c:pt>
                <c:pt idx="96">
                  <c:v>0.2441860465116279</c:v>
                </c:pt>
                <c:pt idx="97">
                  <c:v>0.23255813953488372</c:v>
                </c:pt>
                <c:pt idx="98">
                  <c:v>0.15116279069767441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1-4D47-A7CD-3454807C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93407"/>
        <c:axId val="282990079"/>
      </c:scatterChart>
      <c:valAx>
        <c:axId val="2829934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0079"/>
        <c:crosses val="autoZero"/>
        <c:crossBetween val="midCat"/>
      </c:valAx>
      <c:valAx>
        <c:axId val="282990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for Purchaser.xlsx]Data Analysis!PivotTable3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Analysis'!$B$21:$B$23</c:f>
              <c:numCache>
                <c:formatCode>General</c:formatCode>
                <c:ptCount val="2"/>
                <c:pt idx="0">
                  <c:v>181</c:v>
                </c:pt>
                <c:pt idx="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6-42C3-8E0A-38E5B078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24671"/>
        <c:axId val="347628415"/>
      </c:barChart>
      <c:catAx>
        <c:axId val="3476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28415"/>
        <c:crosses val="autoZero"/>
        <c:auto val="1"/>
        <c:lblAlgn val="ctr"/>
        <c:lblOffset val="100"/>
        <c:noMultiLvlLbl val="0"/>
      </c:catAx>
      <c:valAx>
        <c:axId val="3476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for Purchaser.xlsx]Data Analysis!PivotTable4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CC Debt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Analysis'!$A$39:$A$41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Analysis'!$B$39:$B$41</c:f>
              <c:numCache>
                <c:formatCode>General</c:formatCode>
                <c:ptCount val="2"/>
                <c:pt idx="0">
                  <c:v>967.51396648044692</c:v>
                </c:pt>
                <c:pt idx="1">
                  <c:v>1767.3170731707316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95-8B29-3F6E0392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64031"/>
        <c:axId val="281064863"/>
      </c:barChart>
      <c:catAx>
        <c:axId val="2810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4863"/>
        <c:crosses val="autoZero"/>
        <c:auto val="1"/>
        <c:lblAlgn val="ctr"/>
        <c:lblOffset val="100"/>
        <c:noMultiLvlLbl val="0"/>
      </c:catAx>
      <c:valAx>
        <c:axId val="2810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for Purchaser.xlsx]Data Analysis!PivotTable5</c:name>
    <c:fmtId val="2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Analysis'!$A$53:$A$55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Analysis'!$B$53:$B$55</c:f>
              <c:numCache>
                <c:formatCode>General</c:formatCode>
                <c:ptCount val="2"/>
                <c:pt idx="0">
                  <c:v>5087.4581005586588</c:v>
                </c:pt>
                <c:pt idx="1">
                  <c:v>6533.292682926829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009-B2A6-0387E383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4479"/>
        <c:axId val="144005727"/>
      </c:barChart>
      <c:catAx>
        <c:axId val="1440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5727"/>
        <c:crosses val="autoZero"/>
        <c:auto val="1"/>
        <c:lblAlgn val="ctr"/>
        <c:lblOffset val="100"/>
        <c:noMultiLvlLbl val="0"/>
      </c:catAx>
      <c:valAx>
        <c:axId val="1440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Dwell</a:t>
            </a:r>
            <a:r>
              <a:rPr lang="en-US" baseline="0"/>
              <a:t>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Analysis'!$G$72:$G$74</c:f>
              <c:strCache>
                <c:ptCount val="3"/>
                <c:pt idx="0">
                  <c:v>Apt</c:v>
                </c:pt>
                <c:pt idx="1">
                  <c:v>Condo</c:v>
                </c:pt>
                <c:pt idx="2">
                  <c:v>Home</c:v>
                </c:pt>
              </c:strCache>
            </c:strRef>
          </c:cat>
          <c:val>
            <c:numRef>
              <c:f>'Data Analysis'!$H$72:$H$74</c:f>
              <c:numCache>
                <c:formatCode>General</c:formatCode>
                <c:ptCount val="3"/>
                <c:pt idx="0">
                  <c:v>134</c:v>
                </c:pt>
                <c:pt idx="1">
                  <c:v>132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493B-BE44-062CED1628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Analysis'!$G$72:$G$74</c:f>
              <c:strCache>
                <c:ptCount val="3"/>
                <c:pt idx="0">
                  <c:v>Apt</c:v>
                </c:pt>
                <c:pt idx="1">
                  <c:v>Condo</c:v>
                </c:pt>
                <c:pt idx="2">
                  <c:v>Home</c:v>
                </c:pt>
              </c:strCache>
            </c:strRef>
          </c:cat>
          <c:val>
            <c:numRef>
              <c:f>'Data Analysis'!$I$72:$I$74</c:f>
              <c:numCache>
                <c:formatCode>General</c:formatCode>
                <c:ptCount val="3"/>
                <c:pt idx="0">
                  <c:v>79</c:v>
                </c:pt>
                <c:pt idx="1">
                  <c:v>107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8-493B-BE44-062CED16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21215"/>
        <c:axId val="352524543"/>
      </c:barChart>
      <c:catAx>
        <c:axId val="35252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4543"/>
        <c:crosses val="autoZero"/>
        <c:auto val="1"/>
        <c:lblAlgn val="ctr"/>
        <c:lblOffset val="100"/>
        <c:noMultiLvlLbl val="0"/>
      </c:catAx>
      <c:valAx>
        <c:axId val="3525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Analysis'!$B$82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Analysis'!$A$83:$A$85</c:f>
              <c:strCache>
                <c:ptCount val="3"/>
                <c:pt idx="0">
                  <c:v>Apt</c:v>
                </c:pt>
                <c:pt idx="1">
                  <c:v>Condo</c:v>
                </c:pt>
                <c:pt idx="2">
                  <c:v>Home</c:v>
                </c:pt>
              </c:strCache>
            </c:strRef>
          </c:cat>
          <c:val>
            <c:numRef>
              <c:f>'Data Analysis'!$B$83:$B$85</c:f>
              <c:numCache>
                <c:formatCode>General</c:formatCode>
                <c:ptCount val="3"/>
                <c:pt idx="0">
                  <c:v>134</c:v>
                </c:pt>
                <c:pt idx="1">
                  <c:v>132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B-45AA-8C7D-1A1F2C01CFF8}"/>
            </c:ext>
          </c:extLst>
        </c:ser>
        <c:ser>
          <c:idx val="1"/>
          <c:order val="1"/>
          <c:tx>
            <c:strRef>
              <c:f>'Data Analysis'!$C$82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Analysis'!$A$83:$A$85</c:f>
              <c:strCache>
                <c:ptCount val="3"/>
                <c:pt idx="0">
                  <c:v>Apt</c:v>
                </c:pt>
                <c:pt idx="1">
                  <c:v>Condo</c:v>
                </c:pt>
                <c:pt idx="2">
                  <c:v>Home</c:v>
                </c:pt>
              </c:strCache>
            </c:strRef>
          </c:cat>
          <c:val>
            <c:numRef>
              <c:f>'Data Analysis'!$C$83:$C$85</c:f>
              <c:numCache>
                <c:formatCode>General</c:formatCode>
                <c:ptCount val="3"/>
                <c:pt idx="0">
                  <c:v>79</c:v>
                </c:pt>
                <c:pt idx="1">
                  <c:v>107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B-45AA-8C7D-1A1F2C01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26335"/>
        <c:axId val="347626751"/>
      </c:barChart>
      <c:catAx>
        <c:axId val="3476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26751"/>
        <c:crosses val="autoZero"/>
        <c:auto val="1"/>
        <c:lblAlgn val="ctr"/>
        <c:lblOffset val="100"/>
        <c:noMultiLvlLbl val="0"/>
      </c:catAx>
      <c:valAx>
        <c:axId val="3476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Analysis'!$H$10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Analysis'!$I$9:$J$9</c:f>
              <c:strCache>
                <c:ptCount val="2"/>
                <c:pt idx="0">
                  <c:v>Purchased</c:v>
                </c:pt>
                <c:pt idx="1">
                  <c:v>No Purchase</c:v>
                </c:pt>
              </c:strCache>
            </c:strRef>
          </c:cat>
          <c:val>
            <c:numRef>
              <c:f>'Data Analysis'!$I$10:$J$10</c:f>
              <c:numCache>
                <c:formatCode>General</c:formatCode>
                <c:ptCount val="2"/>
                <c:pt idx="0">
                  <c:v>181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97E-BA41-2557B876CF5A}"/>
            </c:ext>
          </c:extLst>
        </c:ser>
        <c:ser>
          <c:idx val="1"/>
          <c:order val="1"/>
          <c:tx>
            <c:strRef>
              <c:f>'Data Analysis'!$H$11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Analysis'!$I$9:$J$9</c:f>
              <c:strCache>
                <c:ptCount val="2"/>
                <c:pt idx="0">
                  <c:v>Purchased</c:v>
                </c:pt>
                <c:pt idx="1">
                  <c:v>No Purchase</c:v>
                </c:pt>
              </c:strCache>
            </c:strRef>
          </c:cat>
          <c:val>
            <c:numRef>
              <c:f>'Data Analysis'!$I$11:$J$11</c:f>
              <c:numCache>
                <c:formatCode>General</c:formatCode>
                <c:ptCount val="2"/>
                <c:pt idx="0">
                  <c:v>177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A-497E-BA41-2557B876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11647"/>
        <c:axId val="352524127"/>
      </c:barChart>
      <c:catAx>
        <c:axId val="35251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4127"/>
        <c:crosses val="autoZero"/>
        <c:auto val="1"/>
        <c:lblAlgn val="ctr"/>
        <c:lblOffset val="100"/>
        <c:noMultiLvlLbl val="0"/>
      </c:catAx>
      <c:valAx>
        <c:axId val="3525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</a:t>
            </a:r>
            <a:r>
              <a:rPr lang="en-US" baseline="0"/>
              <a:t>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Analysis'!$F$119</c:f>
              <c:strCache>
                <c:ptCount val="1"/>
                <c:pt idx="0">
                  <c:v>Hourly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Analysis'!$G$118:$H$118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Analysis'!$G$119:$H$119</c:f>
              <c:numCache>
                <c:formatCode>General</c:formatCode>
                <c:ptCount val="2"/>
                <c:pt idx="0">
                  <c:v>221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D9E-8337-A2643A713EB8}"/>
            </c:ext>
          </c:extLst>
        </c:ser>
        <c:ser>
          <c:idx val="1"/>
          <c:order val="1"/>
          <c:tx>
            <c:strRef>
              <c:f>'Data Analysis'!$F$120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Analysis'!$G$118:$H$118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Analysis'!$G$120:$H$120</c:f>
              <c:numCache>
                <c:formatCode>General</c:formatCode>
                <c:ptCount val="2"/>
                <c:pt idx="0">
                  <c:v>137</c:v>
                </c:pt>
                <c:pt idx="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D9E-8337-A2643A71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03967"/>
        <c:axId val="458808127"/>
      </c:barChart>
      <c:catAx>
        <c:axId val="4588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8127"/>
        <c:crosses val="autoZero"/>
        <c:auto val="1"/>
        <c:lblAlgn val="ctr"/>
        <c:lblOffset val="100"/>
        <c:noMultiLvlLbl val="0"/>
      </c:catAx>
      <c:valAx>
        <c:axId val="4588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Neighborhood</a:t>
            </a:r>
          </a:p>
        </c:rich>
      </c:tx>
      <c:layout>
        <c:manualLayout>
          <c:xMode val="edge"/>
          <c:yMode val="edge"/>
          <c:x val="0.417826334208224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Analysis'!$G$130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Analysis'!$F$131:$F$133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'Data Analysis'!$G$131:$G$133</c:f>
              <c:numCache>
                <c:formatCode>General</c:formatCode>
                <c:ptCount val="3"/>
                <c:pt idx="0">
                  <c:v>93</c:v>
                </c:pt>
                <c:pt idx="1">
                  <c:v>106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A-47AB-898E-BFDED03C1391}"/>
            </c:ext>
          </c:extLst>
        </c:ser>
        <c:ser>
          <c:idx val="1"/>
          <c:order val="1"/>
          <c:tx>
            <c:strRef>
              <c:f>'Data Analysis'!$H$130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Analysis'!$F$131:$F$133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'Data Analysis'!$H$131:$H$133</c:f>
              <c:numCache>
                <c:formatCode>General</c:formatCode>
                <c:ptCount val="3"/>
                <c:pt idx="0">
                  <c:v>183</c:v>
                </c:pt>
                <c:pt idx="1">
                  <c:v>99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A-47AB-898E-BFDED03C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11231"/>
        <c:axId val="352514975"/>
      </c:barChart>
      <c:catAx>
        <c:axId val="3525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4975"/>
        <c:crosses val="autoZero"/>
        <c:auto val="1"/>
        <c:lblAlgn val="ctr"/>
        <c:lblOffset val="100"/>
        <c:noMultiLvlLbl val="0"/>
      </c:catAx>
      <c:valAx>
        <c:axId val="35251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1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57149</xdr:rowOff>
    </xdr:from>
    <xdr:to>
      <xdr:col>5</xdr:col>
      <xdr:colOff>800100</xdr:colOff>
      <xdr:row>14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14</xdr:row>
      <xdr:rowOff>142875</xdr:rowOff>
    </xdr:from>
    <xdr:to>
      <xdr:col>7</xdr:col>
      <xdr:colOff>1152525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34</xdr:row>
      <xdr:rowOff>66675</xdr:rowOff>
    </xdr:from>
    <xdr:to>
      <xdr:col>7</xdr:col>
      <xdr:colOff>571500</xdr:colOff>
      <xdr:row>48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561975</xdr:colOff>
      <xdr:row>50</xdr:row>
      <xdr:rowOff>38100</xdr:rowOff>
    </xdr:from>
    <xdr:to>
      <xdr:col>7</xdr:col>
      <xdr:colOff>371475</xdr:colOff>
      <xdr:row>64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747712</xdr:colOff>
      <xdr:row>77</xdr:row>
      <xdr:rowOff>95250</xdr:rowOff>
    </xdr:from>
    <xdr:to>
      <xdr:col>10</xdr:col>
      <xdr:colOff>319087</xdr:colOff>
      <xdr:row>91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71437</xdr:colOff>
      <xdr:row>75</xdr:row>
      <xdr:rowOff>47625</xdr:rowOff>
    </xdr:from>
    <xdr:to>
      <xdr:col>7</xdr:col>
      <xdr:colOff>1176337</xdr:colOff>
      <xdr:row>89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700087</xdr:colOff>
      <xdr:row>12</xdr:row>
      <xdr:rowOff>66675</xdr:rowOff>
    </xdr:from>
    <xdr:to>
      <xdr:col>14</xdr:col>
      <xdr:colOff>566737</xdr:colOff>
      <xdr:row>26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76200</xdr:colOff>
      <xdr:row>98</xdr:row>
      <xdr:rowOff>76200</xdr:rowOff>
    </xdr:from>
    <xdr:to>
      <xdr:col>13</xdr:col>
      <xdr:colOff>552450</xdr:colOff>
      <xdr:row>112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909637</xdr:colOff>
      <xdr:row>128</xdr:row>
      <xdr:rowOff>114300</xdr:rowOff>
    </xdr:from>
    <xdr:to>
      <xdr:col>10</xdr:col>
      <xdr:colOff>290512</xdr:colOff>
      <xdr:row>143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862012</xdr:colOff>
      <xdr:row>166</xdr:row>
      <xdr:rowOff>142875</xdr:rowOff>
    </xdr:from>
    <xdr:to>
      <xdr:col>15</xdr:col>
      <xdr:colOff>119062</xdr:colOff>
      <xdr:row>181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209550</xdr:colOff>
      <xdr:row>61</xdr:row>
      <xdr:rowOff>28575</xdr:rowOff>
    </xdr:from>
    <xdr:to>
      <xdr:col>35</xdr:col>
      <xdr:colOff>514350</xdr:colOff>
      <xdr:row>75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my" refreshedDate="44276.618632060185" createdVersion="6" refreshedVersion="6" minRefreshableVersion="3" recordCount="850">
  <cacheSource type="worksheet">
    <worksheetSource ref="A1:L851" sheet="Data"/>
  </cacheSource>
  <cacheFields count="12">
    <cacheField name="Person" numFmtId="0">
      <sharedItems containsSemiMixedTypes="0" containsString="0" containsNumber="1" containsInteger="1" minValue="1" maxValue="850"/>
    </cacheField>
    <cacheField name="Age" numFmtId="0">
      <sharedItems containsSemiMixedTypes="0" containsString="0" containsNumber="1" containsInteger="1" minValue="22" maxValue="64" count="42">
        <n v="54"/>
        <n v="53"/>
        <n v="22"/>
        <n v="39"/>
        <n v="52"/>
        <n v="40"/>
        <n v="45"/>
        <n v="36"/>
        <n v="26"/>
        <n v="41"/>
        <n v="27"/>
        <n v="64"/>
        <n v="25"/>
        <n v="47"/>
        <n v="33"/>
        <n v="49"/>
        <n v="51"/>
        <n v="55"/>
        <n v="29"/>
        <n v="35"/>
        <n v="31"/>
        <n v="24"/>
        <n v="57"/>
        <n v="32"/>
        <n v="50"/>
        <n v="30"/>
        <n v="28"/>
        <n v="42"/>
        <n v="43"/>
        <n v="38"/>
        <n v="58"/>
        <n v="48"/>
        <n v="56"/>
        <n v="37"/>
        <n v="34"/>
        <n v="44"/>
        <n v="59"/>
        <n v="60"/>
        <n v="46"/>
        <n v="23"/>
        <n v="61"/>
        <n v="62"/>
      </sharedItems>
    </cacheField>
    <cacheField name="Income" numFmtId="0">
      <sharedItems containsSemiMixedTypes="0" containsString="0" containsNumber="1" containsInteger="1" minValue="2600" maxValue="190500"/>
    </cacheField>
    <cacheField name="Pay Type" numFmtId="0">
      <sharedItems count="2">
        <s v="Salaried"/>
        <s v="Hourly"/>
      </sharedItems>
    </cacheField>
    <cacheField name="Car Value ($)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 count="335">
        <n v="2630"/>
        <n v="100"/>
        <n v="480"/>
        <n v="3480"/>
        <n v="1750"/>
        <n v="1260"/>
        <n v="820"/>
        <n v="1170"/>
        <n v="830"/>
        <n v="1620"/>
        <n v="640"/>
        <n v="3090"/>
        <n v="400"/>
        <n v="3750"/>
        <n v="670"/>
        <n v="300"/>
        <n v="3670"/>
        <n v="490"/>
        <n v="1000"/>
        <n v="1030"/>
        <n v="950"/>
        <n v="190"/>
        <n v="170"/>
        <n v="1070"/>
        <n v="1270"/>
        <n v="280"/>
        <n v="580"/>
        <n v="1590"/>
        <n v="880"/>
        <n v="1650"/>
        <n v="540"/>
        <n v="260"/>
        <n v="2420"/>
        <n v="380"/>
        <n v="1390"/>
        <n v="1990"/>
        <n v="3360"/>
        <n v="1150"/>
        <n v="3680"/>
        <n v="700"/>
        <n v="2480"/>
        <n v="2170"/>
        <n v="2040"/>
        <n v="1560"/>
        <n v="840"/>
        <n v="310"/>
        <n v="3050"/>
        <n v="2360"/>
        <n v="2100"/>
        <n v="1200"/>
        <n v="2280"/>
        <n v="5380"/>
        <n v="370"/>
        <n v="1110"/>
        <n v="180"/>
        <n v="2590"/>
        <n v="3210"/>
        <n v="5070"/>
        <n v="1540"/>
        <n v="2250"/>
        <n v="600"/>
        <n v="2610"/>
        <n v="150"/>
        <n v="570"/>
        <n v="2020"/>
        <n v="2580"/>
        <n v="1400"/>
        <n v="1010"/>
        <n v="6210"/>
        <n v="410"/>
        <n v="1300"/>
        <n v="1470"/>
        <n v="510"/>
        <n v="2310"/>
        <n v="1870"/>
        <n v="5220"/>
        <n v="3220"/>
        <n v="1480"/>
        <n v="3100"/>
        <n v="810"/>
        <n v="1280"/>
        <n v="1130"/>
        <n v="1120"/>
        <n v="1080"/>
        <n v="0"/>
        <n v="2510"/>
        <n v="390"/>
        <n v="1690"/>
        <n v="450"/>
        <n v="2640"/>
        <n v="220"/>
        <n v="1090"/>
        <n v="1220"/>
        <n v="2740"/>
        <n v="660"/>
        <n v="2950"/>
        <n v="970"/>
        <n v="1950"/>
        <n v="460"/>
        <n v="1380"/>
        <n v="690"/>
        <n v="2650"/>
        <n v="160"/>
        <n v="3150"/>
        <n v="720"/>
        <n v="3830"/>
        <n v="520"/>
        <n v="1240"/>
        <n v="500"/>
        <n v="730"/>
        <n v="350"/>
        <n v="900"/>
        <n v="650"/>
        <n v="710"/>
        <n v="1600"/>
        <n v="4500"/>
        <n v="3020"/>
        <n v="210"/>
        <n v="3970"/>
        <n v="130"/>
        <n v="3180"/>
        <n v="1980"/>
        <n v="2680"/>
        <n v="1800"/>
        <n v="910"/>
        <n v="590"/>
        <n v="930"/>
        <n v="920"/>
        <n v="2730"/>
        <n v="960"/>
        <n v="2380"/>
        <n v="3650"/>
        <n v="1640"/>
        <n v="1770"/>
        <n v="2500"/>
        <n v="2890"/>
        <n v="1930"/>
        <n v="440"/>
        <n v="680"/>
        <n v="850"/>
        <n v="940"/>
        <n v="1820"/>
        <n v="1060"/>
        <n v="1350"/>
        <n v="290"/>
        <n v="330"/>
        <n v="3690"/>
        <n v="2860"/>
        <n v="3330"/>
        <n v="2430"/>
        <n v="470"/>
        <n v="990"/>
        <n v="1960"/>
        <n v="2690"/>
        <n v="3910"/>
        <n v="90"/>
        <n v="870"/>
        <n v="2160"/>
        <n v="1780"/>
        <n v="1230"/>
        <n v="1500"/>
        <n v="860"/>
        <n v="2460"/>
        <n v="1450"/>
        <n v="2240"/>
        <n v="2320"/>
        <n v="420"/>
        <n v="8960"/>
        <n v="5040"/>
        <n v="1630"/>
        <n v="620"/>
        <n v="340"/>
        <n v="2410"/>
        <n v="1050"/>
        <n v="3740"/>
        <n v="5340"/>
        <n v="140"/>
        <n v="760"/>
        <n v="1610"/>
        <n v="2490"/>
        <n v="1180"/>
        <n v="740"/>
        <n v="1530"/>
        <n v="1210"/>
        <n v="770"/>
        <n v="560"/>
        <n v="1020"/>
        <n v="2540"/>
        <n v="1510"/>
        <n v="6970"/>
        <n v="7460"/>
        <n v="630"/>
        <n v="5350"/>
        <n v="4290"/>
        <n v="2270"/>
        <n v="2090"/>
        <n v="2390"/>
        <n v="3190"/>
        <n v="1290"/>
        <n v="1190"/>
        <n v="2400"/>
        <n v="230"/>
        <n v="1360"/>
        <n v="3320"/>
        <n v="1710"/>
        <n v="4000"/>
        <n v="1250"/>
        <n v="3510"/>
        <n v="2340"/>
        <n v="4080"/>
        <n v="1550"/>
        <n v="2000"/>
        <n v="3470"/>
        <n v="1830"/>
        <n v="2210"/>
        <n v="5700"/>
        <n v="3250"/>
        <n v="2300"/>
        <n v="610"/>
        <n v="800"/>
        <n v="1420"/>
        <n v="320"/>
        <n v="1940"/>
        <n v="2560"/>
        <n v="1720"/>
        <n v="1040"/>
        <n v="550"/>
        <n v="200"/>
        <n v="1140"/>
        <n v="430"/>
        <n v="3620"/>
        <n v="2370"/>
        <n v="3400"/>
        <n v="1890"/>
        <n v="1320"/>
        <n v="790"/>
        <n v="2120"/>
        <n v="3520"/>
        <n v="3770"/>
        <n v="2840"/>
        <n v="5480"/>
        <n v="750"/>
        <n v="3730"/>
        <n v="780"/>
        <n v="3200"/>
        <n v="70"/>
        <n v="3120"/>
        <n v="120"/>
        <n v="240"/>
        <n v="3000"/>
        <n v="5760"/>
        <n v="890"/>
        <n v="4200"/>
        <n v="2700"/>
        <n v="4600"/>
        <n v="3410"/>
        <n v="1680"/>
        <n v="3280"/>
        <n v="2470"/>
        <n v="6430"/>
        <n v="3980"/>
        <n v="4360"/>
        <n v="2820"/>
        <n v="7000"/>
        <n v="1440"/>
        <n v="3110"/>
        <n v="1410"/>
        <n v="2880"/>
        <n v="6290"/>
        <n v="110"/>
        <n v="1860"/>
        <n v="530"/>
        <n v="4640"/>
        <n v="2260"/>
        <n v="2920"/>
        <n v="4220"/>
        <n v="1520"/>
        <n v="3300"/>
        <n v="1370"/>
        <n v="1160"/>
        <n v="2850"/>
        <n v="2010"/>
        <n v="5840"/>
        <n v="4320"/>
        <n v="4160"/>
        <n v="2330"/>
        <n v="360"/>
        <n v="270"/>
        <n v="5170"/>
        <n v="4510"/>
        <n v="2050"/>
        <n v="1100"/>
        <n v="2060"/>
        <n v="2440"/>
        <n v="2720"/>
        <n v="3500"/>
        <n v="1670"/>
        <n v="2520"/>
        <n v="5530"/>
        <n v="2830"/>
        <n v="3590"/>
        <n v="6000"/>
        <n v="3550"/>
        <n v="1970"/>
        <n v="1570"/>
        <n v="3430"/>
        <n v="2140"/>
        <n v="2900"/>
        <n v="2660"/>
        <n v="1910"/>
        <n v="4310"/>
        <n v="5520"/>
        <n v="4980"/>
        <n v="3580"/>
        <n v="2790"/>
        <n v="3560"/>
        <n v="1460"/>
        <n v="6400"/>
        <n v="1330"/>
        <n v="3990"/>
        <n v="1760"/>
        <n v="3030"/>
        <n v="1660"/>
        <n v="4550"/>
        <n v="1810"/>
        <n v="3040"/>
        <n v="1310"/>
        <n v="8080"/>
        <n v="1740"/>
        <n v="1790"/>
        <n v="1730"/>
        <n v="3460"/>
        <n v="80"/>
        <n v="980"/>
        <n v="2350"/>
      </sharedItems>
    </cacheField>
    <cacheField name="Gender" numFmtId="0">
      <sharedItems count="2">
        <s v="Female"/>
        <s v="Male"/>
      </sharedItems>
    </cacheField>
    <cacheField name="Live Alone" numFmtId="0">
      <sharedItems/>
    </cacheField>
    <cacheField name="Dwell Type" numFmtId="0">
      <sharedItems count="3">
        <s v="Apt"/>
        <s v="Home"/>
        <s v="Condo"/>
      </sharedItems>
    </cacheField>
    <cacheField name="Mall Trips" numFmtId="0">
      <sharedItems containsSemiMixedTypes="0" containsString="0" containsNumber="1" containsInteger="1" minValue="0" maxValue="17" count="14">
        <n v="2"/>
        <n v="1"/>
        <n v="6"/>
        <n v="8"/>
        <n v="3"/>
        <n v="4"/>
        <n v="10"/>
        <n v="7"/>
        <n v="5"/>
        <n v="11"/>
        <n v="0"/>
        <n v="9"/>
        <n v="12"/>
        <n v="17"/>
      </sharedItems>
    </cacheField>
    <cacheField name="Neigborhood" numFmtId="0">
      <sharedItems count="3">
        <s v="South"/>
        <s v="East"/>
        <s v="West"/>
      </sharedItems>
    </cacheField>
    <cacheField name="Purchas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0">
  <r>
    <n v="1"/>
    <x v="0"/>
    <n v="20700"/>
    <x v="0"/>
    <n v="10910"/>
    <x v="0"/>
    <x v="0"/>
    <s v="Yes"/>
    <x v="0"/>
    <x v="0"/>
    <x v="0"/>
    <x v="0"/>
  </r>
  <r>
    <n v="2"/>
    <x v="1"/>
    <n v="18000"/>
    <x v="1"/>
    <n v="1300"/>
    <x v="1"/>
    <x v="1"/>
    <s v="No"/>
    <x v="1"/>
    <x v="1"/>
    <x v="0"/>
    <x v="1"/>
  </r>
  <r>
    <n v="3"/>
    <x v="2"/>
    <n v="34000"/>
    <x v="0"/>
    <n v="26420"/>
    <x v="2"/>
    <x v="1"/>
    <s v="No"/>
    <x v="1"/>
    <x v="2"/>
    <x v="1"/>
    <x v="1"/>
  </r>
  <r>
    <n v="4"/>
    <x v="3"/>
    <n v="39400"/>
    <x v="0"/>
    <n v="3470"/>
    <x v="3"/>
    <x v="1"/>
    <s v="Yes"/>
    <x v="1"/>
    <x v="3"/>
    <x v="1"/>
    <x v="0"/>
  </r>
  <r>
    <n v="5"/>
    <x v="4"/>
    <n v="27400"/>
    <x v="1"/>
    <n v="2380"/>
    <x v="4"/>
    <x v="1"/>
    <s v="No"/>
    <x v="1"/>
    <x v="2"/>
    <x v="0"/>
    <x v="0"/>
  </r>
  <r>
    <n v="6"/>
    <x v="5"/>
    <n v="107700"/>
    <x v="0"/>
    <n v="7160"/>
    <x v="5"/>
    <x v="0"/>
    <s v="Yes"/>
    <x v="0"/>
    <x v="4"/>
    <x v="0"/>
    <x v="0"/>
  </r>
  <r>
    <n v="7"/>
    <x v="6"/>
    <n v="65200"/>
    <x v="1"/>
    <n v="2690"/>
    <x v="6"/>
    <x v="0"/>
    <s v="No"/>
    <x v="1"/>
    <x v="4"/>
    <x v="1"/>
    <x v="1"/>
  </r>
  <r>
    <n v="8"/>
    <x v="5"/>
    <n v="56400"/>
    <x v="0"/>
    <n v="1410"/>
    <x v="7"/>
    <x v="1"/>
    <s v="No"/>
    <x v="1"/>
    <x v="5"/>
    <x v="1"/>
    <x v="0"/>
  </r>
  <r>
    <n v="9"/>
    <x v="7"/>
    <n v="21200"/>
    <x v="0"/>
    <n v="5820"/>
    <x v="8"/>
    <x v="1"/>
    <s v="No"/>
    <x v="2"/>
    <x v="4"/>
    <x v="1"/>
    <x v="1"/>
  </r>
  <r>
    <n v="10"/>
    <x v="8"/>
    <n v="52200"/>
    <x v="0"/>
    <n v="8150"/>
    <x v="9"/>
    <x v="1"/>
    <s v="No"/>
    <x v="1"/>
    <x v="2"/>
    <x v="2"/>
    <x v="0"/>
  </r>
  <r>
    <n v="11"/>
    <x v="3"/>
    <n v="8300"/>
    <x v="0"/>
    <n v="2010"/>
    <x v="10"/>
    <x v="1"/>
    <s v="Yes"/>
    <x v="0"/>
    <x v="6"/>
    <x v="2"/>
    <x v="0"/>
  </r>
  <r>
    <n v="12"/>
    <x v="7"/>
    <n v="118700"/>
    <x v="0"/>
    <n v="18540"/>
    <x v="11"/>
    <x v="0"/>
    <s v="No"/>
    <x v="2"/>
    <x v="7"/>
    <x v="0"/>
    <x v="0"/>
  </r>
  <r>
    <n v="13"/>
    <x v="9"/>
    <n v="24400"/>
    <x v="0"/>
    <n v="3190"/>
    <x v="12"/>
    <x v="0"/>
    <s v="No"/>
    <x v="2"/>
    <x v="0"/>
    <x v="1"/>
    <x v="1"/>
  </r>
  <r>
    <n v="14"/>
    <x v="10"/>
    <n v="47000"/>
    <x v="0"/>
    <n v="9690"/>
    <x v="13"/>
    <x v="1"/>
    <s v="No"/>
    <x v="0"/>
    <x v="2"/>
    <x v="2"/>
    <x v="0"/>
  </r>
  <r>
    <n v="15"/>
    <x v="11"/>
    <n v="15500"/>
    <x v="1"/>
    <n v="2040"/>
    <x v="14"/>
    <x v="1"/>
    <s v="No"/>
    <x v="2"/>
    <x v="4"/>
    <x v="1"/>
    <x v="1"/>
  </r>
  <r>
    <n v="16"/>
    <x v="5"/>
    <n v="54600"/>
    <x v="0"/>
    <n v="10780"/>
    <x v="15"/>
    <x v="0"/>
    <s v="Yes"/>
    <x v="0"/>
    <x v="0"/>
    <x v="1"/>
    <x v="1"/>
  </r>
  <r>
    <n v="17"/>
    <x v="12"/>
    <n v="29700"/>
    <x v="0"/>
    <n v="3790"/>
    <x v="16"/>
    <x v="1"/>
    <s v="Yes"/>
    <x v="1"/>
    <x v="5"/>
    <x v="2"/>
    <x v="0"/>
  </r>
  <r>
    <n v="18"/>
    <x v="13"/>
    <n v="81500"/>
    <x v="1"/>
    <n v="4370"/>
    <x v="17"/>
    <x v="0"/>
    <s v="No"/>
    <x v="1"/>
    <x v="2"/>
    <x v="1"/>
    <x v="1"/>
  </r>
  <r>
    <n v="19"/>
    <x v="3"/>
    <n v="22800"/>
    <x v="0"/>
    <n v="4860"/>
    <x v="18"/>
    <x v="1"/>
    <s v="No"/>
    <x v="1"/>
    <x v="3"/>
    <x v="1"/>
    <x v="0"/>
  </r>
  <r>
    <n v="20"/>
    <x v="14"/>
    <n v="10000"/>
    <x v="1"/>
    <n v="790"/>
    <x v="19"/>
    <x v="0"/>
    <s v="No"/>
    <x v="0"/>
    <x v="4"/>
    <x v="2"/>
    <x v="1"/>
  </r>
  <r>
    <n v="21"/>
    <x v="15"/>
    <n v="26800"/>
    <x v="0"/>
    <n v="9100"/>
    <x v="20"/>
    <x v="0"/>
    <s v="No"/>
    <x v="1"/>
    <x v="1"/>
    <x v="0"/>
    <x v="1"/>
  </r>
  <r>
    <n v="22"/>
    <x v="16"/>
    <n v="3800"/>
    <x v="1"/>
    <n v="530"/>
    <x v="21"/>
    <x v="1"/>
    <s v="No"/>
    <x v="0"/>
    <x v="8"/>
    <x v="1"/>
    <x v="1"/>
  </r>
  <r>
    <n v="23"/>
    <x v="17"/>
    <n v="17200"/>
    <x v="1"/>
    <n v="1310"/>
    <x v="22"/>
    <x v="0"/>
    <s v="No"/>
    <x v="1"/>
    <x v="4"/>
    <x v="1"/>
    <x v="1"/>
  </r>
  <r>
    <n v="24"/>
    <x v="8"/>
    <n v="36600"/>
    <x v="0"/>
    <n v="10500"/>
    <x v="23"/>
    <x v="1"/>
    <s v="No"/>
    <x v="2"/>
    <x v="8"/>
    <x v="1"/>
    <x v="1"/>
  </r>
  <r>
    <n v="25"/>
    <x v="18"/>
    <n v="9800"/>
    <x v="0"/>
    <n v="2090"/>
    <x v="24"/>
    <x v="0"/>
    <s v="Yes"/>
    <x v="0"/>
    <x v="7"/>
    <x v="1"/>
    <x v="0"/>
  </r>
  <r>
    <n v="26"/>
    <x v="19"/>
    <n v="33100"/>
    <x v="0"/>
    <n v="6110"/>
    <x v="25"/>
    <x v="0"/>
    <s v="No"/>
    <x v="1"/>
    <x v="5"/>
    <x v="0"/>
    <x v="0"/>
  </r>
  <r>
    <n v="27"/>
    <x v="1"/>
    <n v="48600"/>
    <x v="1"/>
    <n v="3820"/>
    <x v="26"/>
    <x v="0"/>
    <s v="No"/>
    <x v="0"/>
    <x v="1"/>
    <x v="2"/>
    <x v="1"/>
  </r>
  <r>
    <n v="28"/>
    <x v="19"/>
    <n v="48300"/>
    <x v="0"/>
    <n v="5350"/>
    <x v="27"/>
    <x v="1"/>
    <s v="No"/>
    <x v="2"/>
    <x v="8"/>
    <x v="1"/>
    <x v="0"/>
  </r>
  <r>
    <n v="29"/>
    <x v="0"/>
    <n v="23500"/>
    <x v="0"/>
    <n v="4680"/>
    <x v="28"/>
    <x v="0"/>
    <s v="No"/>
    <x v="1"/>
    <x v="4"/>
    <x v="1"/>
    <x v="1"/>
  </r>
  <r>
    <n v="30"/>
    <x v="17"/>
    <n v="62800"/>
    <x v="1"/>
    <n v="6490"/>
    <x v="29"/>
    <x v="1"/>
    <s v="No"/>
    <x v="1"/>
    <x v="8"/>
    <x v="0"/>
    <x v="0"/>
  </r>
  <r>
    <n v="31"/>
    <x v="7"/>
    <n v="43900"/>
    <x v="0"/>
    <n v="8610"/>
    <x v="30"/>
    <x v="0"/>
    <s v="Yes"/>
    <x v="0"/>
    <x v="5"/>
    <x v="2"/>
    <x v="0"/>
  </r>
  <r>
    <n v="32"/>
    <x v="7"/>
    <n v="10400"/>
    <x v="1"/>
    <n v="1510"/>
    <x v="31"/>
    <x v="1"/>
    <s v="No"/>
    <x v="1"/>
    <x v="8"/>
    <x v="2"/>
    <x v="0"/>
  </r>
  <r>
    <n v="33"/>
    <x v="20"/>
    <n v="15500"/>
    <x v="1"/>
    <n v="2000"/>
    <x v="32"/>
    <x v="0"/>
    <s v="No"/>
    <x v="1"/>
    <x v="8"/>
    <x v="2"/>
    <x v="0"/>
  </r>
  <r>
    <n v="34"/>
    <x v="15"/>
    <n v="26500"/>
    <x v="0"/>
    <n v="5280"/>
    <x v="33"/>
    <x v="1"/>
    <s v="No"/>
    <x v="2"/>
    <x v="7"/>
    <x v="2"/>
    <x v="0"/>
  </r>
  <r>
    <n v="35"/>
    <x v="21"/>
    <n v="82900"/>
    <x v="0"/>
    <n v="10330"/>
    <x v="34"/>
    <x v="1"/>
    <s v="Yes"/>
    <x v="1"/>
    <x v="2"/>
    <x v="2"/>
    <x v="0"/>
  </r>
  <r>
    <n v="36"/>
    <x v="22"/>
    <n v="23900"/>
    <x v="0"/>
    <n v="9300"/>
    <x v="2"/>
    <x v="0"/>
    <s v="No"/>
    <x v="2"/>
    <x v="5"/>
    <x v="2"/>
    <x v="1"/>
  </r>
  <r>
    <n v="37"/>
    <x v="20"/>
    <n v="108800"/>
    <x v="0"/>
    <n v="7660"/>
    <x v="35"/>
    <x v="1"/>
    <s v="Yes"/>
    <x v="0"/>
    <x v="8"/>
    <x v="2"/>
    <x v="0"/>
  </r>
  <r>
    <n v="38"/>
    <x v="23"/>
    <n v="40100"/>
    <x v="0"/>
    <n v="6770"/>
    <x v="36"/>
    <x v="0"/>
    <s v="No"/>
    <x v="1"/>
    <x v="3"/>
    <x v="2"/>
    <x v="0"/>
  </r>
  <r>
    <n v="39"/>
    <x v="24"/>
    <n v="52300"/>
    <x v="0"/>
    <n v="2900"/>
    <x v="37"/>
    <x v="0"/>
    <s v="No"/>
    <x v="0"/>
    <x v="9"/>
    <x v="0"/>
    <x v="0"/>
  </r>
  <r>
    <n v="40"/>
    <x v="25"/>
    <n v="31100"/>
    <x v="0"/>
    <n v="12280"/>
    <x v="38"/>
    <x v="0"/>
    <s v="No"/>
    <x v="2"/>
    <x v="3"/>
    <x v="2"/>
    <x v="0"/>
  </r>
  <r>
    <n v="41"/>
    <x v="23"/>
    <n v="21700"/>
    <x v="1"/>
    <n v="5790"/>
    <x v="39"/>
    <x v="1"/>
    <s v="No"/>
    <x v="1"/>
    <x v="4"/>
    <x v="1"/>
    <x v="1"/>
  </r>
  <r>
    <n v="42"/>
    <x v="26"/>
    <n v="125300"/>
    <x v="0"/>
    <n v="12440"/>
    <x v="40"/>
    <x v="1"/>
    <s v="No"/>
    <x v="2"/>
    <x v="8"/>
    <x v="2"/>
    <x v="0"/>
  </r>
  <r>
    <n v="43"/>
    <x v="3"/>
    <n v="47900"/>
    <x v="1"/>
    <n v="3010"/>
    <x v="8"/>
    <x v="1"/>
    <s v="No"/>
    <x v="1"/>
    <x v="4"/>
    <x v="1"/>
    <x v="1"/>
  </r>
  <r>
    <n v="44"/>
    <x v="26"/>
    <n v="22200"/>
    <x v="1"/>
    <n v="2250"/>
    <x v="41"/>
    <x v="1"/>
    <s v="No"/>
    <x v="1"/>
    <x v="1"/>
    <x v="2"/>
    <x v="1"/>
  </r>
  <r>
    <n v="45"/>
    <x v="3"/>
    <n v="59300"/>
    <x v="0"/>
    <n v="5210"/>
    <x v="42"/>
    <x v="0"/>
    <s v="Yes"/>
    <x v="0"/>
    <x v="8"/>
    <x v="2"/>
    <x v="0"/>
  </r>
  <r>
    <n v="46"/>
    <x v="18"/>
    <n v="9000"/>
    <x v="1"/>
    <n v="450"/>
    <x v="43"/>
    <x v="0"/>
    <s v="No"/>
    <x v="2"/>
    <x v="3"/>
    <x v="2"/>
    <x v="0"/>
  </r>
  <r>
    <n v="47"/>
    <x v="22"/>
    <n v="68700"/>
    <x v="0"/>
    <n v="2430"/>
    <x v="44"/>
    <x v="1"/>
    <s v="No"/>
    <x v="0"/>
    <x v="5"/>
    <x v="0"/>
    <x v="1"/>
  </r>
  <r>
    <n v="48"/>
    <x v="10"/>
    <n v="32500"/>
    <x v="1"/>
    <n v="1380"/>
    <x v="45"/>
    <x v="0"/>
    <s v="No"/>
    <x v="1"/>
    <x v="10"/>
    <x v="1"/>
    <x v="1"/>
  </r>
  <r>
    <n v="49"/>
    <x v="17"/>
    <n v="21700"/>
    <x v="0"/>
    <n v="1610"/>
    <x v="46"/>
    <x v="1"/>
    <s v="Yes"/>
    <x v="2"/>
    <x v="11"/>
    <x v="2"/>
    <x v="0"/>
  </r>
  <r>
    <n v="50"/>
    <x v="27"/>
    <n v="80800"/>
    <x v="0"/>
    <n v="9550"/>
    <x v="47"/>
    <x v="0"/>
    <s v="No"/>
    <x v="1"/>
    <x v="9"/>
    <x v="2"/>
    <x v="0"/>
  </r>
  <r>
    <n v="51"/>
    <x v="9"/>
    <n v="48600"/>
    <x v="1"/>
    <n v="920"/>
    <x v="48"/>
    <x v="1"/>
    <s v="No"/>
    <x v="2"/>
    <x v="3"/>
    <x v="2"/>
    <x v="0"/>
  </r>
  <r>
    <n v="52"/>
    <x v="6"/>
    <n v="52500"/>
    <x v="0"/>
    <n v="3490"/>
    <x v="49"/>
    <x v="0"/>
    <s v="No"/>
    <x v="2"/>
    <x v="4"/>
    <x v="1"/>
    <x v="1"/>
  </r>
  <r>
    <n v="53"/>
    <x v="24"/>
    <n v="27100"/>
    <x v="1"/>
    <n v="4750"/>
    <x v="50"/>
    <x v="0"/>
    <s v="No"/>
    <x v="2"/>
    <x v="8"/>
    <x v="0"/>
    <x v="1"/>
  </r>
  <r>
    <n v="54"/>
    <x v="26"/>
    <n v="13800"/>
    <x v="1"/>
    <n v="810"/>
    <x v="51"/>
    <x v="1"/>
    <s v="No"/>
    <x v="2"/>
    <x v="2"/>
    <x v="2"/>
    <x v="0"/>
  </r>
  <r>
    <n v="55"/>
    <x v="14"/>
    <n v="34900"/>
    <x v="0"/>
    <n v="5230"/>
    <x v="52"/>
    <x v="0"/>
    <s v="No"/>
    <x v="1"/>
    <x v="4"/>
    <x v="2"/>
    <x v="0"/>
  </r>
  <r>
    <n v="56"/>
    <x v="28"/>
    <n v="38800"/>
    <x v="1"/>
    <n v="4660"/>
    <x v="53"/>
    <x v="1"/>
    <s v="Yes"/>
    <x v="2"/>
    <x v="4"/>
    <x v="2"/>
    <x v="1"/>
  </r>
  <r>
    <n v="57"/>
    <x v="5"/>
    <n v="41700"/>
    <x v="0"/>
    <n v="3570"/>
    <x v="42"/>
    <x v="0"/>
    <s v="No"/>
    <x v="0"/>
    <x v="8"/>
    <x v="1"/>
    <x v="1"/>
  </r>
  <r>
    <n v="58"/>
    <x v="29"/>
    <n v="34600"/>
    <x v="0"/>
    <n v="16540"/>
    <x v="54"/>
    <x v="1"/>
    <s v="No"/>
    <x v="1"/>
    <x v="0"/>
    <x v="0"/>
    <x v="0"/>
  </r>
  <r>
    <n v="59"/>
    <x v="14"/>
    <n v="43300"/>
    <x v="1"/>
    <n v="3390"/>
    <x v="55"/>
    <x v="1"/>
    <s v="No"/>
    <x v="2"/>
    <x v="8"/>
    <x v="1"/>
    <x v="0"/>
  </r>
  <r>
    <n v="60"/>
    <x v="21"/>
    <n v="136700"/>
    <x v="1"/>
    <n v="5390"/>
    <x v="56"/>
    <x v="0"/>
    <s v="No"/>
    <x v="2"/>
    <x v="11"/>
    <x v="2"/>
    <x v="0"/>
  </r>
  <r>
    <n v="61"/>
    <x v="15"/>
    <n v="14200"/>
    <x v="1"/>
    <n v="3200"/>
    <x v="9"/>
    <x v="0"/>
    <s v="No"/>
    <x v="0"/>
    <x v="7"/>
    <x v="2"/>
    <x v="1"/>
  </r>
  <r>
    <n v="62"/>
    <x v="5"/>
    <n v="5100"/>
    <x v="1"/>
    <n v="340"/>
    <x v="57"/>
    <x v="1"/>
    <s v="Yes"/>
    <x v="0"/>
    <x v="5"/>
    <x v="1"/>
    <x v="1"/>
  </r>
  <r>
    <n v="63"/>
    <x v="8"/>
    <n v="57400"/>
    <x v="0"/>
    <n v="9550"/>
    <x v="7"/>
    <x v="1"/>
    <s v="No"/>
    <x v="0"/>
    <x v="2"/>
    <x v="2"/>
    <x v="0"/>
  </r>
  <r>
    <n v="64"/>
    <x v="17"/>
    <n v="15000"/>
    <x v="0"/>
    <n v="1210"/>
    <x v="58"/>
    <x v="0"/>
    <s v="Yes"/>
    <x v="0"/>
    <x v="1"/>
    <x v="1"/>
    <x v="1"/>
  </r>
  <r>
    <n v="65"/>
    <x v="21"/>
    <n v="23200"/>
    <x v="1"/>
    <n v="1670"/>
    <x v="59"/>
    <x v="1"/>
    <s v="No"/>
    <x v="1"/>
    <x v="8"/>
    <x v="2"/>
    <x v="1"/>
  </r>
  <r>
    <n v="66"/>
    <x v="30"/>
    <n v="122800"/>
    <x v="0"/>
    <n v="7400"/>
    <x v="60"/>
    <x v="1"/>
    <s v="No"/>
    <x v="2"/>
    <x v="0"/>
    <x v="1"/>
    <x v="1"/>
  </r>
  <r>
    <n v="67"/>
    <x v="8"/>
    <n v="86900"/>
    <x v="0"/>
    <n v="12350"/>
    <x v="61"/>
    <x v="1"/>
    <s v="Yes"/>
    <x v="1"/>
    <x v="3"/>
    <x v="0"/>
    <x v="0"/>
  </r>
  <r>
    <n v="68"/>
    <x v="31"/>
    <n v="21600"/>
    <x v="0"/>
    <n v="1780"/>
    <x v="62"/>
    <x v="1"/>
    <s v="No"/>
    <x v="0"/>
    <x v="0"/>
    <x v="1"/>
    <x v="1"/>
  </r>
  <r>
    <n v="69"/>
    <x v="27"/>
    <n v="70400"/>
    <x v="1"/>
    <n v="3800"/>
    <x v="18"/>
    <x v="1"/>
    <s v="No"/>
    <x v="1"/>
    <x v="0"/>
    <x v="0"/>
    <x v="1"/>
  </r>
  <r>
    <n v="70"/>
    <x v="9"/>
    <n v="30300"/>
    <x v="1"/>
    <n v="2520"/>
    <x v="63"/>
    <x v="1"/>
    <s v="No"/>
    <x v="1"/>
    <x v="4"/>
    <x v="1"/>
    <x v="1"/>
  </r>
  <r>
    <n v="71"/>
    <x v="0"/>
    <n v="30500"/>
    <x v="1"/>
    <n v="1810"/>
    <x v="64"/>
    <x v="0"/>
    <s v="No"/>
    <x v="1"/>
    <x v="0"/>
    <x v="2"/>
    <x v="0"/>
  </r>
  <r>
    <n v="72"/>
    <x v="24"/>
    <n v="44400"/>
    <x v="0"/>
    <n v="30710"/>
    <x v="65"/>
    <x v="0"/>
    <s v="No"/>
    <x v="2"/>
    <x v="8"/>
    <x v="2"/>
    <x v="0"/>
  </r>
  <r>
    <n v="73"/>
    <x v="31"/>
    <n v="40200"/>
    <x v="1"/>
    <n v="3430"/>
    <x v="66"/>
    <x v="0"/>
    <s v="No"/>
    <x v="1"/>
    <x v="7"/>
    <x v="1"/>
    <x v="1"/>
  </r>
  <r>
    <n v="74"/>
    <x v="32"/>
    <n v="10600"/>
    <x v="1"/>
    <n v="1030"/>
    <x v="18"/>
    <x v="0"/>
    <s v="No"/>
    <x v="1"/>
    <x v="7"/>
    <x v="0"/>
    <x v="1"/>
  </r>
  <r>
    <n v="75"/>
    <x v="3"/>
    <n v="23500"/>
    <x v="1"/>
    <n v="1140"/>
    <x v="67"/>
    <x v="0"/>
    <s v="No"/>
    <x v="1"/>
    <x v="2"/>
    <x v="2"/>
    <x v="0"/>
  </r>
  <r>
    <n v="76"/>
    <x v="33"/>
    <n v="56900"/>
    <x v="1"/>
    <n v="3160"/>
    <x v="68"/>
    <x v="1"/>
    <s v="No"/>
    <x v="1"/>
    <x v="2"/>
    <x v="0"/>
    <x v="0"/>
  </r>
  <r>
    <n v="77"/>
    <x v="26"/>
    <n v="40200"/>
    <x v="1"/>
    <n v="6680"/>
    <x v="69"/>
    <x v="1"/>
    <s v="No"/>
    <x v="2"/>
    <x v="8"/>
    <x v="2"/>
    <x v="0"/>
  </r>
  <r>
    <n v="78"/>
    <x v="7"/>
    <n v="34400"/>
    <x v="0"/>
    <n v="8620"/>
    <x v="70"/>
    <x v="0"/>
    <s v="Yes"/>
    <x v="1"/>
    <x v="9"/>
    <x v="2"/>
    <x v="0"/>
  </r>
  <r>
    <n v="79"/>
    <x v="34"/>
    <n v="42500"/>
    <x v="0"/>
    <n v="7660"/>
    <x v="71"/>
    <x v="1"/>
    <s v="Yes"/>
    <x v="1"/>
    <x v="7"/>
    <x v="1"/>
    <x v="0"/>
  </r>
  <r>
    <n v="80"/>
    <x v="27"/>
    <n v="12900"/>
    <x v="1"/>
    <n v="2320"/>
    <x v="2"/>
    <x v="1"/>
    <s v="No"/>
    <x v="2"/>
    <x v="4"/>
    <x v="1"/>
    <x v="1"/>
  </r>
  <r>
    <n v="81"/>
    <x v="35"/>
    <n v="26500"/>
    <x v="1"/>
    <n v="4560"/>
    <x v="72"/>
    <x v="1"/>
    <s v="No"/>
    <x v="1"/>
    <x v="5"/>
    <x v="2"/>
    <x v="1"/>
  </r>
  <r>
    <n v="82"/>
    <x v="33"/>
    <n v="4400"/>
    <x v="0"/>
    <n v="520"/>
    <x v="73"/>
    <x v="1"/>
    <s v="No"/>
    <x v="1"/>
    <x v="7"/>
    <x v="2"/>
    <x v="0"/>
  </r>
  <r>
    <n v="83"/>
    <x v="7"/>
    <n v="17600"/>
    <x v="1"/>
    <n v="1190"/>
    <x v="74"/>
    <x v="0"/>
    <s v="No"/>
    <x v="1"/>
    <x v="8"/>
    <x v="2"/>
    <x v="1"/>
  </r>
  <r>
    <n v="84"/>
    <x v="18"/>
    <n v="12800"/>
    <x v="1"/>
    <n v="1040"/>
    <x v="75"/>
    <x v="1"/>
    <s v="No"/>
    <x v="2"/>
    <x v="6"/>
    <x v="1"/>
    <x v="0"/>
  </r>
  <r>
    <n v="85"/>
    <x v="34"/>
    <n v="33300"/>
    <x v="1"/>
    <n v="1980"/>
    <x v="76"/>
    <x v="0"/>
    <s v="No"/>
    <x v="1"/>
    <x v="8"/>
    <x v="1"/>
    <x v="1"/>
  </r>
  <r>
    <n v="86"/>
    <x v="36"/>
    <n v="104200"/>
    <x v="0"/>
    <n v="7800"/>
    <x v="77"/>
    <x v="0"/>
    <s v="No"/>
    <x v="1"/>
    <x v="5"/>
    <x v="0"/>
    <x v="0"/>
  </r>
  <r>
    <n v="87"/>
    <x v="14"/>
    <n v="51800"/>
    <x v="0"/>
    <n v="3810"/>
    <x v="78"/>
    <x v="1"/>
    <s v="No"/>
    <x v="2"/>
    <x v="7"/>
    <x v="2"/>
    <x v="0"/>
  </r>
  <r>
    <n v="88"/>
    <x v="7"/>
    <n v="96000"/>
    <x v="1"/>
    <n v="3860"/>
    <x v="79"/>
    <x v="1"/>
    <s v="Yes"/>
    <x v="2"/>
    <x v="4"/>
    <x v="0"/>
    <x v="0"/>
  </r>
  <r>
    <n v="89"/>
    <x v="18"/>
    <n v="37200"/>
    <x v="0"/>
    <n v="6420"/>
    <x v="39"/>
    <x v="1"/>
    <s v="Yes"/>
    <x v="0"/>
    <x v="4"/>
    <x v="1"/>
    <x v="0"/>
  </r>
  <r>
    <n v="90"/>
    <x v="31"/>
    <n v="55800"/>
    <x v="0"/>
    <n v="6800"/>
    <x v="80"/>
    <x v="0"/>
    <s v="No"/>
    <x v="1"/>
    <x v="3"/>
    <x v="0"/>
    <x v="0"/>
  </r>
  <r>
    <n v="91"/>
    <x v="27"/>
    <n v="47100"/>
    <x v="1"/>
    <n v="5690"/>
    <x v="81"/>
    <x v="0"/>
    <s v="No"/>
    <x v="2"/>
    <x v="8"/>
    <x v="1"/>
    <x v="1"/>
  </r>
  <r>
    <n v="92"/>
    <x v="23"/>
    <n v="31400"/>
    <x v="1"/>
    <n v="3000"/>
    <x v="82"/>
    <x v="0"/>
    <s v="No"/>
    <x v="1"/>
    <x v="4"/>
    <x v="0"/>
    <x v="1"/>
  </r>
  <r>
    <n v="93"/>
    <x v="7"/>
    <n v="45200"/>
    <x v="1"/>
    <n v="4970"/>
    <x v="63"/>
    <x v="1"/>
    <s v="No"/>
    <x v="2"/>
    <x v="11"/>
    <x v="2"/>
    <x v="0"/>
  </r>
  <r>
    <n v="94"/>
    <x v="15"/>
    <n v="49400"/>
    <x v="0"/>
    <n v="9340"/>
    <x v="83"/>
    <x v="1"/>
    <s v="No"/>
    <x v="1"/>
    <x v="3"/>
    <x v="1"/>
    <x v="0"/>
  </r>
  <r>
    <n v="95"/>
    <x v="37"/>
    <n v="37400"/>
    <x v="0"/>
    <n v="5110"/>
    <x v="14"/>
    <x v="1"/>
    <s v="No"/>
    <x v="2"/>
    <x v="4"/>
    <x v="1"/>
    <x v="1"/>
  </r>
  <r>
    <n v="96"/>
    <x v="33"/>
    <n v="25300"/>
    <x v="0"/>
    <n v="4890"/>
    <x v="84"/>
    <x v="1"/>
    <s v="No"/>
    <x v="2"/>
    <x v="0"/>
    <x v="0"/>
    <x v="1"/>
  </r>
  <r>
    <n v="97"/>
    <x v="18"/>
    <n v="30300"/>
    <x v="0"/>
    <n v="9070"/>
    <x v="85"/>
    <x v="1"/>
    <s v="No"/>
    <x v="1"/>
    <x v="11"/>
    <x v="2"/>
    <x v="0"/>
  </r>
  <r>
    <n v="98"/>
    <x v="38"/>
    <n v="39200"/>
    <x v="0"/>
    <n v="3450"/>
    <x v="86"/>
    <x v="1"/>
    <s v="Yes"/>
    <x v="1"/>
    <x v="1"/>
    <x v="1"/>
    <x v="1"/>
  </r>
  <r>
    <n v="99"/>
    <x v="27"/>
    <n v="79700"/>
    <x v="0"/>
    <n v="4310"/>
    <x v="19"/>
    <x v="0"/>
    <s v="No"/>
    <x v="1"/>
    <x v="8"/>
    <x v="2"/>
    <x v="0"/>
  </r>
  <r>
    <n v="100"/>
    <x v="19"/>
    <n v="94700"/>
    <x v="0"/>
    <n v="6850"/>
    <x v="87"/>
    <x v="0"/>
    <s v="No"/>
    <x v="2"/>
    <x v="2"/>
    <x v="2"/>
    <x v="0"/>
  </r>
  <r>
    <n v="101"/>
    <x v="33"/>
    <n v="41600"/>
    <x v="1"/>
    <n v="1110"/>
    <x v="88"/>
    <x v="1"/>
    <s v="No"/>
    <x v="1"/>
    <x v="0"/>
    <x v="1"/>
    <x v="1"/>
  </r>
  <r>
    <n v="102"/>
    <x v="28"/>
    <n v="16700"/>
    <x v="0"/>
    <n v="2640"/>
    <x v="89"/>
    <x v="0"/>
    <s v="Yes"/>
    <x v="1"/>
    <x v="11"/>
    <x v="2"/>
    <x v="0"/>
  </r>
  <r>
    <n v="103"/>
    <x v="28"/>
    <n v="9900"/>
    <x v="1"/>
    <n v="620"/>
    <x v="90"/>
    <x v="1"/>
    <s v="No"/>
    <x v="1"/>
    <x v="4"/>
    <x v="1"/>
    <x v="0"/>
  </r>
  <r>
    <n v="104"/>
    <x v="6"/>
    <n v="24100"/>
    <x v="1"/>
    <n v="3140"/>
    <x v="29"/>
    <x v="1"/>
    <s v="Yes"/>
    <x v="2"/>
    <x v="11"/>
    <x v="0"/>
    <x v="0"/>
  </r>
  <r>
    <n v="105"/>
    <x v="15"/>
    <n v="33500"/>
    <x v="1"/>
    <n v="2730"/>
    <x v="91"/>
    <x v="1"/>
    <s v="Yes"/>
    <x v="0"/>
    <x v="0"/>
    <x v="1"/>
    <x v="1"/>
  </r>
  <r>
    <n v="106"/>
    <x v="38"/>
    <n v="27800"/>
    <x v="1"/>
    <n v="2140"/>
    <x v="92"/>
    <x v="0"/>
    <s v="No"/>
    <x v="2"/>
    <x v="1"/>
    <x v="1"/>
    <x v="1"/>
  </r>
  <r>
    <n v="107"/>
    <x v="31"/>
    <n v="34800"/>
    <x v="1"/>
    <n v="2040"/>
    <x v="92"/>
    <x v="1"/>
    <s v="No"/>
    <x v="0"/>
    <x v="5"/>
    <x v="2"/>
    <x v="0"/>
  </r>
  <r>
    <n v="108"/>
    <x v="15"/>
    <n v="47300"/>
    <x v="0"/>
    <n v="3130"/>
    <x v="93"/>
    <x v="1"/>
    <s v="No"/>
    <x v="0"/>
    <x v="2"/>
    <x v="2"/>
    <x v="1"/>
  </r>
  <r>
    <n v="109"/>
    <x v="7"/>
    <n v="15900"/>
    <x v="1"/>
    <n v="1330"/>
    <x v="94"/>
    <x v="0"/>
    <s v="No"/>
    <x v="2"/>
    <x v="4"/>
    <x v="1"/>
    <x v="1"/>
  </r>
  <r>
    <n v="110"/>
    <x v="14"/>
    <n v="41300"/>
    <x v="1"/>
    <n v="2500"/>
    <x v="95"/>
    <x v="1"/>
    <s v="No"/>
    <x v="1"/>
    <x v="4"/>
    <x v="1"/>
    <x v="1"/>
  </r>
  <r>
    <n v="111"/>
    <x v="25"/>
    <n v="10100"/>
    <x v="0"/>
    <n v="3140"/>
    <x v="33"/>
    <x v="0"/>
    <s v="No"/>
    <x v="2"/>
    <x v="0"/>
    <x v="2"/>
    <x v="1"/>
  </r>
  <r>
    <n v="112"/>
    <x v="13"/>
    <n v="83700"/>
    <x v="0"/>
    <n v="12480"/>
    <x v="9"/>
    <x v="1"/>
    <s v="No"/>
    <x v="1"/>
    <x v="7"/>
    <x v="0"/>
    <x v="0"/>
  </r>
  <r>
    <n v="113"/>
    <x v="24"/>
    <n v="101300"/>
    <x v="0"/>
    <n v="3270"/>
    <x v="96"/>
    <x v="0"/>
    <s v="No"/>
    <x v="0"/>
    <x v="0"/>
    <x v="0"/>
    <x v="1"/>
  </r>
  <r>
    <n v="114"/>
    <x v="4"/>
    <n v="38000"/>
    <x v="0"/>
    <n v="1070"/>
    <x v="84"/>
    <x v="1"/>
    <s v="No"/>
    <x v="2"/>
    <x v="0"/>
    <x v="2"/>
    <x v="1"/>
  </r>
  <r>
    <n v="115"/>
    <x v="18"/>
    <n v="21200"/>
    <x v="0"/>
    <n v="2320"/>
    <x v="97"/>
    <x v="0"/>
    <s v="No"/>
    <x v="1"/>
    <x v="1"/>
    <x v="2"/>
    <x v="0"/>
  </r>
  <r>
    <n v="116"/>
    <x v="20"/>
    <n v="63800"/>
    <x v="1"/>
    <n v="2020"/>
    <x v="98"/>
    <x v="0"/>
    <s v="No"/>
    <x v="0"/>
    <x v="8"/>
    <x v="2"/>
    <x v="0"/>
  </r>
  <r>
    <n v="117"/>
    <x v="19"/>
    <n v="98800"/>
    <x v="0"/>
    <n v="1730"/>
    <x v="99"/>
    <x v="1"/>
    <s v="No"/>
    <x v="1"/>
    <x v="7"/>
    <x v="2"/>
    <x v="0"/>
  </r>
  <r>
    <n v="118"/>
    <x v="20"/>
    <n v="83600"/>
    <x v="0"/>
    <n v="17520"/>
    <x v="53"/>
    <x v="1"/>
    <s v="Yes"/>
    <x v="0"/>
    <x v="3"/>
    <x v="2"/>
    <x v="0"/>
  </r>
  <r>
    <n v="119"/>
    <x v="4"/>
    <n v="16300"/>
    <x v="1"/>
    <n v="4240"/>
    <x v="56"/>
    <x v="0"/>
    <s v="No"/>
    <x v="1"/>
    <x v="8"/>
    <x v="2"/>
    <x v="1"/>
  </r>
  <r>
    <n v="120"/>
    <x v="4"/>
    <n v="19400"/>
    <x v="1"/>
    <n v="1730"/>
    <x v="60"/>
    <x v="1"/>
    <s v="No"/>
    <x v="1"/>
    <x v="5"/>
    <x v="0"/>
    <x v="0"/>
  </r>
  <r>
    <n v="121"/>
    <x v="14"/>
    <n v="10900"/>
    <x v="0"/>
    <n v="320"/>
    <x v="8"/>
    <x v="1"/>
    <s v="No"/>
    <x v="1"/>
    <x v="4"/>
    <x v="1"/>
    <x v="1"/>
  </r>
  <r>
    <n v="122"/>
    <x v="28"/>
    <n v="149600"/>
    <x v="0"/>
    <n v="13290"/>
    <x v="100"/>
    <x v="1"/>
    <s v="No"/>
    <x v="2"/>
    <x v="7"/>
    <x v="2"/>
    <x v="0"/>
  </r>
  <r>
    <n v="123"/>
    <x v="16"/>
    <n v="64400"/>
    <x v="0"/>
    <n v="16180"/>
    <x v="28"/>
    <x v="1"/>
    <s v="No"/>
    <x v="0"/>
    <x v="4"/>
    <x v="0"/>
    <x v="1"/>
  </r>
  <r>
    <n v="124"/>
    <x v="14"/>
    <n v="28000"/>
    <x v="1"/>
    <n v="720"/>
    <x v="70"/>
    <x v="0"/>
    <s v="Yes"/>
    <x v="0"/>
    <x v="4"/>
    <x v="0"/>
    <x v="0"/>
  </r>
  <r>
    <n v="125"/>
    <x v="33"/>
    <n v="42500"/>
    <x v="1"/>
    <n v="740"/>
    <x v="101"/>
    <x v="1"/>
    <s v="No"/>
    <x v="2"/>
    <x v="4"/>
    <x v="1"/>
    <x v="1"/>
  </r>
  <r>
    <n v="126"/>
    <x v="15"/>
    <n v="48800"/>
    <x v="1"/>
    <n v="5050"/>
    <x v="102"/>
    <x v="1"/>
    <s v="Yes"/>
    <x v="1"/>
    <x v="2"/>
    <x v="0"/>
    <x v="0"/>
  </r>
  <r>
    <n v="127"/>
    <x v="5"/>
    <n v="21800"/>
    <x v="1"/>
    <n v="3230"/>
    <x v="29"/>
    <x v="1"/>
    <s v="No"/>
    <x v="1"/>
    <x v="5"/>
    <x v="1"/>
    <x v="0"/>
  </r>
  <r>
    <n v="128"/>
    <x v="31"/>
    <n v="30800"/>
    <x v="0"/>
    <n v="2730"/>
    <x v="83"/>
    <x v="1"/>
    <s v="No"/>
    <x v="1"/>
    <x v="4"/>
    <x v="1"/>
    <x v="1"/>
  </r>
  <r>
    <n v="129"/>
    <x v="28"/>
    <n v="72000"/>
    <x v="1"/>
    <n v="3300"/>
    <x v="103"/>
    <x v="1"/>
    <s v="No"/>
    <x v="1"/>
    <x v="8"/>
    <x v="2"/>
    <x v="0"/>
  </r>
  <r>
    <n v="130"/>
    <x v="32"/>
    <n v="11100"/>
    <x v="1"/>
    <n v="1080"/>
    <x v="104"/>
    <x v="1"/>
    <s v="No"/>
    <x v="2"/>
    <x v="4"/>
    <x v="2"/>
    <x v="1"/>
  </r>
  <r>
    <n v="131"/>
    <x v="8"/>
    <n v="41700"/>
    <x v="0"/>
    <n v="5860"/>
    <x v="105"/>
    <x v="0"/>
    <s v="No"/>
    <x v="0"/>
    <x v="2"/>
    <x v="2"/>
    <x v="0"/>
  </r>
  <r>
    <n v="132"/>
    <x v="3"/>
    <n v="2600"/>
    <x v="1"/>
    <n v="440"/>
    <x v="106"/>
    <x v="0"/>
    <s v="No"/>
    <x v="0"/>
    <x v="10"/>
    <x v="1"/>
    <x v="1"/>
  </r>
  <r>
    <n v="133"/>
    <x v="3"/>
    <n v="25500"/>
    <x v="1"/>
    <n v="1180"/>
    <x v="107"/>
    <x v="1"/>
    <s v="No"/>
    <x v="1"/>
    <x v="5"/>
    <x v="2"/>
    <x v="1"/>
  </r>
  <r>
    <n v="134"/>
    <x v="23"/>
    <n v="59000"/>
    <x v="1"/>
    <n v="5890"/>
    <x v="108"/>
    <x v="1"/>
    <s v="Yes"/>
    <x v="0"/>
    <x v="5"/>
    <x v="1"/>
    <x v="1"/>
  </r>
  <r>
    <n v="135"/>
    <x v="26"/>
    <n v="42400"/>
    <x v="0"/>
    <n v="7970"/>
    <x v="12"/>
    <x v="0"/>
    <s v="No"/>
    <x v="1"/>
    <x v="1"/>
    <x v="1"/>
    <x v="1"/>
  </r>
  <r>
    <n v="136"/>
    <x v="28"/>
    <n v="17600"/>
    <x v="0"/>
    <n v="10660"/>
    <x v="109"/>
    <x v="0"/>
    <s v="No"/>
    <x v="0"/>
    <x v="5"/>
    <x v="2"/>
    <x v="0"/>
  </r>
  <r>
    <n v="137"/>
    <x v="39"/>
    <n v="131400"/>
    <x v="0"/>
    <n v="2570"/>
    <x v="79"/>
    <x v="1"/>
    <s v="No"/>
    <x v="2"/>
    <x v="2"/>
    <x v="0"/>
    <x v="0"/>
  </r>
  <r>
    <n v="138"/>
    <x v="11"/>
    <n v="49800"/>
    <x v="0"/>
    <n v="11970"/>
    <x v="63"/>
    <x v="1"/>
    <s v="No"/>
    <x v="1"/>
    <x v="8"/>
    <x v="2"/>
    <x v="0"/>
  </r>
  <r>
    <n v="139"/>
    <x v="29"/>
    <n v="82700"/>
    <x v="0"/>
    <n v="7850"/>
    <x v="98"/>
    <x v="1"/>
    <s v="No"/>
    <x v="1"/>
    <x v="5"/>
    <x v="1"/>
    <x v="1"/>
  </r>
  <r>
    <n v="140"/>
    <x v="25"/>
    <n v="47200"/>
    <x v="1"/>
    <n v="8660"/>
    <x v="110"/>
    <x v="0"/>
    <s v="No"/>
    <x v="1"/>
    <x v="4"/>
    <x v="1"/>
    <x v="0"/>
  </r>
  <r>
    <n v="141"/>
    <x v="38"/>
    <n v="20500"/>
    <x v="0"/>
    <n v="3140"/>
    <x v="111"/>
    <x v="1"/>
    <s v="No"/>
    <x v="2"/>
    <x v="8"/>
    <x v="1"/>
    <x v="0"/>
  </r>
  <r>
    <n v="142"/>
    <x v="25"/>
    <n v="72700"/>
    <x v="0"/>
    <n v="4440"/>
    <x v="112"/>
    <x v="1"/>
    <s v="Yes"/>
    <x v="0"/>
    <x v="4"/>
    <x v="2"/>
    <x v="0"/>
  </r>
  <r>
    <n v="143"/>
    <x v="20"/>
    <n v="44000"/>
    <x v="1"/>
    <n v="5280"/>
    <x v="113"/>
    <x v="1"/>
    <s v="Yes"/>
    <x v="0"/>
    <x v="0"/>
    <x v="2"/>
    <x v="1"/>
  </r>
  <r>
    <n v="144"/>
    <x v="34"/>
    <n v="20500"/>
    <x v="0"/>
    <n v="5030"/>
    <x v="114"/>
    <x v="0"/>
    <s v="No"/>
    <x v="1"/>
    <x v="5"/>
    <x v="1"/>
    <x v="1"/>
  </r>
  <r>
    <n v="145"/>
    <x v="10"/>
    <n v="118900"/>
    <x v="0"/>
    <n v="25510"/>
    <x v="76"/>
    <x v="0"/>
    <s v="No"/>
    <x v="0"/>
    <x v="6"/>
    <x v="0"/>
    <x v="0"/>
  </r>
  <r>
    <n v="146"/>
    <x v="18"/>
    <n v="69500"/>
    <x v="1"/>
    <n v="8790"/>
    <x v="115"/>
    <x v="1"/>
    <s v="No"/>
    <x v="0"/>
    <x v="2"/>
    <x v="2"/>
    <x v="0"/>
  </r>
  <r>
    <n v="147"/>
    <x v="10"/>
    <n v="10500"/>
    <x v="0"/>
    <n v="2890"/>
    <x v="116"/>
    <x v="0"/>
    <s v="No"/>
    <x v="2"/>
    <x v="3"/>
    <x v="2"/>
    <x v="0"/>
  </r>
  <r>
    <n v="148"/>
    <x v="5"/>
    <n v="14600"/>
    <x v="0"/>
    <n v="1540"/>
    <x v="66"/>
    <x v="1"/>
    <s v="No"/>
    <x v="0"/>
    <x v="5"/>
    <x v="0"/>
    <x v="0"/>
  </r>
  <r>
    <n v="149"/>
    <x v="8"/>
    <n v="50600"/>
    <x v="0"/>
    <n v="6530"/>
    <x v="117"/>
    <x v="1"/>
    <s v="No"/>
    <x v="1"/>
    <x v="1"/>
    <x v="1"/>
    <x v="1"/>
  </r>
  <r>
    <n v="150"/>
    <x v="14"/>
    <n v="14100"/>
    <x v="1"/>
    <n v="1650"/>
    <x v="17"/>
    <x v="0"/>
    <s v="No"/>
    <x v="2"/>
    <x v="1"/>
    <x v="0"/>
    <x v="1"/>
  </r>
  <r>
    <n v="151"/>
    <x v="19"/>
    <n v="29600"/>
    <x v="0"/>
    <n v="2530"/>
    <x v="118"/>
    <x v="1"/>
    <s v="No"/>
    <x v="1"/>
    <x v="7"/>
    <x v="2"/>
    <x v="0"/>
  </r>
  <r>
    <n v="152"/>
    <x v="16"/>
    <n v="11200"/>
    <x v="1"/>
    <n v="320"/>
    <x v="119"/>
    <x v="1"/>
    <s v="No"/>
    <x v="0"/>
    <x v="0"/>
    <x v="0"/>
    <x v="1"/>
  </r>
  <r>
    <n v="153"/>
    <x v="26"/>
    <n v="61100"/>
    <x v="0"/>
    <n v="17210"/>
    <x v="120"/>
    <x v="1"/>
    <s v="No"/>
    <x v="2"/>
    <x v="6"/>
    <x v="2"/>
    <x v="0"/>
  </r>
  <r>
    <n v="154"/>
    <x v="14"/>
    <n v="107500"/>
    <x v="0"/>
    <n v="9810"/>
    <x v="121"/>
    <x v="1"/>
    <s v="No"/>
    <x v="0"/>
    <x v="6"/>
    <x v="2"/>
    <x v="0"/>
  </r>
  <r>
    <n v="155"/>
    <x v="13"/>
    <n v="4900"/>
    <x v="1"/>
    <n v="150"/>
    <x v="122"/>
    <x v="1"/>
    <s v="No"/>
    <x v="1"/>
    <x v="5"/>
    <x v="1"/>
    <x v="1"/>
  </r>
  <r>
    <n v="156"/>
    <x v="19"/>
    <n v="67800"/>
    <x v="0"/>
    <n v="11530"/>
    <x v="12"/>
    <x v="0"/>
    <s v="No"/>
    <x v="2"/>
    <x v="1"/>
    <x v="1"/>
    <x v="1"/>
  </r>
  <r>
    <n v="157"/>
    <x v="34"/>
    <n v="17600"/>
    <x v="1"/>
    <n v="1600"/>
    <x v="123"/>
    <x v="0"/>
    <s v="Yes"/>
    <x v="0"/>
    <x v="1"/>
    <x v="1"/>
    <x v="1"/>
  </r>
  <r>
    <n v="158"/>
    <x v="30"/>
    <n v="47400"/>
    <x v="1"/>
    <n v="1890"/>
    <x v="9"/>
    <x v="0"/>
    <s v="Yes"/>
    <x v="1"/>
    <x v="5"/>
    <x v="0"/>
    <x v="1"/>
  </r>
  <r>
    <n v="159"/>
    <x v="28"/>
    <n v="63100"/>
    <x v="1"/>
    <n v="1880"/>
    <x v="124"/>
    <x v="1"/>
    <s v="No"/>
    <x v="1"/>
    <x v="4"/>
    <x v="1"/>
    <x v="1"/>
  </r>
  <r>
    <n v="160"/>
    <x v="9"/>
    <n v="28100"/>
    <x v="1"/>
    <n v="3250"/>
    <x v="69"/>
    <x v="1"/>
    <s v="Yes"/>
    <x v="1"/>
    <x v="4"/>
    <x v="1"/>
    <x v="1"/>
  </r>
  <r>
    <n v="161"/>
    <x v="22"/>
    <n v="11100"/>
    <x v="0"/>
    <n v="1110"/>
    <x v="62"/>
    <x v="1"/>
    <s v="No"/>
    <x v="2"/>
    <x v="5"/>
    <x v="0"/>
    <x v="1"/>
  </r>
  <r>
    <n v="162"/>
    <x v="31"/>
    <n v="18800"/>
    <x v="1"/>
    <n v="1110"/>
    <x v="125"/>
    <x v="0"/>
    <s v="No"/>
    <x v="2"/>
    <x v="4"/>
    <x v="1"/>
    <x v="1"/>
  </r>
  <r>
    <n v="163"/>
    <x v="1"/>
    <n v="63100"/>
    <x v="1"/>
    <n v="4260"/>
    <x v="126"/>
    <x v="1"/>
    <s v="Yes"/>
    <x v="0"/>
    <x v="0"/>
    <x v="2"/>
    <x v="1"/>
  </r>
  <r>
    <n v="164"/>
    <x v="33"/>
    <n v="27200"/>
    <x v="1"/>
    <n v="1220"/>
    <x v="1"/>
    <x v="1"/>
    <s v="No"/>
    <x v="0"/>
    <x v="0"/>
    <x v="0"/>
    <x v="1"/>
  </r>
  <r>
    <n v="165"/>
    <x v="30"/>
    <n v="9600"/>
    <x v="0"/>
    <n v="1870"/>
    <x v="127"/>
    <x v="0"/>
    <s v="No"/>
    <x v="1"/>
    <x v="1"/>
    <x v="1"/>
    <x v="1"/>
  </r>
  <r>
    <n v="166"/>
    <x v="5"/>
    <n v="44900"/>
    <x v="0"/>
    <n v="10120"/>
    <x v="128"/>
    <x v="0"/>
    <s v="No"/>
    <x v="1"/>
    <x v="5"/>
    <x v="0"/>
    <x v="0"/>
  </r>
  <r>
    <n v="167"/>
    <x v="5"/>
    <n v="15900"/>
    <x v="0"/>
    <n v="2330"/>
    <x v="129"/>
    <x v="1"/>
    <s v="No"/>
    <x v="0"/>
    <x v="2"/>
    <x v="2"/>
    <x v="0"/>
  </r>
  <r>
    <n v="168"/>
    <x v="28"/>
    <n v="22600"/>
    <x v="0"/>
    <n v="2000"/>
    <x v="50"/>
    <x v="1"/>
    <s v="No"/>
    <x v="2"/>
    <x v="5"/>
    <x v="0"/>
    <x v="1"/>
  </r>
  <r>
    <n v="169"/>
    <x v="24"/>
    <n v="25800"/>
    <x v="0"/>
    <n v="5320"/>
    <x v="130"/>
    <x v="1"/>
    <s v="Yes"/>
    <x v="0"/>
    <x v="8"/>
    <x v="0"/>
    <x v="0"/>
  </r>
  <r>
    <n v="170"/>
    <x v="25"/>
    <n v="75300"/>
    <x v="0"/>
    <n v="17700"/>
    <x v="131"/>
    <x v="1"/>
    <s v="No"/>
    <x v="0"/>
    <x v="5"/>
    <x v="0"/>
    <x v="1"/>
  </r>
  <r>
    <n v="171"/>
    <x v="31"/>
    <n v="38800"/>
    <x v="1"/>
    <n v="1770"/>
    <x v="132"/>
    <x v="0"/>
    <s v="No"/>
    <x v="0"/>
    <x v="3"/>
    <x v="0"/>
    <x v="0"/>
  </r>
  <r>
    <n v="172"/>
    <x v="38"/>
    <n v="20800"/>
    <x v="1"/>
    <n v="2680"/>
    <x v="133"/>
    <x v="0"/>
    <s v="Yes"/>
    <x v="2"/>
    <x v="2"/>
    <x v="2"/>
    <x v="0"/>
  </r>
  <r>
    <n v="173"/>
    <x v="20"/>
    <n v="29300"/>
    <x v="1"/>
    <n v="1550"/>
    <x v="49"/>
    <x v="1"/>
    <s v="No"/>
    <x v="0"/>
    <x v="0"/>
    <x v="1"/>
    <x v="1"/>
  </r>
  <r>
    <n v="174"/>
    <x v="30"/>
    <n v="65400"/>
    <x v="0"/>
    <n v="3960"/>
    <x v="134"/>
    <x v="0"/>
    <s v="No"/>
    <x v="0"/>
    <x v="6"/>
    <x v="1"/>
    <x v="0"/>
  </r>
  <r>
    <n v="175"/>
    <x v="20"/>
    <n v="35200"/>
    <x v="0"/>
    <n v="9360"/>
    <x v="135"/>
    <x v="1"/>
    <s v="Yes"/>
    <x v="0"/>
    <x v="9"/>
    <x v="0"/>
    <x v="0"/>
  </r>
  <r>
    <n v="176"/>
    <x v="23"/>
    <n v="32000"/>
    <x v="1"/>
    <n v="8720"/>
    <x v="8"/>
    <x v="0"/>
    <s v="No"/>
    <x v="2"/>
    <x v="3"/>
    <x v="2"/>
    <x v="0"/>
  </r>
  <r>
    <n v="177"/>
    <x v="27"/>
    <n v="86700"/>
    <x v="0"/>
    <n v="12770"/>
    <x v="136"/>
    <x v="0"/>
    <s v="Yes"/>
    <x v="2"/>
    <x v="1"/>
    <x v="0"/>
    <x v="1"/>
  </r>
  <r>
    <n v="178"/>
    <x v="5"/>
    <n v="56600"/>
    <x v="1"/>
    <n v="3330"/>
    <x v="18"/>
    <x v="0"/>
    <s v="Yes"/>
    <x v="2"/>
    <x v="7"/>
    <x v="0"/>
    <x v="0"/>
  </r>
  <r>
    <n v="179"/>
    <x v="25"/>
    <n v="41100"/>
    <x v="1"/>
    <n v="5080"/>
    <x v="106"/>
    <x v="1"/>
    <s v="No"/>
    <x v="1"/>
    <x v="8"/>
    <x v="1"/>
    <x v="0"/>
  </r>
  <r>
    <n v="180"/>
    <x v="3"/>
    <n v="71800"/>
    <x v="0"/>
    <n v="19510"/>
    <x v="81"/>
    <x v="1"/>
    <s v="No"/>
    <x v="1"/>
    <x v="8"/>
    <x v="2"/>
    <x v="0"/>
  </r>
  <r>
    <n v="181"/>
    <x v="26"/>
    <n v="13100"/>
    <x v="0"/>
    <n v="6110"/>
    <x v="119"/>
    <x v="0"/>
    <s v="No"/>
    <x v="2"/>
    <x v="4"/>
    <x v="2"/>
    <x v="0"/>
  </r>
  <r>
    <n v="182"/>
    <x v="35"/>
    <n v="39300"/>
    <x v="1"/>
    <n v="2970"/>
    <x v="137"/>
    <x v="0"/>
    <s v="No"/>
    <x v="1"/>
    <x v="11"/>
    <x v="1"/>
    <x v="0"/>
  </r>
  <r>
    <n v="183"/>
    <x v="40"/>
    <n v="51700"/>
    <x v="1"/>
    <n v="3380"/>
    <x v="84"/>
    <x v="1"/>
    <s v="No"/>
    <x v="1"/>
    <x v="10"/>
    <x v="2"/>
    <x v="1"/>
  </r>
  <r>
    <n v="184"/>
    <x v="23"/>
    <n v="28700"/>
    <x v="1"/>
    <n v="1530"/>
    <x v="138"/>
    <x v="1"/>
    <s v="No"/>
    <x v="2"/>
    <x v="0"/>
    <x v="2"/>
    <x v="0"/>
  </r>
  <r>
    <n v="185"/>
    <x v="19"/>
    <n v="46900"/>
    <x v="1"/>
    <n v="2700"/>
    <x v="139"/>
    <x v="0"/>
    <s v="No"/>
    <x v="1"/>
    <x v="4"/>
    <x v="1"/>
    <x v="1"/>
  </r>
  <r>
    <n v="186"/>
    <x v="29"/>
    <n v="54100"/>
    <x v="0"/>
    <n v="10580"/>
    <x v="140"/>
    <x v="0"/>
    <s v="No"/>
    <x v="1"/>
    <x v="4"/>
    <x v="0"/>
    <x v="1"/>
  </r>
  <r>
    <n v="187"/>
    <x v="29"/>
    <n v="21500"/>
    <x v="0"/>
    <n v="7950"/>
    <x v="141"/>
    <x v="1"/>
    <s v="Yes"/>
    <x v="0"/>
    <x v="2"/>
    <x v="2"/>
    <x v="0"/>
  </r>
  <r>
    <n v="188"/>
    <x v="16"/>
    <n v="43700"/>
    <x v="1"/>
    <n v="990"/>
    <x v="142"/>
    <x v="0"/>
    <s v="No"/>
    <x v="1"/>
    <x v="8"/>
    <x v="2"/>
    <x v="0"/>
  </r>
  <r>
    <n v="189"/>
    <x v="2"/>
    <n v="44100"/>
    <x v="1"/>
    <n v="3440"/>
    <x v="23"/>
    <x v="1"/>
    <s v="No"/>
    <x v="2"/>
    <x v="2"/>
    <x v="0"/>
    <x v="0"/>
  </r>
  <r>
    <n v="190"/>
    <x v="34"/>
    <n v="38400"/>
    <x v="1"/>
    <n v="4120"/>
    <x v="88"/>
    <x v="1"/>
    <s v="No"/>
    <x v="0"/>
    <x v="5"/>
    <x v="1"/>
    <x v="1"/>
  </r>
  <r>
    <n v="191"/>
    <x v="19"/>
    <n v="51700"/>
    <x v="0"/>
    <n v="25880"/>
    <x v="136"/>
    <x v="0"/>
    <s v="No"/>
    <x v="1"/>
    <x v="5"/>
    <x v="0"/>
    <x v="0"/>
  </r>
  <r>
    <n v="192"/>
    <x v="34"/>
    <n v="90900"/>
    <x v="0"/>
    <n v="33870"/>
    <x v="143"/>
    <x v="1"/>
    <s v="No"/>
    <x v="1"/>
    <x v="2"/>
    <x v="0"/>
    <x v="0"/>
  </r>
  <r>
    <n v="193"/>
    <x v="27"/>
    <n v="59000"/>
    <x v="0"/>
    <n v="5890"/>
    <x v="144"/>
    <x v="1"/>
    <s v="No"/>
    <x v="1"/>
    <x v="4"/>
    <x v="2"/>
    <x v="0"/>
  </r>
  <r>
    <n v="194"/>
    <x v="31"/>
    <n v="44700"/>
    <x v="0"/>
    <n v="3340"/>
    <x v="145"/>
    <x v="1"/>
    <s v="No"/>
    <x v="1"/>
    <x v="0"/>
    <x v="2"/>
    <x v="1"/>
  </r>
  <r>
    <n v="195"/>
    <x v="26"/>
    <n v="15800"/>
    <x v="1"/>
    <n v="3550"/>
    <x v="146"/>
    <x v="1"/>
    <s v="No"/>
    <x v="2"/>
    <x v="8"/>
    <x v="1"/>
    <x v="1"/>
  </r>
  <r>
    <n v="196"/>
    <x v="18"/>
    <n v="46200"/>
    <x v="0"/>
    <n v="10250"/>
    <x v="147"/>
    <x v="1"/>
    <s v="No"/>
    <x v="2"/>
    <x v="8"/>
    <x v="2"/>
    <x v="0"/>
  </r>
  <r>
    <n v="197"/>
    <x v="30"/>
    <n v="40600"/>
    <x v="0"/>
    <n v="2690"/>
    <x v="148"/>
    <x v="0"/>
    <s v="No"/>
    <x v="0"/>
    <x v="3"/>
    <x v="2"/>
    <x v="0"/>
  </r>
  <r>
    <n v="198"/>
    <x v="26"/>
    <n v="113700"/>
    <x v="0"/>
    <n v="2340"/>
    <x v="149"/>
    <x v="1"/>
    <s v="No"/>
    <x v="1"/>
    <x v="2"/>
    <x v="0"/>
    <x v="0"/>
  </r>
  <r>
    <n v="199"/>
    <x v="25"/>
    <n v="32800"/>
    <x v="0"/>
    <n v="350"/>
    <x v="60"/>
    <x v="0"/>
    <s v="No"/>
    <x v="0"/>
    <x v="8"/>
    <x v="1"/>
    <x v="1"/>
  </r>
  <r>
    <n v="200"/>
    <x v="26"/>
    <n v="13900"/>
    <x v="1"/>
    <n v="490"/>
    <x v="80"/>
    <x v="0"/>
    <s v="No"/>
    <x v="0"/>
    <x v="7"/>
    <x v="2"/>
    <x v="0"/>
  </r>
  <r>
    <n v="201"/>
    <x v="16"/>
    <n v="73000"/>
    <x v="0"/>
    <n v="24520"/>
    <x v="20"/>
    <x v="0"/>
    <s v="No"/>
    <x v="2"/>
    <x v="0"/>
    <x v="1"/>
    <x v="1"/>
  </r>
  <r>
    <n v="202"/>
    <x v="18"/>
    <n v="20400"/>
    <x v="1"/>
    <n v="340"/>
    <x v="147"/>
    <x v="0"/>
    <s v="No"/>
    <x v="2"/>
    <x v="8"/>
    <x v="2"/>
    <x v="0"/>
  </r>
  <r>
    <n v="203"/>
    <x v="20"/>
    <n v="42900"/>
    <x v="0"/>
    <n v="2820"/>
    <x v="104"/>
    <x v="0"/>
    <s v="No"/>
    <x v="1"/>
    <x v="4"/>
    <x v="0"/>
    <x v="0"/>
  </r>
  <r>
    <n v="204"/>
    <x v="7"/>
    <n v="22400"/>
    <x v="1"/>
    <n v="2330"/>
    <x v="150"/>
    <x v="1"/>
    <s v="No"/>
    <x v="1"/>
    <x v="0"/>
    <x v="2"/>
    <x v="1"/>
  </r>
  <r>
    <n v="205"/>
    <x v="26"/>
    <n v="84400"/>
    <x v="0"/>
    <n v="19030"/>
    <x v="151"/>
    <x v="1"/>
    <s v="No"/>
    <x v="1"/>
    <x v="10"/>
    <x v="0"/>
    <x v="1"/>
  </r>
  <r>
    <n v="206"/>
    <x v="30"/>
    <n v="53100"/>
    <x v="0"/>
    <n v="10540"/>
    <x v="90"/>
    <x v="1"/>
    <s v="No"/>
    <x v="2"/>
    <x v="10"/>
    <x v="1"/>
    <x v="1"/>
  </r>
  <r>
    <n v="207"/>
    <x v="16"/>
    <n v="62200"/>
    <x v="0"/>
    <n v="4850"/>
    <x v="152"/>
    <x v="0"/>
    <s v="No"/>
    <x v="1"/>
    <x v="5"/>
    <x v="1"/>
    <x v="1"/>
  </r>
  <r>
    <n v="208"/>
    <x v="36"/>
    <n v="5800"/>
    <x v="1"/>
    <n v="430"/>
    <x v="6"/>
    <x v="0"/>
    <s v="Yes"/>
    <x v="0"/>
    <x v="5"/>
    <x v="1"/>
    <x v="1"/>
  </r>
  <r>
    <n v="209"/>
    <x v="9"/>
    <n v="51500"/>
    <x v="0"/>
    <n v="11820"/>
    <x v="153"/>
    <x v="1"/>
    <s v="No"/>
    <x v="1"/>
    <x v="8"/>
    <x v="0"/>
    <x v="1"/>
  </r>
  <r>
    <n v="210"/>
    <x v="9"/>
    <n v="45600"/>
    <x v="1"/>
    <n v="4320"/>
    <x v="30"/>
    <x v="0"/>
    <s v="No"/>
    <x v="1"/>
    <x v="1"/>
    <x v="0"/>
    <x v="1"/>
  </r>
  <r>
    <n v="211"/>
    <x v="21"/>
    <n v="30200"/>
    <x v="0"/>
    <n v="4530"/>
    <x v="154"/>
    <x v="1"/>
    <s v="No"/>
    <x v="1"/>
    <x v="9"/>
    <x v="0"/>
    <x v="0"/>
  </r>
  <r>
    <n v="212"/>
    <x v="3"/>
    <n v="40000"/>
    <x v="0"/>
    <n v="6620"/>
    <x v="155"/>
    <x v="0"/>
    <s v="No"/>
    <x v="1"/>
    <x v="4"/>
    <x v="1"/>
    <x v="1"/>
  </r>
  <r>
    <n v="213"/>
    <x v="18"/>
    <n v="20000"/>
    <x v="1"/>
    <n v="2270"/>
    <x v="97"/>
    <x v="1"/>
    <s v="No"/>
    <x v="1"/>
    <x v="9"/>
    <x v="2"/>
    <x v="0"/>
  </r>
  <r>
    <n v="214"/>
    <x v="23"/>
    <n v="34800"/>
    <x v="0"/>
    <n v="5870"/>
    <x v="139"/>
    <x v="0"/>
    <s v="No"/>
    <x v="0"/>
    <x v="8"/>
    <x v="0"/>
    <x v="0"/>
  </r>
  <r>
    <n v="215"/>
    <x v="37"/>
    <n v="83300"/>
    <x v="0"/>
    <n v="3230"/>
    <x v="84"/>
    <x v="0"/>
    <s v="No"/>
    <x v="2"/>
    <x v="1"/>
    <x v="2"/>
    <x v="1"/>
  </r>
  <r>
    <n v="216"/>
    <x v="33"/>
    <n v="64300"/>
    <x v="1"/>
    <n v="4340"/>
    <x v="156"/>
    <x v="0"/>
    <s v="No"/>
    <x v="2"/>
    <x v="1"/>
    <x v="1"/>
    <x v="1"/>
  </r>
  <r>
    <n v="217"/>
    <x v="35"/>
    <n v="77400"/>
    <x v="0"/>
    <n v="860"/>
    <x v="79"/>
    <x v="1"/>
    <s v="No"/>
    <x v="0"/>
    <x v="1"/>
    <x v="0"/>
    <x v="1"/>
  </r>
  <r>
    <n v="218"/>
    <x v="36"/>
    <n v="124800"/>
    <x v="0"/>
    <n v="8570"/>
    <x v="109"/>
    <x v="0"/>
    <s v="Yes"/>
    <x v="0"/>
    <x v="4"/>
    <x v="2"/>
    <x v="1"/>
  </r>
  <r>
    <n v="219"/>
    <x v="25"/>
    <n v="15400"/>
    <x v="0"/>
    <n v="3390"/>
    <x v="157"/>
    <x v="0"/>
    <s v="No"/>
    <x v="0"/>
    <x v="11"/>
    <x v="1"/>
    <x v="0"/>
  </r>
  <r>
    <n v="220"/>
    <x v="1"/>
    <n v="38900"/>
    <x v="0"/>
    <n v="3030"/>
    <x v="158"/>
    <x v="1"/>
    <s v="No"/>
    <x v="2"/>
    <x v="11"/>
    <x v="1"/>
    <x v="0"/>
  </r>
  <r>
    <n v="221"/>
    <x v="38"/>
    <n v="47600"/>
    <x v="0"/>
    <n v="4390"/>
    <x v="159"/>
    <x v="1"/>
    <s v="No"/>
    <x v="0"/>
    <x v="8"/>
    <x v="1"/>
    <x v="0"/>
  </r>
  <r>
    <n v="222"/>
    <x v="20"/>
    <n v="74600"/>
    <x v="0"/>
    <n v="3770"/>
    <x v="160"/>
    <x v="0"/>
    <s v="No"/>
    <x v="0"/>
    <x v="2"/>
    <x v="2"/>
    <x v="0"/>
  </r>
  <r>
    <n v="223"/>
    <x v="27"/>
    <n v="60100"/>
    <x v="1"/>
    <n v="3820"/>
    <x v="161"/>
    <x v="1"/>
    <s v="No"/>
    <x v="1"/>
    <x v="8"/>
    <x v="2"/>
    <x v="0"/>
  </r>
  <r>
    <n v="224"/>
    <x v="23"/>
    <n v="66800"/>
    <x v="0"/>
    <n v="10430"/>
    <x v="162"/>
    <x v="1"/>
    <s v="No"/>
    <x v="1"/>
    <x v="3"/>
    <x v="2"/>
    <x v="0"/>
  </r>
  <r>
    <n v="225"/>
    <x v="10"/>
    <n v="62000"/>
    <x v="0"/>
    <n v="5430"/>
    <x v="98"/>
    <x v="0"/>
    <s v="No"/>
    <x v="0"/>
    <x v="8"/>
    <x v="0"/>
    <x v="0"/>
  </r>
  <r>
    <n v="226"/>
    <x v="25"/>
    <n v="23700"/>
    <x v="1"/>
    <n v="1720"/>
    <x v="130"/>
    <x v="1"/>
    <s v="No"/>
    <x v="0"/>
    <x v="7"/>
    <x v="0"/>
    <x v="1"/>
  </r>
  <r>
    <n v="227"/>
    <x v="9"/>
    <n v="78400"/>
    <x v="1"/>
    <n v="4500"/>
    <x v="30"/>
    <x v="1"/>
    <s v="No"/>
    <x v="1"/>
    <x v="4"/>
    <x v="0"/>
    <x v="0"/>
  </r>
  <r>
    <n v="228"/>
    <x v="33"/>
    <n v="56600"/>
    <x v="1"/>
    <n v="4820"/>
    <x v="163"/>
    <x v="0"/>
    <s v="No"/>
    <x v="1"/>
    <x v="8"/>
    <x v="1"/>
    <x v="1"/>
  </r>
  <r>
    <n v="229"/>
    <x v="28"/>
    <n v="48600"/>
    <x v="1"/>
    <n v="2720"/>
    <x v="44"/>
    <x v="1"/>
    <s v="No"/>
    <x v="2"/>
    <x v="0"/>
    <x v="0"/>
    <x v="1"/>
  </r>
  <r>
    <n v="230"/>
    <x v="18"/>
    <n v="36900"/>
    <x v="0"/>
    <n v="3750"/>
    <x v="52"/>
    <x v="1"/>
    <s v="No"/>
    <x v="1"/>
    <x v="1"/>
    <x v="1"/>
    <x v="1"/>
  </r>
  <r>
    <n v="231"/>
    <x v="22"/>
    <n v="38500"/>
    <x v="1"/>
    <n v="2760"/>
    <x v="164"/>
    <x v="1"/>
    <s v="No"/>
    <x v="2"/>
    <x v="5"/>
    <x v="0"/>
    <x v="1"/>
  </r>
  <r>
    <n v="232"/>
    <x v="27"/>
    <n v="79400"/>
    <x v="0"/>
    <n v="3150"/>
    <x v="165"/>
    <x v="1"/>
    <s v="Yes"/>
    <x v="0"/>
    <x v="6"/>
    <x v="2"/>
    <x v="0"/>
  </r>
  <r>
    <n v="233"/>
    <x v="13"/>
    <n v="57000"/>
    <x v="1"/>
    <n v="3160"/>
    <x v="166"/>
    <x v="1"/>
    <s v="No"/>
    <x v="1"/>
    <x v="5"/>
    <x v="2"/>
    <x v="1"/>
  </r>
  <r>
    <n v="234"/>
    <x v="29"/>
    <n v="37500"/>
    <x v="1"/>
    <n v="1920"/>
    <x v="111"/>
    <x v="0"/>
    <s v="No"/>
    <x v="2"/>
    <x v="4"/>
    <x v="0"/>
    <x v="1"/>
  </r>
  <r>
    <n v="235"/>
    <x v="13"/>
    <n v="26300"/>
    <x v="1"/>
    <n v="2330"/>
    <x v="167"/>
    <x v="0"/>
    <s v="No"/>
    <x v="1"/>
    <x v="2"/>
    <x v="2"/>
    <x v="0"/>
  </r>
  <r>
    <n v="236"/>
    <x v="12"/>
    <n v="55200"/>
    <x v="0"/>
    <n v="7240"/>
    <x v="168"/>
    <x v="1"/>
    <s v="No"/>
    <x v="0"/>
    <x v="9"/>
    <x v="2"/>
    <x v="0"/>
  </r>
  <r>
    <n v="237"/>
    <x v="12"/>
    <n v="83000"/>
    <x v="0"/>
    <n v="24380"/>
    <x v="87"/>
    <x v="0"/>
    <s v="Yes"/>
    <x v="0"/>
    <x v="2"/>
    <x v="2"/>
    <x v="0"/>
  </r>
  <r>
    <n v="238"/>
    <x v="41"/>
    <n v="17700"/>
    <x v="1"/>
    <n v="1680"/>
    <x v="150"/>
    <x v="1"/>
    <s v="No"/>
    <x v="1"/>
    <x v="0"/>
    <x v="0"/>
    <x v="1"/>
  </r>
  <r>
    <n v="239"/>
    <x v="38"/>
    <n v="47800"/>
    <x v="0"/>
    <n v="6850"/>
    <x v="142"/>
    <x v="1"/>
    <s v="No"/>
    <x v="2"/>
    <x v="0"/>
    <x v="1"/>
    <x v="1"/>
  </r>
  <r>
    <n v="240"/>
    <x v="33"/>
    <n v="13800"/>
    <x v="1"/>
    <n v="1320"/>
    <x v="137"/>
    <x v="0"/>
    <s v="No"/>
    <x v="1"/>
    <x v="4"/>
    <x v="2"/>
    <x v="1"/>
  </r>
  <r>
    <n v="241"/>
    <x v="19"/>
    <n v="26100"/>
    <x v="0"/>
    <n v="7030"/>
    <x v="169"/>
    <x v="0"/>
    <s v="Yes"/>
    <x v="0"/>
    <x v="2"/>
    <x v="2"/>
    <x v="0"/>
  </r>
  <r>
    <n v="242"/>
    <x v="31"/>
    <n v="13300"/>
    <x v="0"/>
    <n v="3620"/>
    <x v="22"/>
    <x v="1"/>
    <s v="No"/>
    <x v="0"/>
    <x v="8"/>
    <x v="1"/>
    <x v="1"/>
  </r>
  <r>
    <n v="243"/>
    <x v="1"/>
    <n v="33100"/>
    <x v="0"/>
    <n v="4020"/>
    <x v="170"/>
    <x v="1"/>
    <s v="Yes"/>
    <x v="1"/>
    <x v="5"/>
    <x v="1"/>
    <x v="0"/>
  </r>
  <r>
    <n v="244"/>
    <x v="22"/>
    <n v="35000"/>
    <x v="1"/>
    <n v="2410"/>
    <x v="171"/>
    <x v="1"/>
    <s v="No"/>
    <x v="2"/>
    <x v="4"/>
    <x v="0"/>
    <x v="1"/>
  </r>
  <r>
    <n v="245"/>
    <x v="16"/>
    <n v="9300"/>
    <x v="0"/>
    <n v="1220"/>
    <x v="172"/>
    <x v="1"/>
    <s v="No"/>
    <x v="2"/>
    <x v="4"/>
    <x v="1"/>
    <x v="1"/>
  </r>
  <r>
    <n v="246"/>
    <x v="27"/>
    <n v="34700"/>
    <x v="1"/>
    <n v="1710"/>
    <x v="109"/>
    <x v="0"/>
    <s v="No"/>
    <x v="0"/>
    <x v="4"/>
    <x v="1"/>
    <x v="1"/>
  </r>
  <r>
    <n v="247"/>
    <x v="1"/>
    <n v="129900"/>
    <x v="0"/>
    <n v="8480"/>
    <x v="173"/>
    <x v="1"/>
    <s v="No"/>
    <x v="1"/>
    <x v="3"/>
    <x v="1"/>
    <x v="0"/>
  </r>
  <r>
    <n v="248"/>
    <x v="41"/>
    <n v="107600"/>
    <x v="0"/>
    <n v="11890"/>
    <x v="174"/>
    <x v="0"/>
    <s v="No"/>
    <x v="1"/>
    <x v="0"/>
    <x v="0"/>
    <x v="1"/>
  </r>
  <r>
    <n v="249"/>
    <x v="14"/>
    <n v="107100"/>
    <x v="0"/>
    <n v="16870"/>
    <x v="175"/>
    <x v="1"/>
    <s v="No"/>
    <x v="2"/>
    <x v="3"/>
    <x v="2"/>
    <x v="0"/>
  </r>
  <r>
    <n v="250"/>
    <x v="23"/>
    <n v="25500"/>
    <x v="1"/>
    <n v="610"/>
    <x v="50"/>
    <x v="0"/>
    <s v="Yes"/>
    <x v="1"/>
    <x v="5"/>
    <x v="0"/>
    <x v="1"/>
  </r>
  <r>
    <n v="251"/>
    <x v="31"/>
    <n v="47300"/>
    <x v="1"/>
    <n v="1760"/>
    <x v="176"/>
    <x v="0"/>
    <s v="No"/>
    <x v="0"/>
    <x v="4"/>
    <x v="0"/>
    <x v="1"/>
  </r>
  <r>
    <n v="252"/>
    <x v="9"/>
    <n v="23700"/>
    <x v="1"/>
    <n v="830"/>
    <x v="177"/>
    <x v="0"/>
    <s v="No"/>
    <x v="2"/>
    <x v="1"/>
    <x v="1"/>
    <x v="1"/>
  </r>
  <r>
    <n v="253"/>
    <x v="23"/>
    <n v="53100"/>
    <x v="1"/>
    <n v="2270"/>
    <x v="84"/>
    <x v="0"/>
    <s v="No"/>
    <x v="1"/>
    <x v="0"/>
    <x v="2"/>
    <x v="1"/>
  </r>
  <r>
    <n v="254"/>
    <x v="29"/>
    <n v="49600"/>
    <x v="1"/>
    <n v="7560"/>
    <x v="64"/>
    <x v="0"/>
    <s v="No"/>
    <x v="1"/>
    <x v="0"/>
    <x v="0"/>
    <x v="1"/>
  </r>
  <r>
    <n v="255"/>
    <x v="5"/>
    <n v="52600"/>
    <x v="0"/>
    <n v="4210"/>
    <x v="178"/>
    <x v="0"/>
    <s v="No"/>
    <x v="1"/>
    <x v="4"/>
    <x v="0"/>
    <x v="1"/>
  </r>
  <r>
    <n v="256"/>
    <x v="27"/>
    <n v="49100"/>
    <x v="0"/>
    <n v="6300"/>
    <x v="69"/>
    <x v="0"/>
    <s v="No"/>
    <x v="0"/>
    <x v="5"/>
    <x v="2"/>
    <x v="0"/>
  </r>
  <r>
    <n v="257"/>
    <x v="9"/>
    <n v="76600"/>
    <x v="0"/>
    <n v="1880"/>
    <x v="19"/>
    <x v="1"/>
    <s v="No"/>
    <x v="1"/>
    <x v="8"/>
    <x v="0"/>
    <x v="0"/>
  </r>
  <r>
    <n v="258"/>
    <x v="28"/>
    <n v="130700"/>
    <x v="0"/>
    <n v="4290"/>
    <x v="179"/>
    <x v="1"/>
    <s v="No"/>
    <x v="2"/>
    <x v="7"/>
    <x v="2"/>
    <x v="0"/>
  </r>
  <r>
    <n v="259"/>
    <x v="29"/>
    <n v="40500"/>
    <x v="1"/>
    <n v="2840"/>
    <x v="180"/>
    <x v="1"/>
    <s v="Yes"/>
    <x v="0"/>
    <x v="8"/>
    <x v="2"/>
    <x v="1"/>
  </r>
  <r>
    <n v="260"/>
    <x v="24"/>
    <n v="50600"/>
    <x v="0"/>
    <n v="11970"/>
    <x v="98"/>
    <x v="1"/>
    <s v="No"/>
    <x v="1"/>
    <x v="5"/>
    <x v="1"/>
    <x v="1"/>
  </r>
  <r>
    <n v="261"/>
    <x v="18"/>
    <n v="46100"/>
    <x v="0"/>
    <n v="14030"/>
    <x v="52"/>
    <x v="1"/>
    <s v="No"/>
    <x v="1"/>
    <x v="4"/>
    <x v="0"/>
    <x v="1"/>
  </r>
  <r>
    <n v="262"/>
    <x v="7"/>
    <n v="25400"/>
    <x v="0"/>
    <n v="3160"/>
    <x v="138"/>
    <x v="1"/>
    <s v="No"/>
    <x v="2"/>
    <x v="4"/>
    <x v="2"/>
    <x v="0"/>
  </r>
  <r>
    <n v="263"/>
    <x v="5"/>
    <n v="27900"/>
    <x v="1"/>
    <n v="1230"/>
    <x v="52"/>
    <x v="1"/>
    <s v="No"/>
    <x v="0"/>
    <x v="0"/>
    <x v="0"/>
    <x v="1"/>
  </r>
  <r>
    <n v="264"/>
    <x v="5"/>
    <n v="14200"/>
    <x v="1"/>
    <n v="1200"/>
    <x v="181"/>
    <x v="0"/>
    <s v="No"/>
    <x v="0"/>
    <x v="0"/>
    <x v="2"/>
    <x v="1"/>
  </r>
  <r>
    <n v="265"/>
    <x v="33"/>
    <n v="25500"/>
    <x v="1"/>
    <n v="2780"/>
    <x v="109"/>
    <x v="1"/>
    <s v="No"/>
    <x v="1"/>
    <x v="5"/>
    <x v="1"/>
    <x v="1"/>
  </r>
  <r>
    <n v="266"/>
    <x v="38"/>
    <n v="16200"/>
    <x v="1"/>
    <n v="890"/>
    <x v="49"/>
    <x v="1"/>
    <s v="No"/>
    <x v="1"/>
    <x v="5"/>
    <x v="0"/>
    <x v="1"/>
  </r>
  <r>
    <n v="267"/>
    <x v="26"/>
    <n v="49400"/>
    <x v="1"/>
    <n v="8880"/>
    <x v="2"/>
    <x v="0"/>
    <s v="No"/>
    <x v="2"/>
    <x v="1"/>
    <x v="1"/>
    <x v="1"/>
  </r>
  <r>
    <n v="268"/>
    <x v="34"/>
    <n v="17000"/>
    <x v="1"/>
    <n v="2280"/>
    <x v="64"/>
    <x v="0"/>
    <s v="No"/>
    <x v="2"/>
    <x v="8"/>
    <x v="2"/>
    <x v="1"/>
  </r>
  <r>
    <n v="269"/>
    <x v="0"/>
    <n v="50400"/>
    <x v="0"/>
    <n v="11930"/>
    <x v="182"/>
    <x v="0"/>
    <s v="No"/>
    <x v="1"/>
    <x v="0"/>
    <x v="2"/>
    <x v="0"/>
  </r>
  <r>
    <n v="270"/>
    <x v="6"/>
    <n v="59800"/>
    <x v="0"/>
    <n v="14850"/>
    <x v="183"/>
    <x v="0"/>
    <s v="No"/>
    <x v="1"/>
    <x v="4"/>
    <x v="2"/>
    <x v="1"/>
  </r>
  <r>
    <n v="271"/>
    <x v="35"/>
    <n v="16200"/>
    <x v="0"/>
    <n v="6130"/>
    <x v="126"/>
    <x v="0"/>
    <s v="No"/>
    <x v="0"/>
    <x v="7"/>
    <x v="0"/>
    <x v="1"/>
  </r>
  <r>
    <n v="272"/>
    <x v="32"/>
    <n v="9500"/>
    <x v="1"/>
    <n v="1470"/>
    <x v="108"/>
    <x v="1"/>
    <s v="No"/>
    <x v="1"/>
    <x v="4"/>
    <x v="1"/>
    <x v="1"/>
  </r>
  <r>
    <n v="273"/>
    <x v="33"/>
    <n v="152800"/>
    <x v="0"/>
    <n v="1700"/>
    <x v="184"/>
    <x v="0"/>
    <s v="No"/>
    <x v="1"/>
    <x v="5"/>
    <x v="2"/>
    <x v="0"/>
  </r>
  <r>
    <n v="274"/>
    <x v="14"/>
    <n v="62300"/>
    <x v="0"/>
    <n v="9740"/>
    <x v="185"/>
    <x v="1"/>
    <s v="No"/>
    <x v="1"/>
    <x v="0"/>
    <x v="0"/>
    <x v="0"/>
  </r>
  <r>
    <n v="275"/>
    <x v="35"/>
    <n v="26800"/>
    <x v="1"/>
    <n v="2210"/>
    <x v="114"/>
    <x v="1"/>
    <s v="No"/>
    <x v="1"/>
    <x v="3"/>
    <x v="2"/>
    <x v="0"/>
  </r>
  <r>
    <n v="276"/>
    <x v="3"/>
    <n v="14900"/>
    <x v="1"/>
    <n v="1470"/>
    <x v="145"/>
    <x v="0"/>
    <s v="No"/>
    <x v="1"/>
    <x v="8"/>
    <x v="2"/>
    <x v="0"/>
  </r>
  <r>
    <n v="277"/>
    <x v="4"/>
    <n v="33700"/>
    <x v="1"/>
    <n v="2210"/>
    <x v="150"/>
    <x v="0"/>
    <s v="Yes"/>
    <x v="1"/>
    <x v="8"/>
    <x v="1"/>
    <x v="0"/>
  </r>
  <r>
    <n v="278"/>
    <x v="35"/>
    <n v="29200"/>
    <x v="1"/>
    <n v="1090"/>
    <x v="186"/>
    <x v="1"/>
    <s v="No"/>
    <x v="0"/>
    <x v="0"/>
    <x v="1"/>
    <x v="1"/>
  </r>
  <r>
    <n v="279"/>
    <x v="3"/>
    <n v="14200"/>
    <x v="1"/>
    <n v="620"/>
    <x v="133"/>
    <x v="0"/>
    <s v="No"/>
    <x v="1"/>
    <x v="8"/>
    <x v="2"/>
    <x v="1"/>
  </r>
  <r>
    <n v="280"/>
    <x v="31"/>
    <n v="36800"/>
    <x v="1"/>
    <n v="3250"/>
    <x v="187"/>
    <x v="0"/>
    <s v="Yes"/>
    <x v="0"/>
    <x v="2"/>
    <x v="1"/>
    <x v="0"/>
  </r>
  <r>
    <n v="281"/>
    <x v="25"/>
    <n v="19300"/>
    <x v="0"/>
    <n v="6990"/>
    <x v="64"/>
    <x v="1"/>
    <s v="No"/>
    <x v="2"/>
    <x v="7"/>
    <x v="2"/>
    <x v="0"/>
  </r>
  <r>
    <n v="282"/>
    <x v="7"/>
    <n v="64500"/>
    <x v="0"/>
    <n v="11040"/>
    <x v="111"/>
    <x v="1"/>
    <s v="No"/>
    <x v="1"/>
    <x v="2"/>
    <x v="2"/>
    <x v="0"/>
  </r>
  <r>
    <n v="283"/>
    <x v="25"/>
    <n v="45000"/>
    <x v="0"/>
    <n v="28240"/>
    <x v="132"/>
    <x v="1"/>
    <s v="No"/>
    <x v="2"/>
    <x v="3"/>
    <x v="2"/>
    <x v="0"/>
  </r>
  <r>
    <n v="284"/>
    <x v="12"/>
    <n v="74800"/>
    <x v="0"/>
    <n v="16800"/>
    <x v="188"/>
    <x v="0"/>
    <s v="No"/>
    <x v="0"/>
    <x v="8"/>
    <x v="1"/>
    <x v="0"/>
  </r>
  <r>
    <n v="285"/>
    <x v="38"/>
    <n v="26900"/>
    <x v="1"/>
    <n v="1760"/>
    <x v="189"/>
    <x v="0"/>
    <s v="No"/>
    <x v="0"/>
    <x v="6"/>
    <x v="1"/>
    <x v="0"/>
  </r>
  <r>
    <n v="286"/>
    <x v="1"/>
    <n v="52500"/>
    <x v="0"/>
    <n v="7990"/>
    <x v="190"/>
    <x v="1"/>
    <s v="No"/>
    <x v="1"/>
    <x v="11"/>
    <x v="0"/>
    <x v="0"/>
  </r>
  <r>
    <n v="287"/>
    <x v="10"/>
    <n v="14000"/>
    <x v="0"/>
    <n v="7890"/>
    <x v="191"/>
    <x v="1"/>
    <s v="No"/>
    <x v="1"/>
    <x v="5"/>
    <x v="0"/>
    <x v="0"/>
  </r>
  <r>
    <n v="288"/>
    <x v="28"/>
    <n v="58600"/>
    <x v="1"/>
    <n v="3810"/>
    <x v="192"/>
    <x v="0"/>
    <s v="No"/>
    <x v="2"/>
    <x v="2"/>
    <x v="1"/>
    <x v="1"/>
  </r>
  <r>
    <n v="289"/>
    <x v="5"/>
    <n v="52600"/>
    <x v="0"/>
    <n v="3090"/>
    <x v="193"/>
    <x v="0"/>
    <s v="Yes"/>
    <x v="0"/>
    <x v="11"/>
    <x v="2"/>
    <x v="0"/>
  </r>
  <r>
    <n v="290"/>
    <x v="20"/>
    <n v="49200"/>
    <x v="0"/>
    <n v="1750"/>
    <x v="161"/>
    <x v="0"/>
    <s v="Yes"/>
    <x v="2"/>
    <x v="2"/>
    <x v="2"/>
    <x v="0"/>
  </r>
  <r>
    <n v="291"/>
    <x v="34"/>
    <n v="51400"/>
    <x v="0"/>
    <n v="12480"/>
    <x v="194"/>
    <x v="0"/>
    <s v="No"/>
    <x v="2"/>
    <x v="6"/>
    <x v="2"/>
    <x v="0"/>
  </r>
  <r>
    <n v="292"/>
    <x v="12"/>
    <n v="119000"/>
    <x v="0"/>
    <n v="5810"/>
    <x v="54"/>
    <x v="0"/>
    <s v="Yes"/>
    <x v="0"/>
    <x v="4"/>
    <x v="2"/>
    <x v="0"/>
  </r>
  <r>
    <n v="293"/>
    <x v="29"/>
    <n v="30000"/>
    <x v="0"/>
    <n v="10280"/>
    <x v="138"/>
    <x v="1"/>
    <s v="No"/>
    <x v="2"/>
    <x v="7"/>
    <x v="2"/>
    <x v="0"/>
  </r>
  <r>
    <n v="294"/>
    <x v="3"/>
    <n v="33700"/>
    <x v="0"/>
    <n v="3390"/>
    <x v="195"/>
    <x v="1"/>
    <s v="Yes"/>
    <x v="0"/>
    <x v="7"/>
    <x v="2"/>
    <x v="0"/>
  </r>
  <r>
    <n v="295"/>
    <x v="9"/>
    <n v="55100"/>
    <x v="1"/>
    <n v="1210"/>
    <x v="196"/>
    <x v="1"/>
    <s v="Yes"/>
    <x v="1"/>
    <x v="8"/>
    <x v="0"/>
    <x v="0"/>
  </r>
  <r>
    <n v="296"/>
    <x v="25"/>
    <n v="141700"/>
    <x v="0"/>
    <n v="7670"/>
    <x v="52"/>
    <x v="1"/>
    <s v="No"/>
    <x v="1"/>
    <x v="1"/>
    <x v="0"/>
    <x v="1"/>
  </r>
  <r>
    <n v="297"/>
    <x v="18"/>
    <n v="56500"/>
    <x v="0"/>
    <n v="29970"/>
    <x v="197"/>
    <x v="0"/>
    <s v="No"/>
    <x v="0"/>
    <x v="9"/>
    <x v="0"/>
    <x v="0"/>
  </r>
  <r>
    <n v="298"/>
    <x v="26"/>
    <n v="30000"/>
    <x v="1"/>
    <n v="4120"/>
    <x v="64"/>
    <x v="0"/>
    <s v="No"/>
    <x v="2"/>
    <x v="2"/>
    <x v="0"/>
    <x v="0"/>
  </r>
  <r>
    <n v="299"/>
    <x v="32"/>
    <n v="15200"/>
    <x v="0"/>
    <n v="3900"/>
    <x v="198"/>
    <x v="1"/>
    <s v="Yes"/>
    <x v="2"/>
    <x v="7"/>
    <x v="0"/>
    <x v="0"/>
  </r>
  <r>
    <n v="300"/>
    <x v="29"/>
    <n v="85700"/>
    <x v="0"/>
    <n v="25260"/>
    <x v="28"/>
    <x v="0"/>
    <s v="No"/>
    <x v="2"/>
    <x v="11"/>
    <x v="1"/>
    <x v="0"/>
  </r>
  <r>
    <n v="301"/>
    <x v="7"/>
    <n v="40500"/>
    <x v="0"/>
    <n v="4490"/>
    <x v="120"/>
    <x v="1"/>
    <s v="No"/>
    <x v="1"/>
    <x v="4"/>
    <x v="1"/>
    <x v="0"/>
  </r>
  <r>
    <n v="302"/>
    <x v="9"/>
    <n v="28000"/>
    <x v="1"/>
    <n v="4150"/>
    <x v="84"/>
    <x v="0"/>
    <s v="No"/>
    <x v="2"/>
    <x v="10"/>
    <x v="2"/>
    <x v="1"/>
  </r>
  <r>
    <n v="303"/>
    <x v="23"/>
    <n v="49500"/>
    <x v="0"/>
    <n v="23640"/>
    <x v="199"/>
    <x v="1"/>
    <s v="No"/>
    <x v="0"/>
    <x v="3"/>
    <x v="2"/>
    <x v="0"/>
  </r>
  <r>
    <n v="304"/>
    <x v="38"/>
    <n v="35200"/>
    <x v="1"/>
    <n v="5130"/>
    <x v="84"/>
    <x v="0"/>
    <s v="No"/>
    <x v="2"/>
    <x v="1"/>
    <x v="1"/>
    <x v="1"/>
  </r>
  <r>
    <n v="305"/>
    <x v="9"/>
    <n v="48400"/>
    <x v="0"/>
    <n v="4670"/>
    <x v="117"/>
    <x v="0"/>
    <s v="No"/>
    <x v="2"/>
    <x v="5"/>
    <x v="2"/>
    <x v="0"/>
  </r>
  <r>
    <n v="306"/>
    <x v="23"/>
    <n v="50400"/>
    <x v="0"/>
    <n v="6930"/>
    <x v="37"/>
    <x v="1"/>
    <s v="No"/>
    <x v="2"/>
    <x v="8"/>
    <x v="1"/>
    <x v="0"/>
  </r>
  <r>
    <n v="307"/>
    <x v="14"/>
    <n v="37200"/>
    <x v="1"/>
    <n v="2090"/>
    <x v="137"/>
    <x v="0"/>
    <s v="No"/>
    <x v="1"/>
    <x v="4"/>
    <x v="1"/>
    <x v="1"/>
  </r>
  <r>
    <n v="308"/>
    <x v="26"/>
    <n v="54600"/>
    <x v="1"/>
    <n v="7070"/>
    <x v="200"/>
    <x v="1"/>
    <s v="No"/>
    <x v="2"/>
    <x v="2"/>
    <x v="2"/>
    <x v="0"/>
  </r>
  <r>
    <n v="309"/>
    <x v="19"/>
    <n v="16800"/>
    <x v="0"/>
    <n v="3200"/>
    <x v="170"/>
    <x v="0"/>
    <s v="No"/>
    <x v="1"/>
    <x v="5"/>
    <x v="1"/>
    <x v="0"/>
  </r>
  <r>
    <n v="310"/>
    <x v="36"/>
    <n v="49900"/>
    <x v="1"/>
    <n v="1350"/>
    <x v="201"/>
    <x v="0"/>
    <s v="No"/>
    <x v="1"/>
    <x v="1"/>
    <x v="0"/>
    <x v="1"/>
  </r>
  <r>
    <n v="311"/>
    <x v="9"/>
    <n v="33800"/>
    <x v="0"/>
    <n v="5170"/>
    <x v="184"/>
    <x v="0"/>
    <s v="No"/>
    <x v="2"/>
    <x v="0"/>
    <x v="0"/>
    <x v="1"/>
  </r>
  <r>
    <n v="312"/>
    <x v="20"/>
    <n v="42800"/>
    <x v="0"/>
    <n v="8700"/>
    <x v="202"/>
    <x v="0"/>
    <s v="No"/>
    <x v="0"/>
    <x v="7"/>
    <x v="2"/>
    <x v="0"/>
  </r>
  <r>
    <n v="313"/>
    <x v="10"/>
    <n v="43900"/>
    <x v="1"/>
    <n v="7930"/>
    <x v="203"/>
    <x v="0"/>
    <s v="No"/>
    <x v="2"/>
    <x v="3"/>
    <x v="2"/>
    <x v="0"/>
  </r>
  <r>
    <n v="314"/>
    <x v="29"/>
    <n v="68900"/>
    <x v="0"/>
    <n v="5070"/>
    <x v="204"/>
    <x v="1"/>
    <s v="No"/>
    <x v="1"/>
    <x v="5"/>
    <x v="2"/>
    <x v="1"/>
  </r>
  <r>
    <n v="315"/>
    <x v="4"/>
    <n v="43300"/>
    <x v="1"/>
    <n v="4140"/>
    <x v="124"/>
    <x v="0"/>
    <s v="No"/>
    <x v="2"/>
    <x v="2"/>
    <x v="0"/>
    <x v="1"/>
  </r>
  <r>
    <n v="316"/>
    <x v="5"/>
    <n v="14200"/>
    <x v="1"/>
    <n v="4950"/>
    <x v="205"/>
    <x v="0"/>
    <s v="Yes"/>
    <x v="1"/>
    <x v="7"/>
    <x v="2"/>
    <x v="0"/>
  </r>
  <r>
    <n v="317"/>
    <x v="20"/>
    <n v="56000"/>
    <x v="1"/>
    <n v="5160"/>
    <x v="195"/>
    <x v="1"/>
    <s v="No"/>
    <x v="0"/>
    <x v="11"/>
    <x v="2"/>
    <x v="0"/>
  </r>
  <r>
    <n v="318"/>
    <x v="18"/>
    <n v="12100"/>
    <x v="0"/>
    <n v="2670"/>
    <x v="48"/>
    <x v="1"/>
    <s v="No"/>
    <x v="2"/>
    <x v="8"/>
    <x v="2"/>
    <x v="0"/>
  </r>
  <r>
    <n v="319"/>
    <x v="30"/>
    <n v="29700"/>
    <x v="1"/>
    <n v="5150"/>
    <x v="92"/>
    <x v="1"/>
    <s v="No"/>
    <x v="1"/>
    <x v="4"/>
    <x v="2"/>
    <x v="1"/>
  </r>
  <r>
    <n v="320"/>
    <x v="9"/>
    <n v="38600"/>
    <x v="1"/>
    <n v="5270"/>
    <x v="184"/>
    <x v="1"/>
    <s v="No"/>
    <x v="1"/>
    <x v="8"/>
    <x v="1"/>
    <x v="1"/>
  </r>
  <r>
    <n v="321"/>
    <x v="13"/>
    <n v="33800"/>
    <x v="0"/>
    <n v="12150"/>
    <x v="20"/>
    <x v="0"/>
    <s v="No"/>
    <x v="1"/>
    <x v="0"/>
    <x v="2"/>
    <x v="1"/>
  </r>
  <r>
    <n v="322"/>
    <x v="10"/>
    <n v="27800"/>
    <x v="0"/>
    <n v="1090"/>
    <x v="147"/>
    <x v="1"/>
    <s v="No"/>
    <x v="0"/>
    <x v="7"/>
    <x v="2"/>
    <x v="0"/>
  </r>
  <r>
    <n v="323"/>
    <x v="1"/>
    <n v="49300"/>
    <x v="0"/>
    <n v="6090"/>
    <x v="6"/>
    <x v="1"/>
    <s v="No"/>
    <x v="1"/>
    <x v="10"/>
    <x v="0"/>
    <x v="1"/>
  </r>
  <r>
    <n v="324"/>
    <x v="33"/>
    <n v="17800"/>
    <x v="0"/>
    <n v="12350"/>
    <x v="84"/>
    <x v="1"/>
    <s v="Yes"/>
    <x v="0"/>
    <x v="4"/>
    <x v="0"/>
    <x v="0"/>
  </r>
  <r>
    <n v="325"/>
    <x v="27"/>
    <n v="43800"/>
    <x v="1"/>
    <n v="2150"/>
    <x v="206"/>
    <x v="0"/>
    <s v="No"/>
    <x v="1"/>
    <x v="3"/>
    <x v="0"/>
    <x v="0"/>
  </r>
  <r>
    <n v="326"/>
    <x v="8"/>
    <n v="86700"/>
    <x v="0"/>
    <n v="15100"/>
    <x v="185"/>
    <x v="0"/>
    <s v="No"/>
    <x v="1"/>
    <x v="2"/>
    <x v="2"/>
    <x v="0"/>
  </r>
  <r>
    <n v="327"/>
    <x v="23"/>
    <n v="135500"/>
    <x v="0"/>
    <n v="9020"/>
    <x v="8"/>
    <x v="0"/>
    <s v="Yes"/>
    <x v="1"/>
    <x v="5"/>
    <x v="2"/>
    <x v="0"/>
  </r>
  <r>
    <n v="328"/>
    <x v="41"/>
    <n v="110900"/>
    <x v="0"/>
    <n v="8410"/>
    <x v="109"/>
    <x v="1"/>
    <s v="Yes"/>
    <x v="2"/>
    <x v="7"/>
    <x v="2"/>
    <x v="0"/>
  </r>
  <r>
    <n v="329"/>
    <x v="20"/>
    <n v="21000"/>
    <x v="0"/>
    <n v="4230"/>
    <x v="125"/>
    <x v="1"/>
    <s v="No"/>
    <x v="0"/>
    <x v="5"/>
    <x v="2"/>
    <x v="0"/>
  </r>
  <r>
    <n v="330"/>
    <x v="21"/>
    <n v="25200"/>
    <x v="1"/>
    <n v="3500"/>
    <x v="144"/>
    <x v="0"/>
    <s v="Yes"/>
    <x v="2"/>
    <x v="2"/>
    <x v="2"/>
    <x v="0"/>
  </r>
  <r>
    <n v="331"/>
    <x v="20"/>
    <n v="88200"/>
    <x v="0"/>
    <n v="3800"/>
    <x v="52"/>
    <x v="1"/>
    <s v="No"/>
    <x v="1"/>
    <x v="0"/>
    <x v="0"/>
    <x v="1"/>
  </r>
  <r>
    <n v="332"/>
    <x v="38"/>
    <n v="7200"/>
    <x v="1"/>
    <n v="650"/>
    <x v="20"/>
    <x v="0"/>
    <s v="No"/>
    <x v="1"/>
    <x v="7"/>
    <x v="2"/>
    <x v="0"/>
  </r>
  <r>
    <n v="333"/>
    <x v="40"/>
    <n v="35300"/>
    <x v="1"/>
    <n v="1710"/>
    <x v="58"/>
    <x v="0"/>
    <s v="No"/>
    <x v="1"/>
    <x v="4"/>
    <x v="0"/>
    <x v="1"/>
  </r>
  <r>
    <n v="334"/>
    <x v="35"/>
    <n v="48300"/>
    <x v="0"/>
    <n v="13400"/>
    <x v="184"/>
    <x v="0"/>
    <s v="No"/>
    <x v="2"/>
    <x v="8"/>
    <x v="2"/>
    <x v="0"/>
  </r>
  <r>
    <n v="335"/>
    <x v="0"/>
    <n v="66700"/>
    <x v="1"/>
    <n v="3300"/>
    <x v="20"/>
    <x v="1"/>
    <s v="No"/>
    <x v="1"/>
    <x v="5"/>
    <x v="2"/>
    <x v="1"/>
  </r>
  <r>
    <n v="336"/>
    <x v="24"/>
    <n v="48200"/>
    <x v="0"/>
    <n v="7070"/>
    <x v="113"/>
    <x v="0"/>
    <s v="No"/>
    <x v="0"/>
    <x v="3"/>
    <x v="2"/>
    <x v="0"/>
  </r>
  <r>
    <n v="337"/>
    <x v="31"/>
    <n v="65500"/>
    <x v="1"/>
    <n v="2190"/>
    <x v="207"/>
    <x v="1"/>
    <s v="No"/>
    <x v="1"/>
    <x v="7"/>
    <x v="1"/>
    <x v="1"/>
  </r>
  <r>
    <n v="338"/>
    <x v="31"/>
    <n v="17300"/>
    <x v="1"/>
    <n v="2030"/>
    <x v="113"/>
    <x v="0"/>
    <s v="No"/>
    <x v="1"/>
    <x v="7"/>
    <x v="1"/>
    <x v="1"/>
  </r>
  <r>
    <n v="339"/>
    <x v="34"/>
    <n v="31500"/>
    <x v="1"/>
    <n v="6510"/>
    <x v="208"/>
    <x v="0"/>
    <s v="Yes"/>
    <x v="1"/>
    <x v="7"/>
    <x v="2"/>
    <x v="0"/>
  </r>
  <r>
    <n v="340"/>
    <x v="16"/>
    <n v="53000"/>
    <x v="1"/>
    <n v="7020"/>
    <x v="84"/>
    <x v="0"/>
    <s v="No"/>
    <x v="1"/>
    <x v="10"/>
    <x v="2"/>
    <x v="1"/>
  </r>
  <r>
    <n v="341"/>
    <x v="23"/>
    <n v="28800"/>
    <x v="1"/>
    <n v="2910"/>
    <x v="110"/>
    <x v="0"/>
    <s v="No"/>
    <x v="2"/>
    <x v="1"/>
    <x v="1"/>
    <x v="1"/>
  </r>
  <r>
    <n v="342"/>
    <x v="5"/>
    <n v="39300"/>
    <x v="1"/>
    <n v="6060"/>
    <x v="99"/>
    <x v="1"/>
    <s v="Yes"/>
    <x v="2"/>
    <x v="5"/>
    <x v="2"/>
    <x v="0"/>
  </r>
  <r>
    <n v="343"/>
    <x v="6"/>
    <n v="20600"/>
    <x v="0"/>
    <n v="4140"/>
    <x v="112"/>
    <x v="0"/>
    <s v="No"/>
    <x v="2"/>
    <x v="0"/>
    <x v="1"/>
    <x v="1"/>
  </r>
  <r>
    <n v="344"/>
    <x v="35"/>
    <n v="78300"/>
    <x v="0"/>
    <n v="1140"/>
    <x v="186"/>
    <x v="0"/>
    <s v="No"/>
    <x v="2"/>
    <x v="5"/>
    <x v="0"/>
    <x v="1"/>
  </r>
  <r>
    <n v="345"/>
    <x v="28"/>
    <n v="98100"/>
    <x v="0"/>
    <n v="4030"/>
    <x v="33"/>
    <x v="1"/>
    <s v="No"/>
    <x v="1"/>
    <x v="0"/>
    <x v="0"/>
    <x v="1"/>
  </r>
  <r>
    <n v="346"/>
    <x v="18"/>
    <n v="27900"/>
    <x v="1"/>
    <n v="1660"/>
    <x v="140"/>
    <x v="1"/>
    <s v="Yes"/>
    <x v="0"/>
    <x v="8"/>
    <x v="2"/>
    <x v="0"/>
  </r>
  <r>
    <n v="347"/>
    <x v="34"/>
    <n v="7100"/>
    <x v="0"/>
    <n v="2480"/>
    <x v="110"/>
    <x v="0"/>
    <s v="No"/>
    <x v="1"/>
    <x v="4"/>
    <x v="2"/>
    <x v="0"/>
  </r>
  <r>
    <n v="348"/>
    <x v="23"/>
    <n v="72700"/>
    <x v="0"/>
    <n v="5210"/>
    <x v="209"/>
    <x v="1"/>
    <s v="No"/>
    <x v="0"/>
    <x v="11"/>
    <x v="1"/>
    <x v="0"/>
  </r>
  <r>
    <n v="349"/>
    <x v="10"/>
    <n v="26100"/>
    <x v="1"/>
    <n v="2090"/>
    <x v="210"/>
    <x v="1"/>
    <s v="No"/>
    <x v="1"/>
    <x v="7"/>
    <x v="2"/>
    <x v="0"/>
  </r>
  <r>
    <n v="350"/>
    <x v="22"/>
    <n v="17600"/>
    <x v="0"/>
    <n v="4750"/>
    <x v="84"/>
    <x v="0"/>
    <s v="No"/>
    <x v="0"/>
    <x v="10"/>
    <x v="0"/>
    <x v="1"/>
  </r>
  <r>
    <n v="351"/>
    <x v="38"/>
    <n v="41300"/>
    <x v="1"/>
    <n v="13710"/>
    <x v="17"/>
    <x v="0"/>
    <s v="Yes"/>
    <x v="2"/>
    <x v="10"/>
    <x v="0"/>
    <x v="1"/>
  </r>
  <r>
    <n v="352"/>
    <x v="18"/>
    <n v="42200"/>
    <x v="1"/>
    <n v="5540"/>
    <x v="211"/>
    <x v="0"/>
    <s v="No"/>
    <x v="0"/>
    <x v="8"/>
    <x v="2"/>
    <x v="0"/>
  </r>
  <r>
    <n v="353"/>
    <x v="6"/>
    <n v="75300"/>
    <x v="0"/>
    <n v="4390"/>
    <x v="106"/>
    <x v="1"/>
    <s v="No"/>
    <x v="0"/>
    <x v="8"/>
    <x v="0"/>
    <x v="0"/>
  </r>
  <r>
    <n v="354"/>
    <x v="9"/>
    <n v="9000"/>
    <x v="0"/>
    <n v="1170"/>
    <x v="39"/>
    <x v="1"/>
    <s v="No"/>
    <x v="0"/>
    <x v="8"/>
    <x v="2"/>
    <x v="0"/>
  </r>
  <r>
    <n v="355"/>
    <x v="35"/>
    <n v="107800"/>
    <x v="0"/>
    <n v="7810"/>
    <x v="83"/>
    <x v="0"/>
    <s v="No"/>
    <x v="2"/>
    <x v="12"/>
    <x v="2"/>
    <x v="0"/>
  </r>
  <r>
    <n v="356"/>
    <x v="10"/>
    <n v="30000"/>
    <x v="0"/>
    <n v="1270"/>
    <x v="7"/>
    <x v="0"/>
    <s v="No"/>
    <x v="1"/>
    <x v="2"/>
    <x v="2"/>
    <x v="0"/>
  </r>
  <r>
    <n v="357"/>
    <x v="10"/>
    <n v="18300"/>
    <x v="0"/>
    <n v="1040"/>
    <x v="159"/>
    <x v="0"/>
    <s v="No"/>
    <x v="0"/>
    <x v="6"/>
    <x v="2"/>
    <x v="0"/>
  </r>
  <r>
    <n v="358"/>
    <x v="33"/>
    <n v="29100"/>
    <x v="1"/>
    <n v="7710"/>
    <x v="212"/>
    <x v="1"/>
    <s v="No"/>
    <x v="1"/>
    <x v="2"/>
    <x v="1"/>
    <x v="0"/>
  </r>
  <r>
    <n v="359"/>
    <x v="21"/>
    <n v="25800"/>
    <x v="0"/>
    <n v="4740"/>
    <x v="213"/>
    <x v="0"/>
    <s v="Yes"/>
    <x v="0"/>
    <x v="2"/>
    <x v="2"/>
    <x v="0"/>
  </r>
  <r>
    <n v="360"/>
    <x v="20"/>
    <n v="30200"/>
    <x v="1"/>
    <n v="1720"/>
    <x v="84"/>
    <x v="1"/>
    <s v="No"/>
    <x v="1"/>
    <x v="0"/>
    <x v="0"/>
    <x v="1"/>
  </r>
  <r>
    <n v="361"/>
    <x v="39"/>
    <n v="114200"/>
    <x v="0"/>
    <n v="7120"/>
    <x v="148"/>
    <x v="1"/>
    <s v="No"/>
    <x v="1"/>
    <x v="2"/>
    <x v="2"/>
    <x v="0"/>
  </r>
  <r>
    <n v="362"/>
    <x v="26"/>
    <n v="21600"/>
    <x v="1"/>
    <n v="1930"/>
    <x v="25"/>
    <x v="0"/>
    <s v="No"/>
    <x v="1"/>
    <x v="5"/>
    <x v="0"/>
    <x v="0"/>
  </r>
  <r>
    <n v="363"/>
    <x v="27"/>
    <n v="33000"/>
    <x v="1"/>
    <n v="2570"/>
    <x v="82"/>
    <x v="1"/>
    <s v="Yes"/>
    <x v="1"/>
    <x v="8"/>
    <x v="0"/>
    <x v="1"/>
  </r>
  <r>
    <n v="364"/>
    <x v="26"/>
    <n v="33300"/>
    <x v="1"/>
    <n v="2070"/>
    <x v="214"/>
    <x v="0"/>
    <s v="No"/>
    <x v="0"/>
    <x v="2"/>
    <x v="1"/>
    <x v="0"/>
  </r>
  <r>
    <n v="365"/>
    <x v="29"/>
    <n v="37800"/>
    <x v="0"/>
    <n v="7340"/>
    <x v="93"/>
    <x v="1"/>
    <s v="No"/>
    <x v="0"/>
    <x v="3"/>
    <x v="2"/>
    <x v="0"/>
  </r>
  <r>
    <n v="366"/>
    <x v="25"/>
    <n v="44000"/>
    <x v="0"/>
    <n v="3660"/>
    <x v="129"/>
    <x v="1"/>
    <s v="No"/>
    <x v="1"/>
    <x v="8"/>
    <x v="2"/>
    <x v="0"/>
  </r>
  <r>
    <n v="367"/>
    <x v="13"/>
    <n v="73200"/>
    <x v="1"/>
    <n v="4160"/>
    <x v="184"/>
    <x v="1"/>
    <s v="No"/>
    <x v="1"/>
    <x v="8"/>
    <x v="1"/>
    <x v="1"/>
  </r>
  <r>
    <n v="368"/>
    <x v="26"/>
    <n v="30900"/>
    <x v="0"/>
    <n v="3280"/>
    <x v="184"/>
    <x v="0"/>
    <s v="No"/>
    <x v="2"/>
    <x v="5"/>
    <x v="1"/>
    <x v="0"/>
  </r>
  <r>
    <n v="369"/>
    <x v="19"/>
    <n v="35200"/>
    <x v="0"/>
    <n v="9080"/>
    <x v="69"/>
    <x v="0"/>
    <s v="No"/>
    <x v="1"/>
    <x v="2"/>
    <x v="2"/>
    <x v="0"/>
  </r>
  <r>
    <n v="370"/>
    <x v="27"/>
    <n v="63800"/>
    <x v="0"/>
    <n v="2160"/>
    <x v="185"/>
    <x v="1"/>
    <s v="No"/>
    <x v="1"/>
    <x v="8"/>
    <x v="2"/>
    <x v="0"/>
  </r>
  <r>
    <n v="371"/>
    <x v="24"/>
    <n v="63700"/>
    <x v="0"/>
    <n v="3860"/>
    <x v="177"/>
    <x v="0"/>
    <s v="Yes"/>
    <x v="0"/>
    <x v="4"/>
    <x v="1"/>
    <x v="1"/>
  </r>
  <r>
    <n v="372"/>
    <x v="29"/>
    <n v="61200"/>
    <x v="0"/>
    <n v="10890"/>
    <x v="141"/>
    <x v="0"/>
    <s v="Yes"/>
    <x v="2"/>
    <x v="5"/>
    <x v="2"/>
    <x v="0"/>
  </r>
  <r>
    <n v="373"/>
    <x v="18"/>
    <n v="120000"/>
    <x v="0"/>
    <n v="10320"/>
    <x v="2"/>
    <x v="0"/>
    <s v="No"/>
    <x v="1"/>
    <x v="4"/>
    <x v="1"/>
    <x v="1"/>
  </r>
  <r>
    <n v="374"/>
    <x v="10"/>
    <n v="34800"/>
    <x v="0"/>
    <n v="2350"/>
    <x v="215"/>
    <x v="1"/>
    <s v="No"/>
    <x v="0"/>
    <x v="11"/>
    <x v="0"/>
    <x v="0"/>
  </r>
  <r>
    <n v="375"/>
    <x v="18"/>
    <n v="36300"/>
    <x v="1"/>
    <n v="5810"/>
    <x v="101"/>
    <x v="0"/>
    <s v="No"/>
    <x v="1"/>
    <x v="7"/>
    <x v="2"/>
    <x v="0"/>
  </r>
  <r>
    <n v="376"/>
    <x v="20"/>
    <n v="50300"/>
    <x v="0"/>
    <n v="7710"/>
    <x v="216"/>
    <x v="0"/>
    <s v="No"/>
    <x v="1"/>
    <x v="6"/>
    <x v="2"/>
    <x v="0"/>
  </r>
  <r>
    <n v="377"/>
    <x v="9"/>
    <n v="48900"/>
    <x v="0"/>
    <n v="8950"/>
    <x v="217"/>
    <x v="1"/>
    <s v="Yes"/>
    <x v="0"/>
    <x v="8"/>
    <x v="1"/>
    <x v="1"/>
  </r>
  <r>
    <n v="378"/>
    <x v="5"/>
    <n v="3100"/>
    <x v="1"/>
    <n v="210"/>
    <x v="63"/>
    <x v="1"/>
    <s v="No"/>
    <x v="0"/>
    <x v="8"/>
    <x v="0"/>
    <x v="0"/>
  </r>
  <r>
    <n v="379"/>
    <x v="5"/>
    <n v="101400"/>
    <x v="0"/>
    <n v="9550"/>
    <x v="26"/>
    <x v="1"/>
    <s v="No"/>
    <x v="2"/>
    <x v="5"/>
    <x v="0"/>
    <x v="1"/>
  </r>
  <r>
    <n v="380"/>
    <x v="23"/>
    <n v="45200"/>
    <x v="1"/>
    <n v="5610"/>
    <x v="98"/>
    <x v="0"/>
    <s v="No"/>
    <x v="2"/>
    <x v="5"/>
    <x v="1"/>
    <x v="1"/>
  </r>
  <r>
    <n v="381"/>
    <x v="24"/>
    <n v="36000"/>
    <x v="0"/>
    <n v="11030"/>
    <x v="84"/>
    <x v="0"/>
    <s v="No"/>
    <x v="0"/>
    <x v="1"/>
    <x v="0"/>
    <x v="1"/>
  </r>
  <r>
    <n v="382"/>
    <x v="36"/>
    <n v="69300"/>
    <x v="0"/>
    <n v="6270"/>
    <x v="62"/>
    <x v="1"/>
    <s v="Yes"/>
    <x v="0"/>
    <x v="1"/>
    <x v="0"/>
    <x v="1"/>
  </r>
  <r>
    <n v="383"/>
    <x v="2"/>
    <n v="62900"/>
    <x v="0"/>
    <n v="5320"/>
    <x v="218"/>
    <x v="0"/>
    <s v="No"/>
    <x v="1"/>
    <x v="2"/>
    <x v="2"/>
    <x v="0"/>
  </r>
  <r>
    <n v="384"/>
    <x v="21"/>
    <n v="8500"/>
    <x v="1"/>
    <n v="290"/>
    <x v="157"/>
    <x v="0"/>
    <s v="No"/>
    <x v="1"/>
    <x v="7"/>
    <x v="2"/>
    <x v="0"/>
  </r>
  <r>
    <n v="385"/>
    <x v="15"/>
    <n v="21200"/>
    <x v="1"/>
    <n v="1410"/>
    <x v="219"/>
    <x v="0"/>
    <s v="No"/>
    <x v="1"/>
    <x v="5"/>
    <x v="1"/>
    <x v="1"/>
  </r>
  <r>
    <n v="386"/>
    <x v="3"/>
    <n v="120400"/>
    <x v="0"/>
    <n v="3210"/>
    <x v="10"/>
    <x v="1"/>
    <s v="No"/>
    <x v="1"/>
    <x v="5"/>
    <x v="1"/>
    <x v="1"/>
  </r>
  <r>
    <n v="387"/>
    <x v="27"/>
    <n v="20100"/>
    <x v="0"/>
    <n v="1490"/>
    <x v="23"/>
    <x v="0"/>
    <s v="No"/>
    <x v="0"/>
    <x v="8"/>
    <x v="1"/>
    <x v="0"/>
  </r>
  <r>
    <n v="388"/>
    <x v="12"/>
    <n v="79200"/>
    <x v="0"/>
    <n v="9440"/>
    <x v="29"/>
    <x v="1"/>
    <s v="No"/>
    <x v="1"/>
    <x v="8"/>
    <x v="2"/>
    <x v="0"/>
  </r>
  <r>
    <n v="389"/>
    <x v="25"/>
    <n v="19600"/>
    <x v="0"/>
    <n v="6980"/>
    <x v="60"/>
    <x v="0"/>
    <s v="No"/>
    <x v="0"/>
    <x v="4"/>
    <x v="2"/>
    <x v="0"/>
  </r>
  <r>
    <n v="390"/>
    <x v="18"/>
    <n v="26500"/>
    <x v="0"/>
    <n v="13310"/>
    <x v="45"/>
    <x v="0"/>
    <s v="No"/>
    <x v="1"/>
    <x v="2"/>
    <x v="0"/>
    <x v="0"/>
  </r>
  <r>
    <n v="391"/>
    <x v="12"/>
    <n v="27200"/>
    <x v="0"/>
    <n v="4810"/>
    <x v="220"/>
    <x v="1"/>
    <s v="No"/>
    <x v="0"/>
    <x v="8"/>
    <x v="0"/>
    <x v="0"/>
  </r>
  <r>
    <n v="392"/>
    <x v="27"/>
    <n v="64400"/>
    <x v="0"/>
    <n v="10460"/>
    <x v="45"/>
    <x v="0"/>
    <s v="Yes"/>
    <x v="2"/>
    <x v="4"/>
    <x v="0"/>
    <x v="1"/>
  </r>
  <r>
    <n v="393"/>
    <x v="7"/>
    <n v="13400"/>
    <x v="1"/>
    <n v="1650"/>
    <x v="221"/>
    <x v="0"/>
    <s v="No"/>
    <x v="0"/>
    <x v="4"/>
    <x v="1"/>
    <x v="1"/>
  </r>
  <r>
    <n v="394"/>
    <x v="1"/>
    <n v="34100"/>
    <x v="1"/>
    <n v="3380"/>
    <x v="222"/>
    <x v="1"/>
    <s v="No"/>
    <x v="1"/>
    <x v="4"/>
    <x v="1"/>
    <x v="1"/>
  </r>
  <r>
    <n v="395"/>
    <x v="34"/>
    <n v="19200"/>
    <x v="0"/>
    <n v="3540"/>
    <x v="223"/>
    <x v="1"/>
    <s v="No"/>
    <x v="2"/>
    <x v="3"/>
    <x v="0"/>
    <x v="0"/>
  </r>
  <r>
    <n v="396"/>
    <x v="4"/>
    <n v="37900"/>
    <x v="1"/>
    <n v="2100"/>
    <x v="97"/>
    <x v="0"/>
    <s v="No"/>
    <x v="1"/>
    <x v="1"/>
    <x v="0"/>
    <x v="1"/>
  </r>
  <r>
    <n v="397"/>
    <x v="2"/>
    <n v="28900"/>
    <x v="0"/>
    <n v="2620"/>
    <x v="171"/>
    <x v="1"/>
    <s v="No"/>
    <x v="2"/>
    <x v="0"/>
    <x v="2"/>
    <x v="1"/>
  </r>
  <r>
    <n v="398"/>
    <x v="39"/>
    <n v="31700"/>
    <x v="0"/>
    <n v="8560"/>
    <x v="39"/>
    <x v="1"/>
    <s v="No"/>
    <x v="1"/>
    <x v="3"/>
    <x v="0"/>
    <x v="0"/>
  </r>
  <r>
    <n v="399"/>
    <x v="20"/>
    <n v="28600"/>
    <x v="0"/>
    <n v="2110"/>
    <x v="2"/>
    <x v="0"/>
    <s v="No"/>
    <x v="2"/>
    <x v="4"/>
    <x v="0"/>
    <x v="0"/>
  </r>
  <r>
    <n v="400"/>
    <x v="7"/>
    <n v="21300"/>
    <x v="0"/>
    <n v="3130"/>
    <x v="214"/>
    <x v="0"/>
    <s v="No"/>
    <x v="1"/>
    <x v="11"/>
    <x v="2"/>
    <x v="0"/>
  </r>
  <r>
    <n v="401"/>
    <x v="16"/>
    <n v="61400"/>
    <x v="0"/>
    <n v="8790"/>
    <x v="224"/>
    <x v="0"/>
    <s v="Yes"/>
    <x v="0"/>
    <x v="2"/>
    <x v="1"/>
    <x v="1"/>
  </r>
  <r>
    <n v="402"/>
    <x v="14"/>
    <n v="12500"/>
    <x v="1"/>
    <n v="1330"/>
    <x v="225"/>
    <x v="1"/>
    <s v="No"/>
    <x v="1"/>
    <x v="8"/>
    <x v="1"/>
    <x v="0"/>
  </r>
  <r>
    <n v="403"/>
    <x v="29"/>
    <n v="15200"/>
    <x v="0"/>
    <n v="3650"/>
    <x v="226"/>
    <x v="0"/>
    <s v="No"/>
    <x v="1"/>
    <x v="5"/>
    <x v="2"/>
    <x v="0"/>
  </r>
  <r>
    <n v="404"/>
    <x v="10"/>
    <n v="55300"/>
    <x v="0"/>
    <n v="5520"/>
    <x v="227"/>
    <x v="0"/>
    <s v="No"/>
    <x v="2"/>
    <x v="1"/>
    <x v="1"/>
    <x v="1"/>
  </r>
  <r>
    <n v="405"/>
    <x v="1"/>
    <n v="34500"/>
    <x v="0"/>
    <n v="5800"/>
    <x v="138"/>
    <x v="1"/>
    <s v="Yes"/>
    <x v="2"/>
    <x v="4"/>
    <x v="1"/>
    <x v="0"/>
  </r>
  <r>
    <n v="406"/>
    <x v="33"/>
    <n v="80800"/>
    <x v="0"/>
    <n v="5760"/>
    <x v="49"/>
    <x v="1"/>
    <s v="No"/>
    <x v="1"/>
    <x v="0"/>
    <x v="0"/>
    <x v="0"/>
  </r>
  <r>
    <n v="407"/>
    <x v="14"/>
    <n v="31300"/>
    <x v="0"/>
    <n v="4060"/>
    <x v="228"/>
    <x v="0"/>
    <s v="No"/>
    <x v="1"/>
    <x v="5"/>
    <x v="2"/>
    <x v="0"/>
  </r>
  <r>
    <n v="408"/>
    <x v="19"/>
    <n v="130000"/>
    <x v="0"/>
    <n v="8510"/>
    <x v="15"/>
    <x v="1"/>
    <s v="No"/>
    <x v="2"/>
    <x v="5"/>
    <x v="0"/>
    <x v="0"/>
  </r>
  <r>
    <n v="409"/>
    <x v="31"/>
    <n v="38600"/>
    <x v="0"/>
    <n v="3030"/>
    <x v="124"/>
    <x v="0"/>
    <s v="No"/>
    <x v="1"/>
    <x v="8"/>
    <x v="2"/>
    <x v="0"/>
  </r>
  <r>
    <n v="410"/>
    <x v="3"/>
    <n v="30500"/>
    <x v="0"/>
    <n v="4780"/>
    <x v="229"/>
    <x v="1"/>
    <s v="No"/>
    <x v="1"/>
    <x v="5"/>
    <x v="2"/>
    <x v="0"/>
  </r>
  <r>
    <n v="411"/>
    <x v="34"/>
    <n v="31800"/>
    <x v="0"/>
    <n v="17860"/>
    <x v="228"/>
    <x v="1"/>
    <s v="No"/>
    <x v="1"/>
    <x v="9"/>
    <x v="1"/>
    <x v="0"/>
  </r>
  <r>
    <n v="412"/>
    <x v="17"/>
    <n v="47100"/>
    <x v="0"/>
    <n v="5050"/>
    <x v="125"/>
    <x v="1"/>
    <s v="Yes"/>
    <x v="0"/>
    <x v="8"/>
    <x v="2"/>
    <x v="0"/>
  </r>
  <r>
    <n v="413"/>
    <x v="20"/>
    <n v="36800"/>
    <x v="0"/>
    <n v="10140"/>
    <x v="230"/>
    <x v="1"/>
    <s v="No"/>
    <x v="2"/>
    <x v="7"/>
    <x v="2"/>
    <x v="0"/>
  </r>
  <r>
    <n v="414"/>
    <x v="27"/>
    <n v="55000"/>
    <x v="0"/>
    <n v="15320"/>
    <x v="28"/>
    <x v="1"/>
    <s v="No"/>
    <x v="1"/>
    <x v="0"/>
    <x v="1"/>
    <x v="1"/>
  </r>
  <r>
    <n v="415"/>
    <x v="4"/>
    <n v="124600"/>
    <x v="0"/>
    <n v="11000"/>
    <x v="139"/>
    <x v="0"/>
    <s v="No"/>
    <x v="2"/>
    <x v="5"/>
    <x v="2"/>
    <x v="0"/>
  </r>
  <r>
    <n v="416"/>
    <x v="38"/>
    <n v="13600"/>
    <x v="1"/>
    <n v="1800"/>
    <x v="231"/>
    <x v="1"/>
    <s v="No"/>
    <x v="2"/>
    <x v="2"/>
    <x v="2"/>
    <x v="0"/>
  </r>
  <r>
    <n v="417"/>
    <x v="34"/>
    <n v="41900"/>
    <x v="0"/>
    <n v="10920"/>
    <x v="151"/>
    <x v="0"/>
    <s v="Yes"/>
    <x v="1"/>
    <x v="2"/>
    <x v="2"/>
    <x v="0"/>
  </r>
  <r>
    <n v="418"/>
    <x v="28"/>
    <n v="36600"/>
    <x v="1"/>
    <n v="7220"/>
    <x v="232"/>
    <x v="0"/>
    <s v="No"/>
    <x v="1"/>
    <x v="11"/>
    <x v="1"/>
    <x v="0"/>
  </r>
  <r>
    <n v="419"/>
    <x v="32"/>
    <n v="60900"/>
    <x v="1"/>
    <n v="1860"/>
    <x v="114"/>
    <x v="0"/>
    <s v="No"/>
    <x v="1"/>
    <x v="0"/>
    <x v="2"/>
    <x v="0"/>
  </r>
  <r>
    <n v="420"/>
    <x v="7"/>
    <n v="82400"/>
    <x v="0"/>
    <n v="9770"/>
    <x v="14"/>
    <x v="0"/>
    <s v="No"/>
    <x v="2"/>
    <x v="7"/>
    <x v="0"/>
    <x v="0"/>
  </r>
  <r>
    <n v="421"/>
    <x v="5"/>
    <n v="77900"/>
    <x v="0"/>
    <n v="3230"/>
    <x v="56"/>
    <x v="1"/>
    <s v="No"/>
    <x v="1"/>
    <x v="8"/>
    <x v="2"/>
    <x v="0"/>
  </r>
  <r>
    <n v="422"/>
    <x v="25"/>
    <n v="28000"/>
    <x v="1"/>
    <n v="6260"/>
    <x v="139"/>
    <x v="1"/>
    <s v="No"/>
    <x v="1"/>
    <x v="8"/>
    <x v="2"/>
    <x v="0"/>
  </r>
  <r>
    <n v="423"/>
    <x v="10"/>
    <n v="21600"/>
    <x v="0"/>
    <n v="6560"/>
    <x v="180"/>
    <x v="1"/>
    <s v="Yes"/>
    <x v="0"/>
    <x v="7"/>
    <x v="0"/>
    <x v="0"/>
  </r>
  <r>
    <n v="424"/>
    <x v="18"/>
    <n v="29200"/>
    <x v="0"/>
    <n v="2880"/>
    <x v="233"/>
    <x v="0"/>
    <s v="Yes"/>
    <x v="2"/>
    <x v="4"/>
    <x v="2"/>
    <x v="0"/>
  </r>
  <r>
    <n v="425"/>
    <x v="7"/>
    <n v="41600"/>
    <x v="1"/>
    <n v="3460"/>
    <x v="234"/>
    <x v="1"/>
    <s v="No"/>
    <x v="1"/>
    <x v="8"/>
    <x v="1"/>
    <x v="0"/>
  </r>
  <r>
    <n v="426"/>
    <x v="20"/>
    <n v="65800"/>
    <x v="0"/>
    <n v="1150"/>
    <x v="216"/>
    <x v="0"/>
    <s v="No"/>
    <x v="0"/>
    <x v="7"/>
    <x v="2"/>
    <x v="0"/>
  </r>
  <r>
    <n v="427"/>
    <x v="10"/>
    <n v="38900"/>
    <x v="0"/>
    <n v="4890"/>
    <x v="35"/>
    <x v="0"/>
    <s v="No"/>
    <x v="2"/>
    <x v="7"/>
    <x v="0"/>
    <x v="0"/>
  </r>
  <r>
    <n v="428"/>
    <x v="16"/>
    <n v="27200"/>
    <x v="1"/>
    <n v="2600"/>
    <x v="30"/>
    <x v="0"/>
    <s v="No"/>
    <x v="1"/>
    <x v="5"/>
    <x v="2"/>
    <x v="0"/>
  </r>
  <r>
    <n v="429"/>
    <x v="39"/>
    <n v="27300"/>
    <x v="1"/>
    <n v="2880"/>
    <x v="226"/>
    <x v="1"/>
    <s v="No"/>
    <x v="1"/>
    <x v="4"/>
    <x v="1"/>
    <x v="1"/>
  </r>
  <r>
    <n v="430"/>
    <x v="18"/>
    <n v="24700"/>
    <x v="1"/>
    <n v="1790"/>
    <x v="235"/>
    <x v="1"/>
    <s v="No"/>
    <x v="1"/>
    <x v="8"/>
    <x v="1"/>
    <x v="0"/>
  </r>
  <r>
    <n v="431"/>
    <x v="34"/>
    <n v="30000"/>
    <x v="1"/>
    <n v="5550"/>
    <x v="236"/>
    <x v="0"/>
    <s v="No"/>
    <x v="1"/>
    <x v="8"/>
    <x v="2"/>
    <x v="1"/>
  </r>
  <r>
    <n v="432"/>
    <x v="16"/>
    <n v="74000"/>
    <x v="0"/>
    <n v="3600"/>
    <x v="74"/>
    <x v="1"/>
    <s v="No"/>
    <x v="1"/>
    <x v="2"/>
    <x v="2"/>
    <x v="0"/>
  </r>
  <r>
    <n v="433"/>
    <x v="22"/>
    <n v="39400"/>
    <x v="1"/>
    <n v="2760"/>
    <x v="60"/>
    <x v="0"/>
    <s v="No"/>
    <x v="1"/>
    <x v="0"/>
    <x v="2"/>
    <x v="0"/>
  </r>
  <r>
    <n v="434"/>
    <x v="16"/>
    <n v="19500"/>
    <x v="1"/>
    <n v="4120"/>
    <x v="125"/>
    <x v="1"/>
    <s v="No"/>
    <x v="1"/>
    <x v="8"/>
    <x v="1"/>
    <x v="1"/>
  </r>
  <r>
    <n v="435"/>
    <x v="4"/>
    <n v="81900"/>
    <x v="1"/>
    <n v="3980"/>
    <x v="12"/>
    <x v="1"/>
    <s v="No"/>
    <x v="0"/>
    <x v="4"/>
    <x v="2"/>
    <x v="1"/>
  </r>
  <r>
    <n v="436"/>
    <x v="20"/>
    <n v="21300"/>
    <x v="0"/>
    <n v="4530"/>
    <x v="195"/>
    <x v="1"/>
    <s v="No"/>
    <x v="2"/>
    <x v="7"/>
    <x v="2"/>
    <x v="0"/>
  </r>
  <r>
    <n v="437"/>
    <x v="27"/>
    <n v="34100"/>
    <x v="0"/>
    <n v="7640"/>
    <x v="237"/>
    <x v="1"/>
    <s v="No"/>
    <x v="2"/>
    <x v="2"/>
    <x v="1"/>
    <x v="1"/>
  </r>
  <r>
    <n v="438"/>
    <x v="6"/>
    <n v="38500"/>
    <x v="0"/>
    <n v="5900"/>
    <x v="28"/>
    <x v="0"/>
    <s v="No"/>
    <x v="2"/>
    <x v="1"/>
    <x v="1"/>
    <x v="1"/>
  </r>
  <r>
    <n v="439"/>
    <x v="7"/>
    <n v="92600"/>
    <x v="0"/>
    <n v="29080"/>
    <x v="228"/>
    <x v="0"/>
    <s v="No"/>
    <x v="1"/>
    <x v="5"/>
    <x v="1"/>
    <x v="1"/>
  </r>
  <r>
    <n v="440"/>
    <x v="26"/>
    <n v="23400"/>
    <x v="0"/>
    <n v="2950"/>
    <x v="60"/>
    <x v="1"/>
    <s v="Yes"/>
    <x v="1"/>
    <x v="7"/>
    <x v="2"/>
    <x v="0"/>
  </r>
  <r>
    <n v="441"/>
    <x v="13"/>
    <n v="41200"/>
    <x v="0"/>
    <n v="10730"/>
    <x v="41"/>
    <x v="0"/>
    <s v="Yes"/>
    <x v="1"/>
    <x v="11"/>
    <x v="1"/>
    <x v="0"/>
  </r>
  <r>
    <n v="442"/>
    <x v="3"/>
    <n v="76000"/>
    <x v="0"/>
    <n v="690"/>
    <x v="89"/>
    <x v="1"/>
    <s v="No"/>
    <x v="1"/>
    <x v="11"/>
    <x v="0"/>
    <x v="0"/>
  </r>
  <r>
    <n v="443"/>
    <x v="6"/>
    <n v="25100"/>
    <x v="1"/>
    <n v="3290"/>
    <x v="84"/>
    <x v="1"/>
    <s v="No"/>
    <x v="1"/>
    <x v="1"/>
    <x v="1"/>
    <x v="1"/>
  </r>
  <r>
    <n v="444"/>
    <x v="12"/>
    <n v="57400"/>
    <x v="0"/>
    <n v="5050"/>
    <x v="238"/>
    <x v="1"/>
    <s v="No"/>
    <x v="2"/>
    <x v="3"/>
    <x v="1"/>
    <x v="0"/>
  </r>
  <r>
    <n v="445"/>
    <x v="34"/>
    <n v="47500"/>
    <x v="0"/>
    <n v="21300"/>
    <x v="239"/>
    <x v="0"/>
    <s v="No"/>
    <x v="1"/>
    <x v="5"/>
    <x v="1"/>
    <x v="1"/>
  </r>
  <r>
    <n v="446"/>
    <x v="22"/>
    <n v="23900"/>
    <x v="0"/>
    <n v="4800"/>
    <x v="162"/>
    <x v="1"/>
    <s v="Yes"/>
    <x v="2"/>
    <x v="2"/>
    <x v="2"/>
    <x v="0"/>
  </r>
  <r>
    <n v="447"/>
    <x v="28"/>
    <n v="19400"/>
    <x v="1"/>
    <n v="1800"/>
    <x v="108"/>
    <x v="0"/>
    <s v="No"/>
    <x v="2"/>
    <x v="3"/>
    <x v="2"/>
    <x v="0"/>
  </r>
  <r>
    <n v="448"/>
    <x v="7"/>
    <n v="56300"/>
    <x v="0"/>
    <n v="4090"/>
    <x v="240"/>
    <x v="1"/>
    <s v="No"/>
    <x v="0"/>
    <x v="2"/>
    <x v="2"/>
    <x v="0"/>
  </r>
  <r>
    <n v="449"/>
    <x v="35"/>
    <n v="12900"/>
    <x v="0"/>
    <n v="4470"/>
    <x v="186"/>
    <x v="0"/>
    <s v="No"/>
    <x v="1"/>
    <x v="0"/>
    <x v="1"/>
    <x v="1"/>
  </r>
  <r>
    <n v="450"/>
    <x v="9"/>
    <n v="41500"/>
    <x v="0"/>
    <n v="11610"/>
    <x v="117"/>
    <x v="1"/>
    <s v="No"/>
    <x v="1"/>
    <x v="0"/>
    <x v="0"/>
    <x v="0"/>
  </r>
  <r>
    <n v="451"/>
    <x v="35"/>
    <n v="28900"/>
    <x v="0"/>
    <n v="2070"/>
    <x v="241"/>
    <x v="1"/>
    <s v="No"/>
    <x v="2"/>
    <x v="7"/>
    <x v="1"/>
    <x v="1"/>
  </r>
  <r>
    <n v="452"/>
    <x v="34"/>
    <n v="8500"/>
    <x v="1"/>
    <n v="980"/>
    <x v="45"/>
    <x v="0"/>
    <s v="No"/>
    <x v="0"/>
    <x v="5"/>
    <x v="1"/>
    <x v="1"/>
  </r>
  <r>
    <n v="453"/>
    <x v="21"/>
    <n v="39000"/>
    <x v="0"/>
    <n v="5260"/>
    <x v="142"/>
    <x v="1"/>
    <s v="No"/>
    <x v="1"/>
    <x v="5"/>
    <x v="2"/>
    <x v="0"/>
  </r>
  <r>
    <n v="454"/>
    <x v="25"/>
    <n v="84200"/>
    <x v="0"/>
    <n v="4760"/>
    <x v="242"/>
    <x v="1"/>
    <s v="Yes"/>
    <x v="2"/>
    <x v="7"/>
    <x v="2"/>
    <x v="0"/>
  </r>
  <r>
    <n v="455"/>
    <x v="23"/>
    <n v="24800"/>
    <x v="1"/>
    <n v="3960"/>
    <x v="127"/>
    <x v="1"/>
    <s v="No"/>
    <x v="1"/>
    <x v="5"/>
    <x v="1"/>
    <x v="1"/>
  </r>
  <r>
    <n v="456"/>
    <x v="31"/>
    <n v="51600"/>
    <x v="0"/>
    <n v="21370"/>
    <x v="199"/>
    <x v="1"/>
    <s v="No"/>
    <x v="1"/>
    <x v="2"/>
    <x v="2"/>
    <x v="1"/>
  </r>
  <r>
    <n v="457"/>
    <x v="31"/>
    <n v="56600"/>
    <x v="0"/>
    <n v="13550"/>
    <x v="210"/>
    <x v="1"/>
    <s v="No"/>
    <x v="0"/>
    <x v="5"/>
    <x v="2"/>
    <x v="0"/>
  </r>
  <r>
    <n v="458"/>
    <x v="12"/>
    <n v="26500"/>
    <x v="0"/>
    <n v="2540"/>
    <x v="104"/>
    <x v="0"/>
    <s v="No"/>
    <x v="1"/>
    <x v="0"/>
    <x v="1"/>
    <x v="1"/>
  </r>
  <r>
    <n v="459"/>
    <x v="20"/>
    <n v="54700"/>
    <x v="0"/>
    <n v="6580"/>
    <x v="243"/>
    <x v="1"/>
    <s v="No"/>
    <x v="0"/>
    <x v="10"/>
    <x v="2"/>
    <x v="0"/>
  </r>
  <r>
    <n v="460"/>
    <x v="20"/>
    <n v="36400"/>
    <x v="0"/>
    <n v="8760"/>
    <x v="67"/>
    <x v="0"/>
    <s v="No"/>
    <x v="1"/>
    <x v="8"/>
    <x v="2"/>
    <x v="1"/>
  </r>
  <r>
    <n v="461"/>
    <x v="23"/>
    <n v="19100"/>
    <x v="1"/>
    <n v="440"/>
    <x v="184"/>
    <x v="1"/>
    <s v="No"/>
    <x v="0"/>
    <x v="4"/>
    <x v="1"/>
    <x v="1"/>
  </r>
  <r>
    <n v="462"/>
    <x v="35"/>
    <n v="21300"/>
    <x v="1"/>
    <n v="1470"/>
    <x v="244"/>
    <x v="0"/>
    <s v="No"/>
    <x v="0"/>
    <x v="6"/>
    <x v="2"/>
    <x v="0"/>
  </r>
  <r>
    <n v="463"/>
    <x v="25"/>
    <n v="18500"/>
    <x v="1"/>
    <n v="2220"/>
    <x v="79"/>
    <x v="1"/>
    <s v="No"/>
    <x v="0"/>
    <x v="0"/>
    <x v="2"/>
    <x v="1"/>
  </r>
  <r>
    <n v="464"/>
    <x v="6"/>
    <n v="32800"/>
    <x v="0"/>
    <n v="4660"/>
    <x v="245"/>
    <x v="1"/>
    <s v="No"/>
    <x v="1"/>
    <x v="1"/>
    <x v="1"/>
    <x v="1"/>
  </r>
  <r>
    <n v="465"/>
    <x v="12"/>
    <n v="63500"/>
    <x v="0"/>
    <n v="4020"/>
    <x v="246"/>
    <x v="1"/>
    <s v="No"/>
    <x v="1"/>
    <x v="11"/>
    <x v="0"/>
    <x v="0"/>
  </r>
  <r>
    <n v="466"/>
    <x v="23"/>
    <n v="53900"/>
    <x v="0"/>
    <n v="19750"/>
    <x v="247"/>
    <x v="0"/>
    <s v="No"/>
    <x v="1"/>
    <x v="5"/>
    <x v="1"/>
    <x v="1"/>
  </r>
  <r>
    <n v="467"/>
    <x v="15"/>
    <n v="63400"/>
    <x v="1"/>
    <n v="5800"/>
    <x v="109"/>
    <x v="0"/>
    <s v="No"/>
    <x v="1"/>
    <x v="5"/>
    <x v="2"/>
    <x v="1"/>
  </r>
  <r>
    <n v="468"/>
    <x v="0"/>
    <n v="44500"/>
    <x v="1"/>
    <n v="3610"/>
    <x v="39"/>
    <x v="1"/>
    <s v="No"/>
    <x v="1"/>
    <x v="0"/>
    <x v="1"/>
    <x v="1"/>
  </r>
  <r>
    <n v="469"/>
    <x v="17"/>
    <n v="52100"/>
    <x v="0"/>
    <n v="7870"/>
    <x v="248"/>
    <x v="0"/>
    <s v="No"/>
    <x v="1"/>
    <x v="0"/>
    <x v="2"/>
    <x v="1"/>
  </r>
  <r>
    <n v="470"/>
    <x v="14"/>
    <n v="47200"/>
    <x v="0"/>
    <n v="5980"/>
    <x v="161"/>
    <x v="0"/>
    <s v="No"/>
    <x v="0"/>
    <x v="2"/>
    <x v="1"/>
    <x v="0"/>
  </r>
  <r>
    <n v="471"/>
    <x v="21"/>
    <n v="70500"/>
    <x v="0"/>
    <n v="7360"/>
    <x v="163"/>
    <x v="1"/>
    <s v="No"/>
    <x v="0"/>
    <x v="7"/>
    <x v="1"/>
    <x v="0"/>
  </r>
  <r>
    <n v="472"/>
    <x v="23"/>
    <n v="67500"/>
    <x v="0"/>
    <n v="5870"/>
    <x v="249"/>
    <x v="0"/>
    <s v="Yes"/>
    <x v="0"/>
    <x v="7"/>
    <x v="2"/>
    <x v="0"/>
  </r>
  <r>
    <n v="473"/>
    <x v="32"/>
    <n v="19000"/>
    <x v="1"/>
    <n v="700"/>
    <x v="9"/>
    <x v="0"/>
    <s v="No"/>
    <x v="1"/>
    <x v="4"/>
    <x v="2"/>
    <x v="1"/>
  </r>
  <r>
    <n v="474"/>
    <x v="10"/>
    <n v="67800"/>
    <x v="1"/>
    <n v="8140"/>
    <x v="210"/>
    <x v="0"/>
    <s v="No"/>
    <x v="0"/>
    <x v="8"/>
    <x v="1"/>
    <x v="0"/>
  </r>
  <r>
    <n v="475"/>
    <x v="5"/>
    <n v="23300"/>
    <x v="1"/>
    <n v="2350"/>
    <x v="250"/>
    <x v="1"/>
    <s v="No"/>
    <x v="1"/>
    <x v="7"/>
    <x v="2"/>
    <x v="0"/>
  </r>
  <r>
    <n v="476"/>
    <x v="3"/>
    <n v="35200"/>
    <x v="1"/>
    <n v="3920"/>
    <x v="251"/>
    <x v="1"/>
    <s v="No"/>
    <x v="1"/>
    <x v="4"/>
    <x v="1"/>
    <x v="0"/>
  </r>
  <r>
    <n v="477"/>
    <x v="13"/>
    <n v="24300"/>
    <x v="0"/>
    <n v="2730"/>
    <x v="227"/>
    <x v="1"/>
    <s v="No"/>
    <x v="2"/>
    <x v="4"/>
    <x v="0"/>
    <x v="1"/>
  </r>
  <r>
    <n v="478"/>
    <x v="19"/>
    <n v="4900"/>
    <x v="0"/>
    <n v="1090"/>
    <x v="252"/>
    <x v="1"/>
    <s v="No"/>
    <x v="1"/>
    <x v="8"/>
    <x v="1"/>
    <x v="0"/>
  </r>
  <r>
    <n v="479"/>
    <x v="28"/>
    <n v="7400"/>
    <x v="1"/>
    <n v="610"/>
    <x v="49"/>
    <x v="0"/>
    <s v="No"/>
    <x v="1"/>
    <x v="5"/>
    <x v="0"/>
    <x v="1"/>
  </r>
  <r>
    <n v="480"/>
    <x v="25"/>
    <n v="33500"/>
    <x v="0"/>
    <n v="11090"/>
    <x v="253"/>
    <x v="1"/>
    <s v="No"/>
    <x v="1"/>
    <x v="7"/>
    <x v="2"/>
    <x v="0"/>
  </r>
  <r>
    <n v="481"/>
    <x v="38"/>
    <n v="28300"/>
    <x v="1"/>
    <n v="1320"/>
    <x v="66"/>
    <x v="1"/>
    <s v="No"/>
    <x v="0"/>
    <x v="1"/>
    <x v="2"/>
    <x v="1"/>
  </r>
  <r>
    <n v="482"/>
    <x v="10"/>
    <n v="43300"/>
    <x v="0"/>
    <n v="6670"/>
    <x v="254"/>
    <x v="0"/>
    <s v="No"/>
    <x v="2"/>
    <x v="3"/>
    <x v="1"/>
    <x v="0"/>
  </r>
  <r>
    <n v="483"/>
    <x v="34"/>
    <n v="22600"/>
    <x v="1"/>
    <n v="2420"/>
    <x v="255"/>
    <x v="1"/>
    <s v="No"/>
    <x v="2"/>
    <x v="6"/>
    <x v="2"/>
    <x v="0"/>
  </r>
  <r>
    <n v="484"/>
    <x v="25"/>
    <n v="47500"/>
    <x v="0"/>
    <n v="1560"/>
    <x v="256"/>
    <x v="0"/>
    <s v="No"/>
    <x v="1"/>
    <x v="2"/>
    <x v="2"/>
    <x v="0"/>
  </r>
  <r>
    <n v="485"/>
    <x v="14"/>
    <n v="24100"/>
    <x v="0"/>
    <n v="4230"/>
    <x v="213"/>
    <x v="1"/>
    <s v="No"/>
    <x v="1"/>
    <x v="9"/>
    <x v="2"/>
    <x v="0"/>
  </r>
  <r>
    <n v="486"/>
    <x v="23"/>
    <n v="16300"/>
    <x v="0"/>
    <n v="4260"/>
    <x v="257"/>
    <x v="0"/>
    <s v="No"/>
    <x v="1"/>
    <x v="3"/>
    <x v="2"/>
    <x v="0"/>
  </r>
  <r>
    <n v="487"/>
    <x v="5"/>
    <n v="26800"/>
    <x v="1"/>
    <n v="2050"/>
    <x v="112"/>
    <x v="0"/>
    <s v="No"/>
    <x v="1"/>
    <x v="4"/>
    <x v="0"/>
    <x v="1"/>
  </r>
  <r>
    <n v="488"/>
    <x v="7"/>
    <n v="66800"/>
    <x v="0"/>
    <n v="6270"/>
    <x v="45"/>
    <x v="1"/>
    <s v="No"/>
    <x v="2"/>
    <x v="4"/>
    <x v="1"/>
    <x v="1"/>
  </r>
  <r>
    <n v="489"/>
    <x v="9"/>
    <n v="34800"/>
    <x v="0"/>
    <n v="4720"/>
    <x v="201"/>
    <x v="1"/>
    <s v="No"/>
    <x v="1"/>
    <x v="4"/>
    <x v="2"/>
    <x v="0"/>
  </r>
  <r>
    <n v="490"/>
    <x v="18"/>
    <n v="11300"/>
    <x v="1"/>
    <n v="490"/>
    <x v="72"/>
    <x v="0"/>
    <s v="No"/>
    <x v="1"/>
    <x v="5"/>
    <x v="0"/>
    <x v="0"/>
  </r>
  <r>
    <n v="491"/>
    <x v="30"/>
    <n v="10300"/>
    <x v="1"/>
    <n v="1330"/>
    <x v="258"/>
    <x v="1"/>
    <s v="No"/>
    <x v="2"/>
    <x v="8"/>
    <x v="1"/>
    <x v="1"/>
  </r>
  <r>
    <n v="492"/>
    <x v="24"/>
    <n v="51300"/>
    <x v="1"/>
    <n v="3440"/>
    <x v="201"/>
    <x v="0"/>
    <s v="Yes"/>
    <x v="2"/>
    <x v="4"/>
    <x v="1"/>
    <x v="1"/>
  </r>
  <r>
    <n v="493"/>
    <x v="25"/>
    <n v="23600"/>
    <x v="0"/>
    <n v="5100"/>
    <x v="26"/>
    <x v="1"/>
    <s v="No"/>
    <x v="1"/>
    <x v="4"/>
    <x v="2"/>
    <x v="1"/>
  </r>
  <r>
    <n v="494"/>
    <x v="18"/>
    <n v="54900"/>
    <x v="1"/>
    <n v="8670"/>
    <x v="98"/>
    <x v="0"/>
    <s v="Yes"/>
    <x v="2"/>
    <x v="1"/>
    <x v="0"/>
    <x v="0"/>
  </r>
  <r>
    <n v="495"/>
    <x v="12"/>
    <n v="42600"/>
    <x v="0"/>
    <n v="7990"/>
    <x v="259"/>
    <x v="1"/>
    <s v="No"/>
    <x v="1"/>
    <x v="6"/>
    <x v="1"/>
    <x v="0"/>
  </r>
  <r>
    <n v="496"/>
    <x v="14"/>
    <n v="45800"/>
    <x v="0"/>
    <n v="5190"/>
    <x v="156"/>
    <x v="1"/>
    <s v="No"/>
    <x v="1"/>
    <x v="6"/>
    <x v="1"/>
    <x v="0"/>
  </r>
  <r>
    <n v="497"/>
    <x v="33"/>
    <n v="32600"/>
    <x v="1"/>
    <n v="2310"/>
    <x v="260"/>
    <x v="0"/>
    <s v="No"/>
    <x v="2"/>
    <x v="4"/>
    <x v="1"/>
    <x v="1"/>
  </r>
  <r>
    <n v="498"/>
    <x v="18"/>
    <n v="21000"/>
    <x v="1"/>
    <n v="2090"/>
    <x v="22"/>
    <x v="0"/>
    <s v="No"/>
    <x v="0"/>
    <x v="0"/>
    <x v="2"/>
    <x v="0"/>
  </r>
  <r>
    <n v="499"/>
    <x v="13"/>
    <n v="21500"/>
    <x v="1"/>
    <n v="1700"/>
    <x v="261"/>
    <x v="0"/>
    <s v="No"/>
    <x v="2"/>
    <x v="7"/>
    <x v="2"/>
    <x v="0"/>
  </r>
  <r>
    <n v="500"/>
    <x v="5"/>
    <n v="137100"/>
    <x v="0"/>
    <n v="7300"/>
    <x v="96"/>
    <x v="0"/>
    <s v="No"/>
    <x v="1"/>
    <x v="3"/>
    <x v="2"/>
    <x v="0"/>
  </r>
  <r>
    <n v="501"/>
    <x v="25"/>
    <n v="32200"/>
    <x v="0"/>
    <n v="2860"/>
    <x v="262"/>
    <x v="0"/>
    <s v="No"/>
    <x v="2"/>
    <x v="6"/>
    <x v="0"/>
    <x v="0"/>
  </r>
  <r>
    <n v="502"/>
    <x v="34"/>
    <n v="50900"/>
    <x v="0"/>
    <n v="1870"/>
    <x v="2"/>
    <x v="1"/>
    <s v="No"/>
    <x v="1"/>
    <x v="2"/>
    <x v="2"/>
    <x v="0"/>
  </r>
  <r>
    <n v="503"/>
    <x v="7"/>
    <n v="36900"/>
    <x v="0"/>
    <n v="10650"/>
    <x v="263"/>
    <x v="1"/>
    <s v="No"/>
    <x v="2"/>
    <x v="8"/>
    <x v="2"/>
    <x v="0"/>
  </r>
  <r>
    <n v="504"/>
    <x v="19"/>
    <n v="21300"/>
    <x v="0"/>
    <n v="1090"/>
    <x v="47"/>
    <x v="0"/>
    <s v="No"/>
    <x v="0"/>
    <x v="5"/>
    <x v="2"/>
    <x v="0"/>
  </r>
  <r>
    <n v="505"/>
    <x v="0"/>
    <n v="57600"/>
    <x v="0"/>
    <n v="5430"/>
    <x v="264"/>
    <x v="1"/>
    <s v="No"/>
    <x v="1"/>
    <x v="5"/>
    <x v="1"/>
    <x v="0"/>
  </r>
  <r>
    <n v="506"/>
    <x v="7"/>
    <n v="33700"/>
    <x v="1"/>
    <n v="3010"/>
    <x v="265"/>
    <x v="0"/>
    <s v="No"/>
    <x v="2"/>
    <x v="8"/>
    <x v="1"/>
    <x v="0"/>
  </r>
  <r>
    <n v="507"/>
    <x v="12"/>
    <n v="41700"/>
    <x v="1"/>
    <n v="1940"/>
    <x v="44"/>
    <x v="1"/>
    <s v="No"/>
    <x v="1"/>
    <x v="7"/>
    <x v="1"/>
    <x v="0"/>
  </r>
  <r>
    <n v="508"/>
    <x v="4"/>
    <n v="70500"/>
    <x v="0"/>
    <n v="3740"/>
    <x v="266"/>
    <x v="1"/>
    <s v="Yes"/>
    <x v="0"/>
    <x v="7"/>
    <x v="0"/>
    <x v="0"/>
  </r>
  <r>
    <n v="509"/>
    <x v="8"/>
    <n v="8000"/>
    <x v="1"/>
    <n v="980"/>
    <x v="70"/>
    <x v="0"/>
    <s v="No"/>
    <x v="2"/>
    <x v="6"/>
    <x v="1"/>
    <x v="0"/>
  </r>
  <r>
    <n v="510"/>
    <x v="34"/>
    <n v="155600"/>
    <x v="0"/>
    <n v="3890"/>
    <x v="234"/>
    <x v="1"/>
    <s v="No"/>
    <x v="2"/>
    <x v="4"/>
    <x v="1"/>
    <x v="0"/>
  </r>
  <r>
    <n v="511"/>
    <x v="18"/>
    <n v="12100"/>
    <x v="1"/>
    <n v="1310"/>
    <x v="267"/>
    <x v="1"/>
    <s v="Yes"/>
    <x v="0"/>
    <x v="7"/>
    <x v="2"/>
    <x v="0"/>
  </r>
  <r>
    <n v="512"/>
    <x v="10"/>
    <n v="39400"/>
    <x v="0"/>
    <n v="7650"/>
    <x v="113"/>
    <x v="0"/>
    <s v="No"/>
    <x v="2"/>
    <x v="8"/>
    <x v="2"/>
    <x v="1"/>
  </r>
  <r>
    <n v="513"/>
    <x v="23"/>
    <n v="43400"/>
    <x v="1"/>
    <n v="2160"/>
    <x v="145"/>
    <x v="0"/>
    <s v="No"/>
    <x v="0"/>
    <x v="1"/>
    <x v="1"/>
    <x v="1"/>
  </r>
  <r>
    <n v="514"/>
    <x v="3"/>
    <n v="53500"/>
    <x v="0"/>
    <n v="3120"/>
    <x v="159"/>
    <x v="0"/>
    <s v="No"/>
    <x v="1"/>
    <x v="9"/>
    <x v="2"/>
    <x v="0"/>
  </r>
  <r>
    <n v="515"/>
    <x v="23"/>
    <n v="22900"/>
    <x v="1"/>
    <n v="1960"/>
    <x v="268"/>
    <x v="1"/>
    <s v="No"/>
    <x v="1"/>
    <x v="2"/>
    <x v="2"/>
    <x v="0"/>
  </r>
  <r>
    <n v="516"/>
    <x v="34"/>
    <n v="22300"/>
    <x v="1"/>
    <n v="620"/>
    <x v="102"/>
    <x v="0"/>
    <s v="No"/>
    <x v="0"/>
    <x v="1"/>
    <x v="0"/>
    <x v="1"/>
  </r>
  <r>
    <n v="517"/>
    <x v="3"/>
    <n v="58600"/>
    <x v="1"/>
    <n v="7280"/>
    <x v="269"/>
    <x v="0"/>
    <s v="No"/>
    <x v="2"/>
    <x v="4"/>
    <x v="0"/>
    <x v="1"/>
  </r>
  <r>
    <n v="518"/>
    <x v="32"/>
    <n v="48000"/>
    <x v="0"/>
    <n v="14670"/>
    <x v="84"/>
    <x v="1"/>
    <s v="No"/>
    <x v="1"/>
    <x v="10"/>
    <x v="1"/>
    <x v="1"/>
  </r>
  <r>
    <n v="519"/>
    <x v="20"/>
    <n v="65700"/>
    <x v="0"/>
    <n v="10900"/>
    <x v="14"/>
    <x v="1"/>
    <s v="No"/>
    <x v="0"/>
    <x v="7"/>
    <x v="2"/>
    <x v="0"/>
  </r>
  <r>
    <n v="520"/>
    <x v="0"/>
    <n v="16800"/>
    <x v="1"/>
    <n v="1950"/>
    <x v="124"/>
    <x v="0"/>
    <s v="No"/>
    <x v="1"/>
    <x v="0"/>
    <x v="1"/>
    <x v="1"/>
  </r>
  <r>
    <n v="521"/>
    <x v="18"/>
    <n v="37400"/>
    <x v="1"/>
    <n v="3660"/>
    <x v="106"/>
    <x v="0"/>
    <s v="No"/>
    <x v="1"/>
    <x v="4"/>
    <x v="0"/>
    <x v="1"/>
  </r>
  <r>
    <n v="522"/>
    <x v="18"/>
    <n v="32100"/>
    <x v="1"/>
    <n v="3060"/>
    <x v="258"/>
    <x v="1"/>
    <s v="No"/>
    <x v="2"/>
    <x v="4"/>
    <x v="1"/>
    <x v="1"/>
  </r>
  <r>
    <n v="523"/>
    <x v="5"/>
    <n v="56200"/>
    <x v="0"/>
    <n v="16390"/>
    <x v="183"/>
    <x v="1"/>
    <s v="No"/>
    <x v="2"/>
    <x v="7"/>
    <x v="0"/>
    <x v="0"/>
  </r>
  <r>
    <n v="524"/>
    <x v="5"/>
    <n v="12300"/>
    <x v="0"/>
    <n v="2500"/>
    <x v="176"/>
    <x v="0"/>
    <s v="Yes"/>
    <x v="0"/>
    <x v="10"/>
    <x v="2"/>
    <x v="0"/>
  </r>
  <r>
    <n v="525"/>
    <x v="15"/>
    <n v="8600"/>
    <x v="1"/>
    <n v="640"/>
    <x v="227"/>
    <x v="1"/>
    <s v="No"/>
    <x v="2"/>
    <x v="10"/>
    <x v="2"/>
    <x v="1"/>
  </r>
  <r>
    <n v="526"/>
    <x v="17"/>
    <n v="12000"/>
    <x v="1"/>
    <n v="2240"/>
    <x v="270"/>
    <x v="0"/>
    <s v="No"/>
    <x v="2"/>
    <x v="4"/>
    <x v="1"/>
    <x v="1"/>
  </r>
  <r>
    <n v="527"/>
    <x v="9"/>
    <n v="101500"/>
    <x v="1"/>
    <n v="6720"/>
    <x v="84"/>
    <x v="0"/>
    <s v="No"/>
    <x v="0"/>
    <x v="1"/>
    <x v="1"/>
    <x v="1"/>
  </r>
  <r>
    <n v="528"/>
    <x v="16"/>
    <n v="69800"/>
    <x v="0"/>
    <n v="2860"/>
    <x v="52"/>
    <x v="1"/>
    <s v="No"/>
    <x v="2"/>
    <x v="5"/>
    <x v="1"/>
    <x v="1"/>
  </r>
  <r>
    <n v="529"/>
    <x v="23"/>
    <n v="46900"/>
    <x v="1"/>
    <n v="8620"/>
    <x v="127"/>
    <x v="0"/>
    <s v="No"/>
    <x v="1"/>
    <x v="11"/>
    <x v="0"/>
    <x v="0"/>
  </r>
  <r>
    <n v="530"/>
    <x v="13"/>
    <n v="71900"/>
    <x v="0"/>
    <n v="5370"/>
    <x v="122"/>
    <x v="1"/>
    <s v="No"/>
    <x v="0"/>
    <x v="2"/>
    <x v="0"/>
    <x v="0"/>
  </r>
  <r>
    <n v="531"/>
    <x v="5"/>
    <n v="62000"/>
    <x v="0"/>
    <n v="22300"/>
    <x v="92"/>
    <x v="1"/>
    <s v="No"/>
    <x v="1"/>
    <x v="5"/>
    <x v="1"/>
    <x v="0"/>
  </r>
  <r>
    <n v="532"/>
    <x v="20"/>
    <n v="35900"/>
    <x v="1"/>
    <n v="4700"/>
    <x v="271"/>
    <x v="1"/>
    <s v="Yes"/>
    <x v="1"/>
    <x v="10"/>
    <x v="2"/>
    <x v="0"/>
  </r>
  <r>
    <n v="533"/>
    <x v="25"/>
    <n v="31700"/>
    <x v="0"/>
    <n v="6350"/>
    <x v="272"/>
    <x v="1"/>
    <s v="No"/>
    <x v="0"/>
    <x v="8"/>
    <x v="0"/>
    <x v="0"/>
  </r>
  <r>
    <n v="534"/>
    <x v="38"/>
    <n v="31600"/>
    <x v="1"/>
    <n v="5650"/>
    <x v="171"/>
    <x v="1"/>
    <s v="No"/>
    <x v="1"/>
    <x v="5"/>
    <x v="0"/>
    <x v="1"/>
  </r>
  <r>
    <n v="535"/>
    <x v="38"/>
    <n v="46900"/>
    <x v="0"/>
    <n v="12770"/>
    <x v="81"/>
    <x v="1"/>
    <s v="No"/>
    <x v="1"/>
    <x v="4"/>
    <x v="2"/>
    <x v="0"/>
  </r>
  <r>
    <n v="536"/>
    <x v="26"/>
    <n v="77200"/>
    <x v="0"/>
    <n v="10310"/>
    <x v="89"/>
    <x v="1"/>
    <s v="No"/>
    <x v="1"/>
    <x v="6"/>
    <x v="2"/>
    <x v="0"/>
  </r>
  <r>
    <n v="537"/>
    <x v="9"/>
    <n v="15400"/>
    <x v="1"/>
    <n v="850"/>
    <x v="273"/>
    <x v="0"/>
    <s v="No"/>
    <x v="1"/>
    <x v="11"/>
    <x v="0"/>
    <x v="0"/>
  </r>
  <r>
    <n v="538"/>
    <x v="18"/>
    <n v="54000"/>
    <x v="0"/>
    <n v="3270"/>
    <x v="274"/>
    <x v="0"/>
    <s v="Yes"/>
    <x v="0"/>
    <x v="7"/>
    <x v="0"/>
    <x v="0"/>
  </r>
  <r>
    <n v="539"/>
    <x v="19"/>
    <n v="9100"/>
    <x v="1"/>
    <n v="2050"/>
    <x v="275"/>
    <x v="1"/>
    <s v="No"/>
    <x v="1"/>
    <x v="3"/>
    <x v="0"/>
    <x v="0"/>
  </r>
  <r>
    <n v="540"/>
    <x v="22"/>
    <n v="54100"/>
    <x v="0"/>
    <n v="12730"/>
    <x v="108"/>
    <x v="0"/>
    <s v="No"/>
    <x v="1"/>
    <x v="8"/>
    <x v="1"/>
    <x v="1"/>
  </r>
  <r>
    <n v="541"/>
    <x v="16"/>
    <n v="32200"/>
    <x v="0"/>
    <n v="5140"/>
    <x v="124"/>
    <x v="1"/>
    <s v="No"/>
    <x v="2"/>
    <x v="1"/>
    <x v="1"/>
    <x v="1"/>
  </r>
  <r>
    <n v="542"/>
    <x v="22"/>
    <n v="42500"/>
    <x v="0"/>
    <n v="2100"/>
    <x v="23"/>
    <x v="1"/>
    <s v="No"/>
    <x v="1"/>
    <x v="5"/>
    <x v="1"/>
    <x v="1"/>
  </r>
  <r>
    <n v="543"/>
    <x v="33"/>
    <n v="65600"/>
    <x v="0"/>
    <n v="18450"/>
    <x v="256"/>
    <x v="0"/>
    <s v="No"/>
    <x v="2"/>
    <x v="8"/>
    <x v="2"/>
    <x v="0"/>
  </r>
  <r>
    <n v="544"/>
    <x v="38"/>
    <n v="43400"/>
    <x v="1"/>
    <n v="3820"/>
    <x v="112"/>
    <x v="1"/>
    <s v="No"/>
    <x v="1"/>
    <x v="2"/>
    <x v="2"/>
    <x v="0"/>
  </r>
  <r>
    <n v="545"/>
    <x v="29"/>
    <n v="22600"/>
    <x v="1"/>
    <n v="1000"/>
    <x v="84"/>
    <x v="1"/>
    <s v="No"/>
    <x v="0"/>
    <x v="10"/>
    <x v="0"/>
    <x v="1"/>
  </r>
  <r>
    <n v="546"/>
    <x v="14"/>
    <n v="42100"/>
    <x v="1"/>
    <n v="1000"/>
    <x v="231"/>
    <x v="0"/>
    <s v="No"/>
    <x v="1"/>
    <x v="8"/>
    <x v="2"/>
    <x v="0"/>
  </r>
  <r>
    <n v="547"/>
    <x v="7"/>
    <n v="47500"/>
    <x v="1"/>
    <n v="10770"/>
    <x v="24"/>
    <x v="1"/>
    <s v="Yes"/>
    <x v="2"/>
    <x v="5"/>
    <x v="1"/>
    <x v="1"/>
  </r>
  <r>
    <n v="548"/>
    <x v="12"/>
    <n v="4400"/>
    <x v="0"/>
    <n v="1030"/>
    <x v="188"/>
    <x v="1"/>
    <s v="No"/>
    <x v="2"/>
    <x v="9"/>
    <x v="2"/>
    <x v="0"/>
  </r>
  <r>
    <n v="549"/>
    <x v="27"/>
    <n v="50700"/>
    <x v="1"/>
    <n v="880"/>
    <x v="44"/>
    <x v="1"/>
    <s v="No"/>
    <x v="1"/>
    <x v="5"/>
    <x v="0"/>
    <x v="1"/>
  </r>
  <r>
    <n v="550"/>
    <x v="1"/>
    <n v="22800"/>
    <x v="0"/>
    <n v="3560"/>
    <x v="183"/>
    <x v="0"/>
    <s v="No"/>
    <x v="2"/>
    <x v="1"/>
    <x v="0"/>
    <x v="1"/>
  </r>
  <r>
    <n v="551"/>
    <x v="23"/>
    <n v="14100"/>
    <x v="1"/>
    <n v="1460"/>
    <x v="169"/>
    <x v="0"/>
    <s v="No"/>
    <x v="1"/>
    <x v="4"/>
    <x v="1"/>
    <x v="1"/>
  </r>
  <r>
    <n v="552"/>
    <x v="20"/>
    <n v="23300"/>
    <x v="0"/>
    <n v="3640"/>
    <x v="276"/>
    <x v="1"/>
    <s v="No"/>
    <x v="1"/>
    <x v="4"/>
    <x v="1"/>
    <x v="0"/>
  </r>
  <r>
    <n v="553"/>
    <x v="25"/>
    <n v="161600"/>
    <x v="0"/>
    <n v="9930"/>
    <x v="277"/>
    <x v="1"/>
    <s v="No"/>
    <x v="1"/>
    <x v="8"/>
    <x v="0"/>
    <x v="0"/>
  </r>
  <r>
    <n v="554"/>
    <x v="25"/>
    <n v="45400"/>
    <x v="0"/>
    <n v="3610"/>
    <x v="4"/>
    <x v="1"/>
    <s v="No"/>
    <x v="2"/>
    <x v="9"/>
    <x v="0"/>
    <x v="0"/>
  </r>
  <r>
    <n v="555"/>
    <x v="18"/>
    <n v="43700"/>
    <x v="0"/>
    <n v="5020"/>
    <x v="278"/>
    <x v="1"/>
    <s v="No"/>
    <x v="1"/>
    <x v="5"/>
    <x v="2"/>
    <x v="0"/>
  </r>
  <r>
    <n v="556"/>
    <x v="4"/>
    <n v="15600"/>
    <x v="1"/>
    <n v="1410"/>
    <x v="171"/>
    <x v="0"/>
    <s v="Yes"/>
    <x v="0"/>
    <x v="0"/>
    <x v="1"/>
    <x v="1"/>
  </r>
  <r>
    <n v="557"/>
    <x v="8"/>
    <n v="63800"/>
    <x v="0"/>
    <n v="19210"/>
    <x v="60"/>
    <x v="1"/>
    <s v="Yes"/>
    <x v="1"/>
    <x v="0"/>
    <x v="2"/>
    <x v="0"/>
  </r>
  <r>
    <n v="558"/>
    <x v="8"/>
    <n v="12000"/>
    <x v="1"/>
    <n v="1270"/>
    <x v="121"/>
    <x v="0"/>
    <s v="No"/>
    <x v="1"/>
    <x v="8"/>
    <x v="0"/>
    <x v="1"/>
  </r>
  <r>
    <n v="559"/>
    <x v="13"/>
    <n v="122900"/>
    <x v="0"/>
    <n v="8020"/>
    <x v="1"/>
    <x v="1"/>
    <s v="Yes"/>
    <x v="0"/>
    <x v="4"/>
    <x v="2"/>
    <x v="0"/>
  </r>
  <r>
    <n v="560"/>
    <x v="18"/>
    <n v="36700"/>
    <x v="1"/>
    <n v="7740"/>
    <x v="39"/>
    <x v="0"/>
    <s v="No"/>
    <x v="1"/>
    <x v="8"/>
    <x v="2"/>
    <x v="0"/>
  </r>
  <r>
    <n v="561"/>
    <x v="34"/>
    <n v="44200"/>
    <x v="0"/>
    <n v="2600"/>
    <x v="206"/>
    <x v="0"/>
    <s v="Yes"/>
    <x v="2"/>
    <x v="0"/>
    <x v="2"/>
    <x v="0"/>
  </r>
  <r>
    <n v="562"/>
    <x v="6"/>
    <n v="77500"/>
    <x v="1"/>
    <n v="13760"/>
    <x v="84"/>
    <x v="0"/>
    <s v="No"/>
    <x v="2"/>
    <x v="1"/>
    <x v="2"/>
    <x v="1"/>
  </r>
  <r>
    <n v="563"/>
    <x v="7"/>
    <n v="39600"/>
    <x v="0"/>
    <n v="3690"/>
    <x v="73"/>
    <x v="0"/>
    <s v="No"/>
    <x v="2"/>
    <x v="4"/>
    <x v="2"/>
    <x v="0"/>
  </r>
  <r>
    <n v="564"/>
    <x v="12"/>
    <n v="22600"/>
    <x v="0"/>
    <n v="2160"/>
    <x v="279"/>
    <x v="0"/>
    <s v="No"/>
    <x v="1"/>
    <x v="5"/>
    <x v="1"/>
    <x v="0"/>
  </r>
  <r>
    <n v="565"/>
    <x v="20"/>
    <n v="21900"/>
    <x v="0"/>
    <n v="5300"/>
    <x v="280"/>
    <x v="1"/>
    <s v="Yes"/>
    <x v="1"/>
    <x v="11"/>
    <x v="2"/>
    <x v="0"/>
  </r>
  <r>
    <n v="566"/>
    <x v="8"/>
    <n v="48400"/>
    <x v="0"/>
    <n v="2960"/>
    <x v="173"/>
    <x v="1"/>
    <s v="No"/>
    <x v="2"/>
    <x v="3"/>
    <x v="0"/>
    <x v="0"/>
  </r>
  <r>
    <n v="567"/>
    <x v="22"/>
    <n v="42400"/>
    <x v="0"/>
    <n v="26990"/>
    <x v="220"/>
    <x v="0"/>
    <s v="No"/>
    <x v="1"/>
    <x v="0"/>
    <x v="2"/>
    <x v="1"/>
  </r>
  <r>
    <n v="568"/>
    <x v="15"/>
    <n v="38300"/>
    <x v="1"/>
    <n v="440"/>
    <x v="84"/>
    <x v="1"/>
    <s v="No"/>
    <x v="1"/>
    <x v="4"/>
    <x v="1"/>
    <x v="1"/>
  </r>
  <r>
    <n v="569"/>
    <x v="18"/>
    <n v="48300"/>
    <x v="1"/>
    <n v="11120"/>
    <x v="281"/>
    <x v="0"/>
    <s v="No"/>
    <x v="1"/>
    <x v="7"/>
    <x v="0"/>
    <x v="0"/>
  </r>
  <r>
    <n v="570"/>
    <x v="14"/>
    <n v="61900"/>
    <x v="0"/>
    <n v="6380"/>
    <x v="60"/>
    <x v="1"/>
    <s v="No"/>
    <x v="1"/>
    <x v="0"/>
    <x v="1"/>
    <x v="1"/>
  </r>
  <r>
    <n v="571"/>
    <x v="27"/>
    <n v="31100"/>
    <x v="1"/>
    <n v="1540"/>
    <x v="43"/>
    <x v="1"/>
    <s v="Yes"/>
    <x v="0"/>
    <x v="11"/>
    <x v="0"/>
    <x v="0"/>
  </r>
  <r>
    <n v="572"/>
    <x v="24"/>
    <n v="38400"/>
    <x v="1"/>
    <n v="3540"/>
    <x v="25"/>
    <x v="0"/>
    <s v="No"/>
    <x v="1"/>
    <x v="0"/>
    <x v="1"/>
    <x v="1"/>
  </r>
  <r>
    <n v="573"/>
    <x v="12"/>
    <n v="50500"/>
    <x v="0"/>
    <n v="12020"/>
    <x v="208"/>
    <x v="0"/>
    <s v="No"/>
    <x v="1"/>
    <x v="3"/>
    <x v="0"/>
    <x v="0"/>
  </r>
  <r>
    <n v="574"/>
    <x v="10"/>
    <n v="53100"/>
    <x v="0"/>
    <n v="9430"/>
    <x v="127"/>
    <x v="0"/>
    <s v="No"/>
    <x v="1"/>
    <x v="8"/>
    <x v="1"/>
    <x v="0"/>
  </r>
  <r>
    <n v="575"/>
    <x v="26"/>
    <n v="24200"/>
    <x v="0"/>
    <n v="2600"/>
    <x v="8"/>
    <x v="1"/>
    <s v="No"/>
    <x v="2"/>
    <x v="4"/>
    <x v="0"/>
    <x v="1"/>
  </r>
  <r>
    <n v="576"/>
    <x v="21"/>
    <n v="58100"/>
    <x v="1"/>
    <n v="5150"/>
    <x v="202"/>
    <x v="0"/>
    <s v="No"/>
    <x v="1"/>
    <x v="3"/>
    <x v="2"/>
    <x v="0"/>
  </r>
  <r>
    <n v="577"/>
    <x v="4"/>
    <n v="100600"/>
    <x v="0"/>
    <n v="17110"/>
    <x v="282"/>
    <x v="0"/>
    <s v="No"/>
    <x v="2"/>
    <x v="9"/>
    <x v="2"/>
    <x v="0"/>
  </r>
  <r>
    <n v="578"/>
    <x v="17"/>
    <n v="62000"/>
    <x v="0"/>
    <n v="9630"/>
    <x v="137"/>
    <x v="1"/>
    <s v="No"/>
    <x v="0"/>
    <x v="2"/>
    <x v="1"/>
    <x v="0"/>
  </r>
  <r>
    <n v="579"/>
    <x v="13"/>
    <n v="5800"/>
    <x v="1"/>
    <n v="810"/>
    <x v="10"/>
    <x v="1"/>
    <s v="No"/>
    <x v="0"/>
    <x v="8"/>
    <x v="1"/>
    <x v="1"/>
  </r>
  <r>
    <n v="580"/>
    <x v="20"/>
    <n v="40800"/>
    <x v="1"/>
    <n v="5220"/>
    <x v="243"/>
    <x v="1"/>
    <s v="Yes"/>
    <x v="0"/>
    <x v="3"/>
    <x v="0"/>
    <x v="0"/>
  </r>
  <r>
    <n v="581"/>
    <x v="26"/>
    <n v="63900"/>
    <x v="1"/>
    <n v="10120"/>
    <x v="49"/>
    <x v="1"/>
    <s v="No"/>
    <x v="0"/>
    <x v="5"/>
    <x v="0"/>
    <x v="1"/>
  </r>
  <r>
    <n v="582"/>
    <x v="7"/>
    <n v="70700"/>
    <x v="0"/>
    <n v="25030"/>
    <x v="283"/>
    <x v="1"/>
    <s v="No"/>
    <x v="1"/>
    <x v="4"/>
    <x v="1"/>
    <x v="1"/>
  </r>
  <r>
    <n v="583"/>
    <x v="22"/>
    <n v="25200"/>
    <x v="1"/>
    <n v="6990"/>
    <x v="90"/>
    <x v="1"/>
    <s v="Yes"/>
    <x v="2"/>
    <x v="0"/>
    <x v="0"/>
    <x v="1"/>
  </r>
  <r>
    <n v="584"/>
    <x v="24"/>
    <n v="190500"/>
    <x v="0"/>
    <n v="6300"/>
    <x v="284"/>
    <x v="1"/>
    <s v="No"/>
    <x v="0"/>
    <x v="4"/>
    <x v="2"/>
    <x v="0"/>
  </r>
  <r>
    <n v="585"/>
    <x v="33"/>
    <n v="47100"/>
    <x v="1"/>
    <n v="5620"/>
    <x v="132"/>
    <x v="1"/>
    <s v="No"/>
    <x v="0"/>
    <x v="8"/>
    <x v="0"/>
    <x v="1"/>
  </r>
  <r>
    <n v="586"/>
    <x v="29"/>
    <n v="46300"/>
    <x v="1"/>
    <n v="290"/>
    <x v="166"/>
    <x v="0"/>
    <s v="No"/>
    <x v="0"/>
    <x v="0"/>
    <x v="2"/>
    <x v="1"/>
  </r>
  <r>
    <n v="587"/>
    <x v="36"/>
    <n v="49700"/>
    <x v="0"/>
    <n v="5840"/>
    <x v="166"/>
    <x v="1"/>
    <s v="No"/>
    <x v="1"/>
    <x v="5"/>
    <x v="1"/>
    <x v="1"/>
  </r>
  <r>
    <n v="588"/>
    <x v="10"/>
    <n v="30700"/>
    <x v="1"/>
    <n v="7670"/>
    <x v="285"/>
    <x v="1"/>
    <s v="Yes"/>
    <x v="1"/>
    <x v="4"/>
    <x v="2"/>
    <x v="0"/>
  </r>
  <r>
    <n v="589"/>
    <x v="19"/>
    <n v="28500"/>
    <x v="0"/>
    <n v="5090"/>
    <x v="286"/>
    <x v="0"/>
    <s v="No"/>
    <x v="2"/>
    <x v="8"/>
    <x v="1"/>
    <x v="1"/>
  </r>
  <r>
    <n v="590"/>
    <x v="26"/>
    <n v="14800"/>
    <x v="0"/>
    <n v="1090"/>
    <x v="191"/>
    <x v="1"/>
    <s v="No"/>
    <x v="0"/>
    <x v="8"/>
    <x v="0"/>
    <x v="0"/>
  </r>
  <r>
    <n v="591"/>
    <x v="33"/>
    <n v="26600"/>
    <x v="1"/>
    <n v="2820"/>
    <x v="106"/>
    <x v="0"/>
    <s v="No"/>
    <x v="1"/>
    <x v="4"/>
    <x v="0"/>
    <x v="1"/>
  </r>
  <r>
    <n v="592"/>
    <x v="18"/>
    <n v="73900"/>
    <x v="0"/>
    <n v="2200"/>
    <x v="181"/>
    <x v="0"/>
    <s v="No"/>
    <x v="1"/>
    <x v="2"/>
    <x v="1"/>
    <x v="0"/>
  </r>
  <r>
    <n v="593"/>
    <x v="30"/>
    <n v="34600"/>
    <x v="1"/>
    <n v="3520"/>
    <x v="151"/>
    <x v="1"/>
    <s v="Yes"/>
    <x v="2"/>
    <x v="8"/>
    <x v="2"/>
    <x v="0"/>
  </r>
  <r>
    <n v="594"/>
    <x v="25"/>
    <n v="65500"/>
    <x v="1"/>
    <n v="2220"/>
    <x v="128"/>
    <x v="0"/>
    <s v="No"/>
    <x v="1"/>
    <x v="11"/>
    <x v="2"/>
    <x v="0"/>
  </r>
  <r>
    <n v="595"/>
    <x v="32"/>
    <n v="15300"/>
    <x v="1"/>
    <n v="550"/>
    <x v="170"/>
    <x v="0"/>
    <s v="No"/>
    <x v="1"/>
    <x v="5"/>
    <x v="0"/>
    <x v="1"/>
  </r>
  <r>
    <n v="596"/>
    <x v="6"/>
    <n v="95500"/>
    <x v="0"/>
    <n v="16130"/>
    <x v="150"/>
    <x v="1"/>
    <s v="No"/>
    <x v="0"/>
    <x v="0"/>
    <x v="1"/>
    <x v="0"/>
  </r>
  <r>
    <n v="597"/>
    <x v="3"/>
    <n v="8500"/>
    <x v="1"/>
    <n v="460"/>
    <x v="66"/>
    <x v="1"/>
    <s v="No"/>
    <x v="1"/>
    <x v="7"/>
    <x v="2"/>
    <x v="0"/>
  </r>
  <r>
    <n v="598"/>
    <x v="27"/>
    <n v="67500"/>
    <x v="0"/>
    <n v="700"/>
    <x v="72"/>
    <x v="1"/>
    <s v="No"/>
    <x v="0"/>
    <x v="7"/>
    <x v="2"/>
    <x v="0"/>
  </r>
  <r>
    <n v="599"/>
    <x v="21"/>
    <n v="77000"/>
    <x v="1"/>
    <n v="10750"/>
    <x v="200"/>
    <x v="1"/>
    <s v="No"/>
    <x v="1"/>
    <x v="8"/>
    <x v="1"/>
    <x v="1"/>
  </r>
  <r>
    <n v="600"/>
    <x v="14"/>
    <n v="20500"/>
    <x v="1"/>
    <n v="2930"/>
    <x v="287"/>
    <x v="0"/>
    <s v="No"/>
    <x v="1"/>
    <x v="4"/>
    <x v="1"/>
    <x v="1"/>
  </r>
  <r>
    <n v="601"/>
    <x v="41"/>
    <n v="40500"/>
    <x v="1"/>
    <n v="5020"/>
    <x v="180"/>
    <x v="1"/>
    <s v="No"/>
    <x v="1"/>
    <x v="0"/>
    <x v="1"/>
    <x v="1"/>
  </r>
  <r>
    <n v="602"/>
    <x v="8"/>
    <n v="57700"/>
    <x v="0"/>
    <n v="4600"/>
    <x v="126"/>
    <x v="0"/>
    <s v="No"/>
    <x v="2"/>
    <x v="9"/>
    <x v="2"/>
    <x v="0"/>
  </r>
  <r>
    <n v="603"/>
    <x v="7"/>
    <n v="26800"/>
    <x v="1"/>
    <n v="2270"/>
    <x v="181"/>
    <x v="0"/>
    <s v="No"/>
    <x v="1"/>
    <x v="1"/>
    <x v="2"/>
    <x v="1"/>
  </r>
  <r>
    <n v="604"/>
    <x v="18"/>
    <n v="10200"/>
    <x v="1"/>
    <n v="430"/>
    <x v="160"/>
    <x v="1"/>
    <s v="No"/>
    <x v="1"/>
    <x v="8"/>
    <x v="1"/>
    <x v="0"/>
  </r>
  <r>
    <n v="605"/>
    <x v="26"/>
    <n v="81400"/>
    <x v="0"/>
    <n v="26620"/>
    <x v="60"/>
    <x v="1"/>
    <s v="No"/>
    <x v="0"/>
    <x v="4"/>
    <x v="2"/>
    <x v="0"/>
  </r>
  <r>
    <n v="606"/>
    <x v="33"/>
    <n v="8900"/>
    <x v="0"/>
    <n v="2200"/>
    <x v="134"/>
    <x v="1"/>
    <s v="Yes"/>
    <x v="1"/>
    <x v="8"/>
    <x v="2"/>
    <x v="0"/>
  </r>
  <r>
    <n v="607"/>
    <x v="7"/>
    <n v="25300"/>
    <x v="0"/>
    <n v="3690"/>
    <x v="288"/>
    <x v="0"/>
    <s v="No"/>
    <x v="2"/>
    <x v="3"/>
    <x v="2"/>
    <x v="0"/>
  </r>
  <r>
    <n v="608"/>
    <x v="10"/>
    <n v="59600"/>
    <x v="0"/>
    <n v="7070"/>
    <x v="111"/>
    <x v="0"/>
    <s v="No"/>
    <x v="1"/>
    <x v="2"/>
    <x v="0"/>
    <x v="0"/>
  </r>
  <r>
    <n v="609"/>
    <x v="6"/>
    <n v="52900"/>
    <x v="1"/>
    <n v="6780"/>
    <x v="289"/>
    <x v="1"/>
    <s v="No"/>
    <x v="1"/>
    <x v="6"/>
    <x v="2"/>
    <x v="0"/>
  </r>
  <r>
    <n v="610"/>
    <x v="13"/>
    <n v="21600"/>
    <x v="1"/>
    <n v="3510"/>
    <x v="104"/>
    <x v="1"/>
    <s v="No"/>
    <x v="2"/>
    <x v="1"/>
    <x v="1"/>
    <x v="1"/>
  </r>
  <r>
    <n v="611"/>
    <x v="5"/>
    <n v="49900"/>
    <x v="0"/>
    <n v="23140"/>
    <x v="243"/>
    <x v="1"/>
    <s v="No"/>
    <x v="1"/>
    <x v="8"/>
    <x v="0"/>
    <x v="0"/>
  </r>
  <r>
    <n v="612"/>
    <x v="18"/>
    <n v="49100"/>
    <x v="0"/>
    <n v="7830"/>
    <x v="290"/>
    <x v="1"/>
    <s v="No"/>
    <x v="0"/>
    <x v="7"/>
    <x v="2"/>
    <x v="0"/>
  </r>
  <r>
    <n v="613"/>
    <x v="10"/>
    <n v="54900"/>
    <x v="0"/>
    <n v="12080"/>
    <x v="291"/>
    <x v="1"/>
    <s v="No"/>
    <x v="0"/>
    <x v="8"/>
    <x v="1"/>
    <x v="1"/>
  </r>
  <r>
    <n v="614"/>
    <x v="38"/>
    <n v="66500"/>
    <x v="0"/>
    <n v="26280"/>
    <x v="117"/>
    <x v="1"/>
    <s v="Yes"/>
    <x v="0"/>
    <x v="4"/>
    <x v="1"/>
    <x v="1"/>
  </r>
  <r>
    <n v="615"/>
    <x v="19"/>
    <n v="38400"/>
    <x v="1"/>
    <n v="6960"/>
    <x v="206"/>
    <x v="1"/>
    <s v="Yes"/>
    <x v="0"/>
    <x v="5"/>
    <x v="2"/>
    <x v="0"/>
  </r>
  <r>
    <n v="616"/>
    <x v="13"/>
    <n v="59800"/>
    <x v="1"/>
    <n v="2950"/>
    <x v="43"/>
    <x v="1"/>
    <s v="No"/>
    <x v="2"/>
    <x v="4"/>
    <x v="1"/>
    <x v="0"/>
  </r>
  <r>
    <n v="617"/>
    <x v="27"/>
    <n v="45800"/>
    <x v="0"/>
    <n v="14620"/>
    <x v="111"/>
    <x v="0"/>
    <s v="No"/>
    <x v="1"/>
    <x v="4"/>
    <x v="0"/>
    <x v="1"/>
  </r>
  <r>
    <n v="618"/>
    <x v="34"/>
    <n v="32700"/>
    <x v="0"/>
    <n v="4190"/>
    <x v="124"/>
    <x v="1"/>
    <s v="No"/>
    <x v="1"/>
    <x v="7"/>
    <x v="2"/>
    <x v="0"/>
  </r>
  <r>
    <n v="619"/>
    <x v="15"/>
    <n v="74800"/>
    <x v="0"/>
    <n v="29370"/>
    <x v="226"/>
    <x v="0"/>
    <s v="Yes"/>
    <x v="0"/>
    <x v="4"/>
    <x v="0"/>
    <x v="0"/>
  </r>
  <r>
    <n v="620"/>
    <x v="21"/>
    <n v="73500"/>
    <x v="1"/>
    <n v="3960"/>
    <x v="228"/>
    <x v="0"/>
    <s v="No"/>
    <x v="1"/>
    <x v="2"/>
    <x v="2"/>
    <x v="0"/>
  </r>
  <r>
    <n v="621"/>
    <x v="23"/>
    <n v="46300"/>
    <x v="0"/>
    <n v="13340"/>
    <x v="292"/>
    <x v="1"/>
    <s v="No"/>
    <x v="2"/>
    <x v="4"/>
    <x v="2"/>
    <x v="0"/>
  </r>
  <r>
    <n v="622"/>
    <x v="28"/>
    <n v="28900"/>
    <x v="0"/>
    <n v="1210"/>
    <x v="293"/>
    <x v="0"/>
    <s v="No"/>
    <x v="1"/>
    <x v="6"/>
    <x v="2"/>
    <x v="0"/>
  </r>
  <r>
    <n v="623"/>
    <x v="23"/>
    <n v="6500"/>
    <x v="0"/>
    <n v="440"/>
    <x v="27"/>
    <x v="1"/>
    <s v="No"/>
    <x v="2"/>
    <x v="5"/>
    <x v="2"/>
    <x v="0"/>
  </r>
  <r>
    <n v="624"/>
    <x v="25"/>
    <n v="80300"/>
    <x v="0"/>
    <n v="7200"/>
    <x v="125"/>
    <x v="0"/>
    <s v="No"/>
    <x v="1"/>
    <x v="0"/>
    <x v="2"/>
    <x v="0"/>
  </r>
  <r>
    <n v="625"/>
    <x v="29"/>
    <n v="98400"/>
    <x v="0"/>
    <n v="13890"/>
    <x v="163"/>
    <x v="0"/>
    <s v="Yes"/>
    <x v="1"/>
    <x v="6"/>
    <x v="2"/>
    <x v="0"/>
  </r>
  <r>
    <n v="626"/>
    <x v="29"/>
    <n v="65900"/>
    <x v="0"/>
    <n v="9690"/>
    <x v="84"/>
    <x v="1"/>
    <s v="Yes"/>
    <x v="1"/>
    <x v="1"/>
    <x v="0"/>
    <x v="1"/>
  </r>
  <r>
    <n v="627"/>
    <x v="23"/>
    <n v="21800"/>
    <x v="0"/>
    <n v="890"/>
    <x v="142"/>
    <x v="1"/>
    <s v="Yes"/>
    <x v="2"/>
    <x v="3"/>
    <x v="2"/>
    <x v="0"/>
  </r>
  <r>
    <n v="628"/>
    <x v="17"/>
    <n v="19100"/>
    <x v="1"/>
    <n v="890"/>
    <x v="14"/>
    <x v="0"/>
    <s v="No"/>
    <x v="1"/>
    <x v="4"/>
    <x v="1"/>
    <x v="1"/>
  </r>
  <r>
    <n v="629"/>
    <x v="20"/>
    <n v="42900"/>
    <x v="0"/>
    <n v="4330"/>
    <x v="125"/>
    <x v="0"/>
    <s v="No"/>
    <x v="2"/>
    <x v="7"/>
    <x v="2"/>
    <x v="0"/>
  </r>
  <r>
    <n v="630"/>
    <x v="18"/>
    <n v="21900"/>
    <x v="1"/>
    <n v="2050"/>
    <x v="104"/>
    <x v="1"/>
    <s v="No"/>
    <x v="2"/>
    <x v="0"/>
    <x v="0"/>
    <x v="1"/>
  </r>
  <r>
    <n v="631"/>
    <x v="5"/>
    <n v="22900"/>
    <x v="0"/>
    <n v="6020"/>
    <x v="137"/>
    <x v="1"/>
    <s v="No"/>
    <x v="2"/>
    <x v="8"/>
    <x v="2"/>
    <x v="0"/>
  </r>
  <r>
    <n v="632"/>
    <x v="14"/>
    <n v="33500"/>
    <x v="1"/>
    <n v="2050"/>
    <x v="28"/>
    <x v="0"/>
    <s v="No"/>
    <x v="2"/>
    <x v="2"/>
    <x v="2"/>
    <x v="1"/>
  </r>
  <r>
    <n v="633"/>
    <x v="29"/>
    <n v="54600"/>
    <x v="0"/>
    <n v="10960"/>
    <x v="243"/>
    <x v="0"/>
    <s v="No"/>
    <x v="1"/>
    <x v="2"/>
    <x v="2"/>
    <x v="0"/>
  </r>
  <r>
    <n v="634"/>
    <x v="19"/>
    <n v="46500"/>
    <x v="0"/>
    <n v="2700"/>
    <x v="77"/>
    <x v="1"/>
    <s v="Yes"/>
    <x v="1"/>
    <x v="4"/>
    <x v="2"/>
    <x v="0"/>
  </r>
  <r>
    <n v="635"/>
    <x v="40"/>
    <n v="28900"/>
    <x v="1"/>
    <n v="1300"/>
    <x v="19"/>
    <x v="1"/>
    <s v="Yes"/>
    <x v="0"/>
    <x v="0"/>
    <x v="0"/>
    <x v="1"/>
  </r>
  <r>
    <n v="636"/>
    <x v="34"/>
    <n v="66700"/>
    <x v="0"/>
    <n v="3270"/>
    <x v="24"/>
    <x v="1"/>
    <s v="No"/>
    <x v="2"/>
    <x v="5"/>
    <x v="2"/>
    <x v="1"/>
  </r>
  <r>
    <n v="637"/>
    <x v="20"/>
    <n v="31700"/>
    <x v="0"/>
    <n v="7180"/>
    <x v="43"/>
    <x v="0"/>
    <s v="Yes"/>
    <x v="0"/>
    <x v="2"/>
    <x v="1"/>
    <x v="0"/>
  </r>
  <r>
    <n v="638"/>
    <x v="25"/>
    <n v="39800"/>
    <x v="1"/>
    <n v="6450"/>
    <x v="83"/>
    <x v="0"/>
    <s v="No"/>
    <x v="2"/>
    <x v="7"/>
    <x v="2"/>
    <x v="0"/>
  </r>
  <r>
    <n v="639"/>
    <x v="19"/>
    <n v="59700"/>
    <x v="0"/>
    <n v="6330"/>
    <x v="130"/>
    <x v="0"/>
    <s v="No"/>
    <x v="1"/>
    <x v="6"/>
    <x v="2"/>
    <x v="0"/>
  </r>
  <r>
    <n v="640"/>
    <x v="26"/>
    <n v="74900"/>
    <x v="0"/>
    <n v="17890"/>
    <x v="109"/>
    <x v="0"/>
    <s v="No"/>
    <x v="1"/>
    <x v="5"/>
    <x v="0"/>
    <x v="0"/>
  </r>
  <r>
    <n v="641"/>
    <x v="35"/>
    <n v="28700"/>
    <x v="1"/>
    <n v="2380"/>
    <x v="294"/>
    <x v="0"/>
    <s v="No"/>
    <x v="1"/>
    <x v="11"/>
    <x v="2"/>
    <x v="0"/>
  </r>
  <r>
    <n v="642"/>
    <x v="35"/>
    <n v="66400"/>
    <x v="0"/>
    <n v="10130"/>
    <x v="295"/>
    <x v="0"/>
    <s v="Yes"/>
    <x v="2"/>
    <x v="2"/>
    <x v="2"/>
    <x v="0"/>
  </r>
  <r>
    <n v="643"/>
    <x v="0"/>
    <n v="72200"/>
    <x v="1"/>
    <n v="4840"/>
    <x v="177"/>
    <x v="1"/>
    <s v="No"/>
    <x v="1"/>
    <x v="0"/>
    <x v="0"/>
    <x v="1"/>
  </r>
  <r>
    <n v="644"/>
    <x v="27"/>
    <n v="21900"/>
    <x v="1"/>
    <n v="4090"/>
    <x v="225"/>
    <x v="0"/>
    <s v="No"/>
    <x v="1"/>
    <x v="7"/>
    <x v="2"/>
    <x v="1"/>
  </r>
  <r>
    <n v="645"/>
    <x v="24"/>
    <n v="51700"/>
    <x v="0"/>
    <n v="23910"/>
    <x v="84"/>
    <x v="0"/>
    <s v="No"/>
    <x v="2"/>
    <x v="10"/>
    <x v="1"/>
    <x v="1"/>
  </r>
  <r>
    <n v="646"/>
    <x v="14"/>
    <n v="43500"/>
    <x v="0"/>
    <n v="7670"/>
    <x v="163"/>
    <x v="0"/>
    <s v="No"/>
    <x v="2"/>
    <x v="0"/>
    <x v="1"/>
    <x v="1"/>
  </r>
  <r>
    <n v="647"/>
    <x v="26"/>
    <n v="62700"/>
    <x v="0"/>
    <n v="15270"/>
    <x v="181"/>
    <x v="1"/>
    <s v="Yes"/>
    <x v="2"/>
    <x v="2"/>
    <x v="2"/>
    <x v="0"/>
  </r>
  <r>
    <n v="648"/>
    <x v="18"/>
    <n v="23700"/>
    <x v="0"/>
    <n v="1130"/>
    <x v="247"/>
    <x v="1"/>
    <s v="No"/>
    <x v="0"/>
    <x v="1"/>
    <x v="2"/>
    <x v="0"/>
  </r>
  <r>
    <n v="649"/>
    <x v="12"/>
    <n v="15600"/>
    <x v="1"/>
    <n v="1360"/>
    <x v="296"/>
    <x v="1"/>
    <s v="No"/>
    <x v="0"/>
    <x v="2"/>
    <x v="2"/>
    <x v="0"/>
  </r>
  <r>
    <n v="650"/>
    <x v="13"/>
    <n v="35100"/>
    <x v="1"/>
    <n v="4320"/>
    <x v="123"/>
    <x v="1"/>
    <s v="No"/>
    <x v="0"/>
    <x v="8"/>
    <x v="1"/>
    <x v="1"/>
  </r>
  <r>
    <n v="651"/>
    <x v="26"/>
    <n v="28500"/>
    <x v="1"/>
    <n v="3630"/>
    <x v="297"/>
    <x v="1"/>
    <s v="No"/>
    <x v="1"/>
    <x v="11"/>
    <x v="2"/>
    <x v="0"/>
  </r>
  <r>
    <n v="652"/>
    <x v="35"/>
    <n v="45200"/>
    <x v="0"/>
    <n v="3600"/>
    <x v="119"/>
    <x v="1"/>
    <s v="No"/>
    <x v="1"/>
    <x v="0"/>
    <x v="1"/>
    <x v="1"/>
  </r>
  <r>
    <n v="653"/>
    <x v="32"/>
    <n v="66800"/>
    <x v="1"/>
    <n v="5570"/>
    <x v="258"/>
    <x v="1"/>
    <s v="No"/>
    <x v="2"/>
    <x v="0"/>
    <x v="0"/>
    <x v="1"/>
  </r>
  <r>
    <n v="654"/>
    <x v="20"/>
    <n v="36800"/>
    <x v="0"/>
    <n v="7790"/>
    <x v="298"/>
    <x v="0"/>
    <s v="No"/>
    <x v="0"/>
    <x v="8"/>
    <x v="2"/>
    <x v="0"/>
  </r>
  <r>
    <n v="655"/>
    <x v="5"/>
    <n v="46300"/>
    <x v="0"/>
    <n v="16330"/>
    <x v="185"/>
    <x v="0"/>
    <s v="No"/>
    <x v="2"/>
    <x v="5"/>
    <x v="0"/>
    <x v="1"/>
  </r>
  <r>
    <n v="656"/>
    <x v="14"/>
    <n v="45500"/>
    <x v="1"/>
    <n v="7640"/>
    <x v="128"/>
    <x v="1"/>
    <s v="No"/>
    <x v="0"/>
    <x v="5"/>
    <x v="0"/>
    <x v="1"/>
  </r>
  <r>
    <n v="657"/>
    <x v="20"/>
    <n v="44700"/>
    <x v="1"/>
    <n v="1940"/>
    <x v="98"/>
    <x v="1"/>
    <s v="No"/>
    <x v="1"/>
    <x v="4"/>
    <x v="0"/>
    <x v="1"/>
  </r>
  <r>
    <n v="658"/>
    <x v="14"/>
    <n v="49800"/>
    <x v="0"/>
    <n v="11440"/>
    <x v="299"/>
    <x v="0"/>
    <s v="No"/>
    <x v="0"/>
    <x v="11"/>
    <x v="1"/>
    <x v="0"/>
  </r>
  <r>
    <n v="659"/>
    <x v="33"/>
    <n v="30800"/>
    <x v="0"/>
    <n v="3410"/>
    <x v="296"/>
    <x v="1"/>
    <s v="No"/>
    <x v="2"/>
    <x v="2"/>
    <x v="2"/>
    <x v="0"/>
  </r>
  <r>
    <n v="660"/>
    <x v="34"/>
    <n v="16900"/>
    <x v="1"/>
    <n v="2320"/>
    <x v="300"/>
    <x v="1"/>
    <s v="No"/>
    <x v="1"/>
    <x v="3"/>
    <x v="2"/>
    <x v="0"/>
  </r>
  <r>
    <n v="661"/>
    <x v="5"/>
    <n v="39500"/>
    <x v="0"/>
    <n v="12130"/>
    <x v="279"/>
    <x v="1"/>
    <s v="No"/>
    <x v="0"/>
    <x v="8"/>
    <x v="2"/>
    <x v="0"/>
  </r>
  <r>
    <n v="662"/>
    <x v="34"/>
    <n v="8700"/>
    <x v="1"/>
    <n v="430"/>
    <x v="110"/>
    <x v="1"/>
    <s v="No"/>
    <x v="2"/>
    <x v="8"/>
    <x v="0"/>
    <x v="0"/>
  </r>
  <r>
    <n v="663"/>
    <x v="35"/>
    <n v="10500"/>
    <x v="1"/>
    <n v="850"/>
    <x v="111"/>
    <x v="0"/>
    <s v="No"/>
    <x v="1"/>
    <x v="6"/>
    <x v="2"/>
    <x v="0"/>
  </r>
  <r>
    <n v="664"/>
    <x v="13"/>
    <n v="69700"/>
    <x v="0"/>
    <n v="2000"/>
    <x v="301"/>
    <x v="0"/>
    <s v="No"/>
    <x v="2"/>
    <x v="7"/>
    <x v="2"/>
    <x v="0"/>
  </r>
  <r>
    <n v="665"/>
    <x v="14"/>
    <n v="49700"/>
    <x v="1"/>
    <n v="5260"/>
    <x v="15"/>
    <x v="0"/>
    <s v="No"/>
    <x v="2"/>
    <x v="0"/>
    <x v="0"/>
    <x v="0"/>
  </r>
  <r>
    <n v="666"/>
    <x v="18"/>
    <n v="108000"/>
    <x v="0"/>
    <n v="9320"/>
    <x v="84"/>
    <x v="0"/>
    <s v="No"/>
    <x v="1"/>
    <x v="1"/>
    <x v="2"/>
    <x v="0"/>
  </r>
  <r>
    <n v="667"/>
    <x v="14"/>
    <n v="12000"/>
    <x v="1"/>
    <n v="1250"/>
    <x v="84"/>
    <x v="0"/>
    <s v="No"/>
    <x v="2"/>
    <x v="0"/>
    <x v="0"/>
    <x v="1"/>
  </r>
  <r>
    <n v="668"/>
    <x v="41"/>
    <n v="11200"/>
    <x v="1"/>
    <n v="1500"/>
    <x v="2"/>
    <x v="0"/>
    <s v="No"/>
    <x v="1"/>
    <x v="4"/>
    <x v="1"/>
    <x v="1"/>
  </r>
  <r>
    <n v="669"/>
    <x v="33"/>
    <n v="65500"/>
    <x v="0"/>
    <n v="3860"/>
    <x v="184"/>
    <x v="1"/>
    <s v="No"/>
    <x v="2"/>
    <x v="7"/>
    <x v="1"/>
    <x v="0"/>
  </r>
  <r>
    <n v="670"/>
    <x v="3"/>
    <n v="45400"/>
    <x v="1"/>
    <n v="7340"/>
    <x v="94"/>
    <x v="1"/>
    <s v="No"/>
    <x v="1"/>
    <x v="4"/>
    <x v="2"/>
    <x v="1"/>
  </r>
  <r>
    <n v="671"/>
    <x v="34"/>
    <n v="65600"/>
    <x v="0"/>
    <n v="7700"/>
    <x v="302"/>
    <x v="0"/>
    <s v="Yes"/>
    <x v="1"/>
    <x v="3"/>
    <x v="2"/>
    <x v="0"/>
  </r>
  <r>
    <n v="672"/>
    <x v="34"/>
    <n v="107200"/>
    <x v="0"/>
    <n v="2730"/>
    <x v="303"/>
    <x v="0"/>
    <s v="No"/>
    <x v="0"/>
    <x v="7"/>
    <x v="1"/>
    <x v="0"/>
  </r>
  <r>
    <n v="673"/>
    <x v="14"/>
    <n v="104600"/>
    <x v="0"/>
    <n v="8770"/>
    <x v="286"/>
    <x v="1"/>
    <s v="Yes"/>
    <x v="1"/>
    <x v="8"/>
    <x v="2"/>
    <x v="0"/>
  </r>
  <r>
    <n v="674"/>
    <x v="14"/>
    <n v="29100"/>
    <x v="1"/>
    <n v="2110"/>
    <x v="181"/>
    <x v="0"/>
    <s v="No"/>
    <x v="2"/>
    <x v="5"/>
    <x v="1"/>
    <x v="0"/>
  </r>
  <r>
    <n v="675"/>
    <x v="29"/>
    <n v="31800"/>
    <x v="1"/>
    <n v="4610"/>
    <x v="304"/>
    <x v="0"/>
    <s v="No"/>
    <x v="0"/>
    <x v="0"/>
    <x v="1"/>
    <x v="1"/>
  </r>
  <r>
    <n v="676"/>
    <x v="12"/>
    <n v="8300"/>
    <x v="1"/>
    <n v="920"/>
    <x v="305"/>
    <x v="1"/>
    <s v="No"/>
    <x v="2"/>
    <x v="8"/>
    <x v="1"/>
    <x v="0"/>
  </r>
  <r>
    <n v="677"/>
    <x v="6"/>
    <n v="28500"/>
    <x v="1"/>
    <n v="4160"/>
    <x v="52"/>
    <x v="0"/>
    <s v="No"/>
    <x v="2"/>
    <x v="8"/>
    <x v="2"/>
    <x v="0"/>
  </r>
  <r>
    <n v="678"/>
    <x v="12"/>
    <n v="41500"/>
    <x v="1"/>
    <n v="5960"/>
    <x v="107"/>
    <x v="1"/>
    <s v="No"/>
    <x v="1"/>
    <x v="2"/>
    <x v="2"/>
    <x v="0"/>
  </r>
  <r>
    <n v="679"/>
    <x v="25"/>
    <n v="33500"/>
    <x v="1"/>
    <n v="4550"/>
    <x v="158"/>
    <x v="1"/>
    <s v="No"/>
    <x v="1"/>
    <x v="5"/>
    <x v="1"/>
    <x v="0"/>
  </r>
  <r>
    <n v="680"/>
    <x v="24"/>
    <n v="28100"/>
    <x v="1"/>
    <n v="1090"/>
    <x v="247"/>
    <x v="0"/>
    <s v="No"/>
    <x v="2"/>
    <x v="10"/>
    <x v="1"/>
    <x v="1"/>
  </r>
  <r>
    <n v="681"/>
    <x v="3"/>
    <n v="44900"/>
    <x v="1"/>
    <n v="4390"/>
    <x v="140"/>
    <x v="0"/>
    <s v="No"/>
    <x v="1"/>
    <x v="8"/>
    <x v="0"/>
    <x v="1"/>
  </r>
  <r>
    <n v="682"/>
    <x v="20"/>
    <n v="14100"/>
    <x v="0"/>
    <n v="1950"/>
    <x v="306"/>
    <x v="1"/>
    <s v="No"/>
    <x v="1"/>
    <x v="7"/>
    <x v="1"/>
    <x v="0"/>
  </r>
  <r>
    <n v="683"/>
    <x v="6"/>
    <n v="54100"/>
    <x v="1"/>
    <n v="4370"/>
    <x v="88"/>
    <x v="1"/>
    <s v="No"/>
    <x v="2"/>
    <x v="10"/>
    <x v="1"/>
    <x v="1"/>
  </r>
  <r>
    <n v="684"/>
    <x v="19"/>
    <n v="3200"/>
    <x v="0"/>
    <n v="650"/>
    <x v="307"/>
    <x v="1"/>
    <s v="No"/>
    <x v="0"/>
    <x v="6"/>
    <x v="1"/>
    <x v="0"/>
  </r>
  <r>
    <n v="685"/>
    <x v="16"/>
    <n v="82300"/>
    <x v="1"/>
    <n v="9500"/>
    <x v="104"/>
    <x v="0"/>
    <s v="No"/>
    <x v="1"/>
    <x v="4"/>
    <x v="1"/>
    <x v="1"/>
  </r>
  <r>
    <n v="686"/>
    <x v="20"/>
    <n v="53600"/>
    <x v="0"/>
    <n v="14830"/>
    <x v="286"/>
    <x v="1"/>
    <s v="No"/>
    <x v="2"/>
    <x v="2"/>
    <x v="2"/>
    <x v="0"/>
  </r>
  <r>
    <n v="687"/>
    <x v="16"/>
    <n v="75800"/>
    <x v="0"/>
    <n v="7930"/>
    <x v="22"/>
    <x v="1"/>
    <s v="No"/>
    <x v="1"/>
    <x v="0"/>
    <x v="0"/>
    <x v="0"/>
  </r>
  <r>
    <n v="688"/>
    <x v="20"/>
    <n v="26900"/>
    <x v="0"/>
    <n v="4480"/>
    <x v="308"/>
    <x v="0"/>
    <s v="No"/>
    <x v="2"/>
    <x v="9"/>
    <x v="2"/>
    <x v="0"/>
  </r>
  <r>
    <n v="689"/>
    <x v="13"/>
    <n v="47400"/>
    <x v="1"/>
    <n v="4830"/>
    <x v="124"/>
    <x v="1"/>
    <s v="Yes"/>
    <x v="0"/>
    <x v="0"/>
    <x v="2"/>
    <x v="0"/>
  </r>
  <r>
    <n v="690"/>
    <x v="14"/>
    <n v="30200"/>
    <x v="1"/>
    <n v="5170"/>
    <x v="67"/>
    <x v="1"/>
    <s v="No"/>
    <x v="1"/>
    <x v="1"/>
    <x v="1"/>
    <x v="1"/>
  </r>
  <r>
    <n v="691"/>
    <x v="6"/>
    <n v="55900"/>
    <x v="0"/>
    <n v="3400"/>
    <x v="309"/>
    <x v="1"/>
    <s v="No"/>
    <x v="1"/>
    <x v="6"/>
    <x v="1"/>
    <x v="0"/>
  </r>
  <r>
    <n v="692"/>
    <x v="23"/>
    <n v="113000"/>
    <x v="0"/>
    <n v="8300"/>
    <x v="310"/>
    <x v="1"/>
    <s v="No"/>
    <x v="0"/>
    <x v="5"/>
    <x v="2"/>
    <x v="0"/>
  </r>
  <r>
    <n v="693"/>
    <x v="26"/>
    <n v="51300"/>
    <x v="1"/>
    <n v="4560"/>
    <x v="21"/>
    <x v="1"/>
    <s v="No"/>
    <x v="0"/>
    <x v="0"/>
    <x v="1"/>
    <x v="1"/>
  </r>
  <r>
    <n v="694"/>
    <x v="13"/>
    <n v="34400"/>
    <x v="1"/>
    <n v="4620"/>
    <x v="52"/>
    <x v="0"/>
    <s v="Yes"/>
    <x v="2"/>
    <x v="4"/>
    <x v="1"/>
    <x v="1"/>
  </r>
  <r>
    <n v="695"/>
    <x v="25"/>
    <n v="38000"/>
    <x v="1"/>
    <n v="4390"/>
    <x v="226"/>
    <x v="0"/>
    <s v="No"/>
    <x v="1"/>
    <x v="4"/>
    <x v="2"/>
    <x v="0"/>
  </r>
  <r>
    <n v="696"/>
    <x v="34"/>
    <n v="34700"/>
    <x v="0"/>
    <n v="10610"/>
    <x v="1"/>
    <x v="0"/>
    <s v="Yes"/>
    <x v="1"/>
    <x v="0"/>
    <x v="0"/>
    <x v="1"/>
  </r>
  <r>
    <n v="697"/>
    <x v="31"/>
    <n v="76600"/>
    <x v="1"/>
    <n v="2800"/>
    <x v="171"/>
    <x v="1"/>
    <s v="No"/>
    <x v="0"/>
    <x v="1"/>
    <x v="1"/>
    <x v="1"/>
  </r>
  <r>
    <n v="698"/>
    <x v="16"/>
    <n v="60200"/>
    <x v="1"/>
    <n v="1430"/>
    <x v="304"/>
    <x v="1"/>
    <s v="Yes"/>
    <x v="1"/>
    <x v="8"/>
    <x v="2"/>
    <x v="0"/>
  </r>
  <r>
    <n v="699"/>
    <x v="18"/>
    <n v="46300"/>
    <x v="0"/>
    <n v="15060"/>
    <x v="138"/>
    <x v="0"/>
    <s v="Yes"/>
    <x v="1"/>
    <x v="3"/>
    <x v="2"/>
    <x v="0"/>
  </r>
  <r>
    <n v="700"/>
    <x v="36"/>
    <n v="83600"/>
    <x v="1"/>
    <n v="10170"/>
    <x v="306"/>
    <x v="1"/>
    <s v="No"/>
    <x v="1"/>
    <x v="4"/>
    <x v="0"/>
    <x v="1"/>
  </r>
  <r>
    <n v="701"/>
    <x v="23"/>
    <n v="41100"/>
    <x v="0"/>
    <n v="7400"/>
    <x v="248"/>
    <x v="0"/>
    <s v="Yes"/>
    <x v="1"/>
    <x v="4"/>
    <x v="2"/>
    <x v="0"/>
  </r>
  <r>
    <n v="702"/>
    <x v="9"/>
    <n v="50200"/>
    <x v="1"/>
    <n v="8480"/>
    <x v="124"/>
    <x v="0"/>
    <s v="No"/>
    <x v="2"/>
    <x v="5"/>
    <x v="1"/>
    <x v="1"/>
  </r>
  <r>
    <n v="703"/>
    <x v="24"/>
    <n v="39700"/>
    <x v="1"/>
    <n v="1870"/>
    <x v="157"/>
    <x v="0"/>
    <s v="No"/>
    <x v="1"/>
    <x v="8"/>
    <x v="1"/>
    <x v="1"/>
  </r>
  <r>
    <n v="704"/>
    <x v="37"/>
    <n v="29300"/>
    <x v="1"/>
    <n v="510"/>
    <x v="233"/>
    <x v="0"/>
    <s v="Yes"/>
    <x v="0"/>
    <x v="8"/>
    <x v="2"/>
    <x v="1"/>
  </r>
  <r>
    <n v="705"/>
    <x v="25"/>
    <n v="37600"/>
    <x v="0"/>
    <n v="6270"/>
    <x v="164"/>
    <x v="1"/>
    <s v="No"/>
    <x v="0"/>
    <x v="11"/>
    <x v="0"/>
    <x v="0"/>
  </r>
  <r>
    <n v="706"/>
    <x v="34"/>
    <n v="72900"/>
    <x v="0"/>
    <n v="5130"/>
    <x v="72"/>
    <x v="0"/>
    <s v="Yes"/>
    <x v="0"/>
    <x v="5"/>
    <x v="2"/>
    <x v="0"/>
  </r>
  <r>
    <n v="707"/>
    <x v="10"/>
    <n v="9900"/>
    <x v="1"/>
    <n v="700"/>
    <x v="281"/>
    <x v="0"/>
    <s v="No"/>
    <x v="0"/>
    <x v="2"/>
    <x v="1"/>
    <x v="0"/>
  </r>
  <r>
    <n v="708"/>
    <x v="10"/>
    <n v="20300"/>
    <x v="0"/>
    <n v="2000"/>
    <x v="87"/>
    <x v="0"/>
    <s v="No"/>
    <x v="1"/>
    <x v="2"/>
    <x v="0"/>
    <x v="0"/>
  </r>
  <r>
    <n v="709"/>
    <x v="9"/>
    <n v="40000"/>
    <x v="0"/>
    <n v="960"/>
    <x v="155"/>
    <x v="0"/>
    <s v="No"/>
    <x v="0"/>
    <x v="1"/>
    <x v="2"/>
    <x v="1"/>
  </r>
  <r>
    <n v="710"/>
    <x v="18"/>
    <n v="46600"/>
    <x v="0"/>
    <n v="16350"/>
    <x v="311"/>
    <x v="1"/>
    <s v="Yes"/>
    <x v="1"/>
    <x v="9"/>
    <x v="2"/>
    <x v="0"/>
  </r>
  <r>
    <n v="711"/>
    <x v="8"/>
    <n v="39500"/>
    <x v="0"/>
    <n v="5780"/>
    <x v="312"/>
    <x v="0"/>
    <s v="No"/>
    <x v="1"/>
    <x v="13"/>
    <x v="2"/>
    <x v="0"/>
  </r>
  <r>
    <n v="712"/>
    <x v="14"/>
    <n v="8300"/>
    <x v="1"/>
    <n v="350"/>
    <x v="161"/>
    <x v="0"/>
    <s v="Yes"/>
    <x v="1"/>
    <x v="8"/>
    <x v="0"/>
    <x v="0"/>
  </r>
  <r>
    <n v="713"/>
    <x v="18"/>
    <n v="147700"/>
    <x v="0"/>
    <n v="17270"/>
    <x v="4"/>
    <x v="0"/>
    <s v="No"/>
    <x v="2"/>
    <x v="5"/>
    <x v="0"/>
    <x v="0"/>
  </r>
  <r>
    <n v="714"/>
    <x v="6"/>
    <n v="54600"/>
    <x v="0"/>
    <n v="6030"/>
    <x v="313"/>
    <x v="1"/>
    <s v="No"/>
    <x v="1"/>
    <x v="11"/>
    <x v="2"/>
    <x v="0"/>
  </r>
  <r>
    <n v="715"/>
    <x v="5"/>
    <n v="141100"/>
    <x v="0"/>
    <n v="11670"/>
    <x v="90"/>
    <x v="0"/>
    <s v="No"/>
    <x v="2"/>
    <x v="0"/>
    <x v="2"/>
    <x v="1"/>
  </r>
  <r>
    <n v="716"/>
    <x v="20"/>
    <n v="50000"/>
    <x v="1"/>
    <n v="16650"/>
    <x v="110"/>
    <x v="1"/>
    <s v="No"/>
    <x v="0"/>
    <x v="4"/>
    <x v="0"/>
    <x v="1"/>
  </r>
  <r>
    <n v="717"/>
    <x v="14"/>
    <n v="55600"/>
    <x v="0"/>
    <n v="15990"/>
    <x v="126"/>
    <x v="1"/>
    <s v="No"/>
    <x v="0"/>
    <x v="2"/>
    <x v="2"/>
    <x v="0"/>
  </r>
  <r>
    <n v="718"/>
    <x v="7"/>
    <n v="50100"/>
    <x v="1"/>
    <n v="1790"/>
    <x v="132"/>
    <x v="1"/>
    <s v="No"/>
    <x v="1"/>
    <x v="7"/>
    <x v="2"/>
    <x v="0"/>
  </r>
  <r>
    <n v="719"/>
    <x v="29"/>
    <n v="58800"/>
    <x v="0"/>
    <n v="21510"/>
    <x v="137"/>
    <x v="1"/>
    <s v="Yes"/>
    <x v="0"/>
    <x v="2"/>
    <x v="2"/>
    <x v="0"/>
  </r>
  <r>
    <n v="720"/>
    <x v="3"/>
    <n v="33300"/>
    <x v="1"/>
    <n v="1810"/>
    <x v="150"/>
    <x v="0"/>
    <s v="No"/>
    <x v="1"/>
    <x v="1"/>
    <x v="1"/>
    <x v="1"/>
  </r>
  <r>
    <n v="721"/>
    <x v="13"/>
    <n v="36300"/>
    <x v="1"/>
    <n v="6240"/>
    <x v="314"/>
    <x v="1"/>
    <s v="No"/>
    <x v="2"/>
    <x v="4"/>
    <x v="1"/>
    <x v="0"/>
  </r>
  <r>
    <n v="722"/>
    <x v="29"/>
    <n v="77500"/>
    <x v="1"/>
    <n v="7930"/>
    <x v="180"/>
    <x v="1"/>
    <s v="No"/>
    <x v="2"/>
    <x v="4"/>
    <x v="2"/>
    <x v="0"/>
  </r>
  <r>
    <n v="723"/>
    <x v="25"/>
    <n v="17000"/>
    <x v="1"/>
    <n v="1690"/>
    <x v="315"/>
    <x v="0"/>
    <s v="No"/>
    <x v="2"/>
    <x v="5"/>
    <x v="1"/>
    <x v="1"/>
  </r>
  <r>
    <n v="724"/>
    <x v="10"/>
    <n v="59600"/>
    <x v="0"/>
    <n v="13770"/>
    <x v="200"/>
    <x v="0"/>
    <s v="Yes"/>
    <x v="1"/>
    <x v="0"/>
    <x v="2"/>
    <x v="0"/>
  </r>
  <r>
    <n v="725"/>
    <x v="20"/>
    <n v="19000"/>
    <x v="0"/>
    <n v="2140"/>
    <x v="241"/>
    <x v="1"/>
    <s v="No"/>
    <x v="1"/>
    <x v="4"/>
    <x v="2"/>
    <x v="0"/>
  </r>
  <r>
    <n v="726"/>
    <x v="15"/>
    <n v="47600"/>
    <x v="0"/>
    <n v="13720"/>
    <x v="218"/>
    <x v="0"/>
    <s v="No"/>
    <x v="2"/>
    <x v="1"/>
    <x v="0"/>
    <x v="1"/>
  </r>
  <r>
    <n v="727"/>
    <x v="6"/>
    <n v="36100"/>
    <x v="0"/>
    <n v="4510"/>
    <x v="316"/>
    <x v="1"/>
    <s v="No"/>
    <x v="0"/>
    <x v="5"/>
    <x v="1"/>
    <x v="1"/>
  </r>
  <r>
    <n v="728"/>
    <x v="6"/>
    <n v="78700"/>
    <x v="1"/>
    <n v="6100"/>
    <x v="156"/>
    <x v="0"/>
    <s v="No"/>
    <x v="2"/>
    <x v="0"/>
    <x v="1"/>
    <x v="1"/>
  </r>
  <r>
    <n v="729"/>
    <x v="30"/>
    <n v="77600"/>
    <x v="1"/>
    <n v="8480"/>
    <x v="139"/>
    <x v="0"/>
    <s v="No"/>
    <x v="1"/>
    <x v="4"/>
    <x v="2"/>
    <x v="1"/>
  </r>
  <r>
    <n v="730"/>
    <x v="5"/>
    <n v="46500"/>
    <x v="0"/>
    <n v="10450"/>
    <x v="317"/>
    <x v="0"/>
    <s v="No"/>
    <x v="1"/>
    <x v="7"/>
    <x v="0"/>
    <x v="0"/>
  </r>
  <r>
    <n v="731"/>
    <x v="3"/>
    <n v="75800"/>
    <x v="1"/>
    <n v="3510"/>
    <x v="53"/>
    <x v="0"/>
    <s v="No"/>
    <x v="1"/>
    <x v="4"/>
    <x v="2"/>
    <x v="0"/>
  </r>
  <r>
    <n v="732"/>
    <x v="34"/>
    <n v="35600"/>
    <x v="1"/>
    <n v="2450"/>
    <x v="184"/>
    <x v="1"/>
    <s v="No"/>
    <x v="1"/>
    <x v="5"/>
    <x v="2"/>
    <x v="1"/>
  </r>
  <r>
    <n v="733"/>
    <x v="34"/>
    <n v="19300"/>
    <x v="0"/>
    <n v="3820"/>
    <x v="119"/>
    <x v="1"/>
    <s v="No"/>
    <x v="2"/>
    <x v="0"/>
    <x v="1"/>
    <x v="1"/>
  </r>
  <r>
    <n v="734"/>
    <x v="23"/>
    <n v="28800"/>
    <x v="0"/>
    <n v="3380"/>
    <x v="318"/>
    <x v="1"/>
    <s v="No"/>
    <x v="1"/>
    <x v="7"/>
    <x v="2"/>
    <x v="0"/>
  </r>
  <r>
    <n v="735"/>
    <x v="28"/>
    <n v="23900"/>
    <x v="0"/>
    <n v="1340"/>
    <x v="181"/>
    <x v="0"/>
    <s v="No"/>
    <x v="2"/>
    <x v="0"/>
    <x v="1"/>
    <x v="1"/>
  </r>
  <r>
    <n v="736"/>
    <x v="4"/>
    <n v="106900"/>
    <x v="0"/>
    <n v="7430"/>
    <x v="319"/>
    <x v="1"/>
    <s v="No"/>
    <x v="1"/>
    <x v="2"/>
    <x v="2"/>
    <x v="0"/>
  </r>
  <r>
    <n v="737"/>
    <x v="25"/>
    <n v="41200"/>
    <x v="0"/>
    <n v="15360"/>
    <x v="4"/>
    <x v="0"/>
    <s v="No"/>
    <x v="0"/>
    <x v="2"/>
    <x v="1"/>
    <x v="0"/>
  </r>
  <r>
    <n v="738"/>
    <x v="6"/>
    <n v="64900"/>
    <x v="0"/>
    <n v="13660"/>
    <x v="28"/>
    <x v="0"/>
    <s v="No"/>
    <x v="1"/>
    <x v="7"/>
    <x v="1"/>
    <x v="0"/>
  </r>
  <r>
    <n v="739"/>
    <x v="28"/>
    <n v="16000"/>
    <x v="1"/>
    <n v="2050"/>
    <x v="145"/>
    <x v="1"/>
    <s v="No"/>
    <x v="1"/>
    <x v="0"/>
    <x v="0"/>
    <x v="1"/>
  </r>
  <r>
    <n v="740"/>
    <x v="13"/>
    <n v="18100"/>
    <x v="1"/>
    <n v="130"/>
    <x v="320"/>
    <x v="1"/>
    <s v="No"/>
    <x v="1"/>
    <x v="2"/>
    <x v="2"/>
    <x v="1"/>
  </r>
  <r>
    <n v="741"/>
    <x v="12"/>
    <n v="83500"/>
    <x v="1"/>
    <n v="2530"/>
    <x v="67"/>
    <x v="0"/>
    <s v="No"/>
    <x v="1"/>
    <x v="8"/>
    <x v="2"/>
    <x v="0"/>
  </r>
  <r>
    <n v="742"/>
    <x v="14"/>
    <n v="37300"/>
    <x v="1"/>
    <n v="1980"/>
    <x v="304"/>
    <x v="1"/>
    <s v="No"/>
    <x v="1"/>
    <x v="3"/>
    <x v="2"/>
    <x v="0"/>
  </r>
  <r>
    <n v="743"/>
    <x v="27"/>
    <n v="21100"/>
    <x v="0"/>
    <n v="9270"/>
    <x v="201"/>
    <x v="1"/>
    <s v="No"/>
    <x v="0"/>
    <x v="10"/>
    <x v="2"/>
    <x v="0"/>
  </r>
  <r>
    <n v="744"/>
    <x v="12"/>
    <n v="76200"/>
    <x v="0"/>
    <n v="22590"/>
    <x v="10"/>
    <x v="0"/>
    <s v="No"/>
    <x v="2"/>
    <x v="11"/>
    <x v="0"/>
    <x v="0"/>
  </r>
  <r>
    <n v="745"/>
    <x v="20"/>
    <n v="30900"/>
    <x v="0"/>
    <n v="7350"/>
    <x v="139"/>
    <x v="1"/>
    <s v="No"/>
    <x v="1"/>
    <x v="2"/>
    <x v="0"/>
    <x v="0"/>
  </r>
  <r>
    <n v="746"/>
    <x v="34"/>
    <n v="50500"/>
    <x v="1"/>
    <n v="3180"/>
    <x v="1"/>
    <x v="0"/>
    <s v="No"/>
    <x v="2"/>
    <x v="4"/>
    <x v="2"/>
    <x v="1"/>
  </r>
  <r>
    <n v="747"/>
    <x v="18"/>
    <n v="19100"/>
    <x v="1"/>
    <n v="1700"/>
    <x v="321"/>
    <x v="0"/>
    <s v="No"/>
    <x v="2"/>
    <x v="8"/>
    <x v="1"/>
    <x v="1"/>
  </r>
  <r>
    <n v="748"/>
    <x v="15"/>
    <n v="23600"/>
    <x v="0"/>
    <n v="4910"/>
    <x v="322"/>
    <x v="0"/>
    <s v="No"/>
    <x v="2"/>
    <x v="5"/>
    <x v="1"/>
    <x v="1"/>
  </r>
  <r>
    <n v="749"/>
    <x v="4"/>
    <n v="31800"/>
    <x v="1"/>
    <n v="1830"/>
    <x v="144"/>
    <x v="0"/>
    <s v="No"/>
    <x v="2"/>
    <x v="4"/>
    <x v="2"/>
    <x v="0"/>
  </r>
  <r>
    <n v="750"/>
    <x v="3"/>
    <n v="48900"/>
    <x v="0"/>
    <n v="3750"/>
    <x v="84"/>
    <x v="1"/>
    <s v="No"/>
    <x v="0"/>
    <x v="1"/>
    <x v="2"/>
    <x v="0"/>
  </r>
  <r>
    <n v="751"/>
    <x v="25"/>
    <n v="56400"/>
    <x v="0"/>
    <n v="5380"/>
    <x v="202"/>
    <x v="0"/>
    <s v="No"/>
    <x v="1"/>
    <x v="7"/>
    <x v="0"/>
    <x v="0"/>
  </r>
  <r>
    <n v="752"/>
    <x v="24"/>
    <n v="65300"/>
    <x v="0"/>
    <n v="6500"/>
    <x v="72"/>
    <x v="0"/>
    <s v="No"/>
    <x v="2"/>
    <x v="5"/>
    <x v="1"/>
    <x v="1"/>
  </r>
  <r>
    <n v="753"/>
    <x v="29"/>
    <n v="65600"/>
    <x v="0"/>
    <n v="11610"/>
    <x v="276"/>
    <x v="1"/>
    <s v="No"/>
    <x v="2"/>
    <x v="0"/>
    <x v="2"/>
    <x v="1"/>
  </r>
  <r>
    <n v="754"/>
    <x v="33"/>
    <n v="85900"/>
    <x v="0"/>
    <n v="23860"/>
    <x v="100"/>
    <x v="1"/>
    <s v="No"/>
    <x v="1"/>
    <x v="5"/>
    <x v="2"/>
    <x v="0"/>
  </r>
  <r>
    <n v="755"/>
    <x v="15"/>
    <n v="65300"/>
    <x v="1"/>
    <n v="1640"/>
    <x v="243"/>
    <x v="0"/>
    <s v="No"/>
    <x v="0"/>
    <x v="7"/>
    <x v="1"/>
    <x v="0"/>
  </r>
  <r>
    <n v="756"/>
    <x v="7"/>
    <n v="50100"/>
    <x v="0"/>
    <n v="15690"/>
    <x v="34"/>
    <x v="1"/>
    <s v="No"/>
    <x v="1"/>
    <x v="7"/>
    <x v="0"/>
    <x v="0"/>
  </r>
  <r>
    <n v="757"/>
    <x v="10"/>
    <n v="28800"/>
    <x v="1"/>
    <n v="3080"/>
    <x v="323"/>
    <x v="1"/>
    <s v="No"/>
    <x v="0"/>
    <x v="9"/>
    <x v="2"/>
    <x v="0"/>
  </r>
  <r>
    <n v="758"/>
    <x v="32"/>
    <n v="69900"/>
    <x v="0"/>
    <n v="22030"/>
    <x v="100"/>
    <x v="0"/>
    <s v="No"/>
    <x v="1"/>
    <x v="11"/>
    <x v="1"/>
    <x v="0"/>
  </r>
  <r>
    <n v="759"/>
    <x v="31"/>
    <n v="23900"/>
    <x v="1"/>
    <n v="2130"/>
    <x v="62"/>
    <x v="0"/>
    <s v="No"/>
    <x v="2"/>
    <x v="1"/>
    <x v="0"/>
    <x v="1"/>
  </r>
  <r>
    <n v="760"/>
    <x v="28"/>
    <n v="95700"/>
    <x v="0"/>
    <n v="6750"/>
    <x v="324"/>
    <x v="0"/>
    <s v="Yes"/>
    <x v="0"/>
    <x v="7"/>
    <x v="2"/>
    <x v="0"/>
  </r>
  <r>
    <n v="761"/>
    <x v="5"/>
    <n v="41600"/>
    <x v="0"/>
    <n v="16320"/>
    <x v="325"/>
    <x v="0"/>
    <s v="Yes"/>
    <x v="1"/>
    <x v="9"/>
    <x v="1"/>
    <x v="0"/>
  </r>
  <r>
    <n v="762"/>
    <x v="26"/>
    <n v="25700"/>
    <x v="0"/>
    <n v="3110"/>
    <x v="231"/>
    <x v="1"/>
    <s v="No"/>
    <x v="0"/>
    <x v="3"/>
    <x v="0"/>
    <x v="0"/>
  </r>
  <r>
    <n v="763"/>
    <x v="38"/>
    <n v="30300"/>
    <x v="1"/>
    <n v="7690"/>
    <x v="96"/>
    <x v="1"/>
    <s v="Yes"/>
    <x v="1"/>
    <x v="7"/>
    <x v="2"/>
    <x v="1"/>
  </r>
  <r>
    <n v="764"/>
    <x v="4"/>
    <n v="35700"/>
    <x v="1"/>
    <n v="3690"/>
    <x v="271"/>
    <x v="0"/>
    <s v="No"/>
    <x v="2"/>
    <x v="4"/>
    <x v="2"/>
    <x v="0"/>
  </r>
  <r>
    <n v="765"/>
    <x v="10"/>
    <n v="43500"/>
    <x v="1"/>
    <n v="7940"/>
    <x v="178"/>
    <x v="0"/>
    <s v="No"/>
    <x v="1"/>
    <x v="7"/>
    <x v="2"/>
    <x v="1"/>
  </r>
  <r>
    <n v="766"/>
    <x v="3"/>
    <n v="56800"/>
    <x v="0"/>
    <n v="19750"/>
    <x v="74"/>
    <x v="1"/>
    <s v="No"/>
    <x v="0"/>
    <x v="7"/>
    <x v="2"/>
    <x v="0"/>
  </r>
  <r>
    <n v="767"/>
    <x v="21"/>
    <n v="48000"/>
    <x v="0"/>
    <n v="29910"/>
    <x v="112"/>
    <x v="1"/>
    <s v="No"/>
    <x v="2"/>
    <x v="8"/>
    <x v="1"/>
    <x v="0"/>
  </r>
  <r>
    <n v="768"/>
    <x v="7"/>
    <n v="19400"/>
    <x v="0"/>
    <n v="3770"/>
    <x v="106"/>
    <x v="1"/>
    <s v="Yes"/>
    <x v="1"/>
    <x v="1"/>
    <x v="1"/>
    <x v="0"/>
  </r>
  <r>
    <n v="769"/>
    <x v="19"/>
    <n v="8600"/>
    <x v="0"/>
    <n v="2320"/>
    <x v="326"/>
    <x v="0"/>
    <s v="Yes"/>
    <x v="0"/>
    <x v="6"/>
    <x v="2"/>
    <x v="0"/>
  </r>
  <r>
    <n v="770"/>
    <x v="7"/>
    <n v="78200"/>
    <x v="0"/>
    <n v="6620"/>
    <x v="223"/>
    <x v="0"/>
    <s v="No"/>
    <x v="1"/>
    <x v="2"/>
    <x v="0"/>
    <x v="0"/>
  </r>
  <r>
    <n v="771"/>
    <x v="13"/>
    <n v="38900"/>
    <x v="0"/>
    <n v="9450"/>
    <x v="285"/>
    <x v="1"/>
    <s v="No"/>
    <x v="0"/>
    <x v="8"/>
    <x v="2"/>
    <x v="0"/>
  </r>
  <r>
    <n v="772"/>
    <x v="5"/>
    <n v="23600"/>
    <x v="0"/>
    <n v="9690"/>
    <x v="225"/>
    <x v="0"/>
    <s v="No"/>
    <x v="0"/>
    <x v="5"/>
    <x v="1"/>
    <x v="1"/>
  </r>
  <r>
    <n v="773"/>
    <x v="28"/>
    <n v="33300"/>
    <x v="1"/>
    <n v="4560"/>
    <x v="198"/>
    <x v="1"/>
    <s v="No"/>
    <x v="2"/>
    <x v="0"/>
    <x v="2"/>
    <x v="0"/>
  </r>
  <r>
    <n v="774"/>
    <x v="35"/>
    <n v="32300"/>
    <x v="0"/>
    <n v="6900"/>
    <x v="19"/>
    <x v="0"/>
    <s v="No"/>
    <x v="2"/>
    <x v="5"/>
    <x v="2"/>
    <x v="0"/>
  </r>
  <r>
    <n v="775"/>
    <x v="19"/>
    <n v="40400"/>
    <x v="0"/>
    <n v="8210"/>
    <x v="184"/>
    <x v="1"/>
    <s v="No"/>
    <x v="1"/>
    <x v="5"/>
    <x v="2"/>
    <x v="0"/>
  </r>
  <r>
    <n v="776"/>
    <x v="5"/>
    <n v="54900"/>
    <x v="0"/>
    <n v="11520"/>
    <x v="181"/>
    <x v="0"/>
    <s v="No"/>
    <x v="1"/>
    <x v="2"/>
    <x v="2"/>
    <x v="0"/>
  </r>
  <r>
    <n v="777"/>
    <x v="14"/>
    <n v="25400"/>
    <x v="0"/>
    <n v="6820"/>
    <x v="143"/>
    <x v="1"/>
    <s v="Yes"/>
    <x v="0"/>
    <x v="4"/>
    <x v="1"/>
    <x v="0"/>
  </r>
  <r>
    <n v="778"/>
    <x v="33"/>
    <n v="90700"/>
    <x v="1"/>
    <n v="4280"/>
    <x v="327"/>
    <x v="1"/>
    <s v="No"/>
    <x v="1"/>
    <x v="3"/>
    <x v="0"/>
    <x v="0"/>
  </r>
  <r>
    <n v="779"/>
    <x v="8"/>
    <n v="14600"/>
    <x v="1"/>
    <n v="1310"/>
    <x v="133"/>
    <x v="1"/>
    <s v="No"/>
    <x v="2"/>
    <x v="4"/>
    <x v="0"/>
    <x v="1"/>
  </r>
  <r>
    <n v="780"/>
    <x v="33"/>
    <n v="54500"/>
    <x v="0"/>
    <n v="13660"/>
    <x v="328"/>
    <x v="0"/>
    <s v="No"/>
    <x v="2"/>
    <x v="8"/>
    <x v="2"/>
    <x v="0"/>
  </r>
  <r>
    <n v="781"/>
    <x v="17"/>
    <n v="9500"/>
    <x v="1"/>
    <n v="670"/>
    <x v="155"/>
    <x v="0"/>
    <s v="No"/>
    <x v="0"/>
    <x v="4"/>
    <x v="1"/>
    <x v="1"/>
  </r>
  <r>
    <n v="782"/>
    <x v="27"/>
    <n v="23400"/>
    <x v="0"/>
    <n v="680"/>
    <x v="142"/>
    <x v="1"/>
    <s v="Yes"/>
    <x v="0"/>
    <x v="7"/>
    <x v="1"/>
    <x v="0"/>
  </r>
  <r>
    <n v="783"/>
    <x v="26"/>
    <n v="40100"/>
    <x v="1"/>
    <n v="5420"/>
    <x v="129"/>
    <x v="1"/>
    <s v="No"/>
    <x v="2"/>
    <x v="7"/>
    <x v="2"/>
    <x v="0"/>
  </r>
  <r>
    <n v="784"/>
    <x v="24"/>
    <n v="6200"/>
    <x v="0"/>
    <n v="1380"/>
    <x v="139"/>
    <x v="1"/>
    <s v="No"/>
    <x v="2"/>
    <x v="7"/>
    <x v="0"/>
    <x v="0"/>
  </r>
  <r>
    <n v="785"/>
    <x v="6"/>
    <n v="30800"/>
    <x v="1"/>
    <n v="3550"/>
    <x v="271"/>
    <x v="1"/>
    <s v="No"/>
    <x v="0"/>
    <x v="0"/>
    <x v="1"/>
    <x v="1"/>
  </r>
  <r>
    <n v="786"/>
    <x v="6"/>
    <n v="42000"/>
    <x v="1"/>
    <n v="4130"/>
    <x v="91"/>
    <x v="1"/>
    <s v="No"/>
    <x v="0"/>
    <x v="5"/>
    <x v="1"/>
    <x v="1"/>
  </r>
  <r>
    <n v="787"/>
    <x v="28"/>
    <n v="20600"/>
    <x v="0"/>
    <n v="3880"/>
    <x v="25"/>
    <x v="1"/>
    <s v="No"/>
    <x v="1"/>
    <x v="0"/>
    <x v="0"/>
    <x v="1"/>
  </r>
  <r>
    <n v="788"/>
    <x v="27"/>
    <n v="49000"/>
    <x v="1"/>
    <n v="1820"/>
    <x v="195"/>
    <x v="0"/>
    <s v="No"/>
    <x v="1"/>
    <x v="2"/>
    <x v="1"/>
    <x v="1"/>
  </r>
  <r>
    <n v="789"/>
    <x v="31"/>
    <n v="124400"/>
    <x v="0"/>
    <n v="3370"/>
    <x v="316"/>
    <x v="1"/>
    <s v="No"/>
    <x v="2"/>
    <x v="0"/>
    <x v="0"/>
    <x v="1"/>
  </r>
  <r>
    <n v="790"/>
    <x v="31"/>
    <n v="48000"/>
    <x v="0"/>
    <n v="4670"/>
    <x v="133"/>
    <x v="0"/>
    <s v="Yes"/>
    <x v="2"/>
    <x v="9"/>
    <x v="1"/>
    <x v="0"/>
  </r>
  <r>
    <n v="791"/>
    <x v="25"/>
    <n v="60200"/>
    <x v="0"/>
    <n v="14320"/>
    <x v="329"/>
    <x v="1"/>
    <s v="No"/>
    <x v="1"/>
    <x v="3"/>
    <x v="1"/>
    <x v="0"/>
  </r>
  <r>
    <n v="792"/>
    <x v="1"/>
    <n v="22500"/>
    <x v="1"/>
    <n v="1230"/>
    <x v="201"/>
    <x v="0"/>
    <s v="No"/>
    <x v="1"/>
    <x v="4"/>
    <x v="0"/>
    <x v="1"/>
  </r>
  <r>
    <n v="793"/>
    <x v="32"/>
    <n v="26300"/>
    <x v="1"/>
    <n v="2000"/>
    <x v="330"/>
    <x v="1"/>
    <s v="No"/>
    <x v="1"/>
    <x v="5"/>
    <x v="2"/>
    <x v="1"/>
  </r>
  <r>
    <n v="794"/>
    <x v="15"/>
    <n v="56700"/>
    <x v="1"/>
    <n v="920"/>
    <x v="256"/>
    <x v="1"/>
    <s v="No"/>
    <x v="1"/>
    <x v="5"/>
    <x v="1"/>
    <x v="1"/>
  </r>
  <r>
    <n v="795"/>
    <x v="18"/>
    <n v="39900"/>
    <x v="0"/>
    <n v="4240"/>
    <x v="39"/>
    <x v="1"/>
    <s v="No"/>
    <x v="2"/>
    <x v="4"/>
    <x v="1"/>
    <x v="0"/>
  </r>
  <r>
    <n v="796"/>
    <x v="21"/>
    <n v="30200"/>
    <x v="1"/>
    <n v="870"/>
    <x v="9"/>
    <x v="0"/>
    <s v="No"/>
    <x v="0"/>
    <x v="7"/>
    <x v="1"/>
    <x v="0"/>
  </r>
  <r>
    <n v="797"/>
    <x v="23"/>
    <n v="50900"/>
    <x v="0"/>
    <n v="11880"/>
    <x v="160"/>
    <x v="1"/>
    <s v="No"/>
    <x v="2"/>
    <x v="2"/>
    <x v="0"/>
    <x v="0"/>
  </r>
  <r>
    <n v="798"/>
    <x v="6"/>
    <n v="9000"/>
    <x v="1"/>
    <n v="1110"/>
    <x v="79"/>
    <x v="0"/>
    <s v="No"/>
    <x v="0"/>
    <x v="4"/>
    <x v="2"/>
    <x v="1"/>
  </r>
  <r>
    <n v="799"/>
    <x v="25"/>
    <n v="46700"/>
    <x v="0"/>
    <n v="3990"/>
    <x v="151"/>
    <x v="1"/>
    <s v="No"/>
    <x v="1"/>
    <x v="8"/>
    <x v="0"/>
    <x v="0"/>
  </r>
  <r>
    <n v="800"/>
    <x v="12"/>
    <n v="111100"/>
    <x v="0"/>
    <n v="16220"/>
    <x v="100"/>
    <x v="0"/>
    <s v="Yes"/>
    <x v="0"/>
    <x v="8"/>
    <x v="2"/>
    <x v="0"/>
  </r>
  <r>
    <n v="801"/>
    <x v="29"/>
    <n v="23300"/>
    <x v="1"/>
    <n v="550"/>
    <x v="331"/>
    <x v="1"/>
    <s v="No"/>
    <x v="1"/>
    <x v="5"/>
    <x v="2"/>
    <x v="0"/>
  </r>
  <r>
    <n v="802"/>
    <x v="27"/>
    <n v="27100"/>
    <x v="1"/>
    <n v="3410"/>
    <x v="90"/>
    <x v="1"/>
    <s v="No"/>
    <x v="1"/>
    <x v="0"/>
    <x v="1"/>
    <x v="1"/>
  </r>
  <r>
    <n v="803"/>
    <x v="23"/>
    <n v="67000"/>
    <x v="1"/>
    <n v="4770"/>
    <x v="137"/>
    <x v="0"/>
    <s v="No"/>
    <x v="1"/>
    <x v="0"/>
    <x v="2"/>
    <x v="1"/>
  </r>
  <r>
    <n v="804"/>
    <x v="31"/>
    <n v="9600"/>
    <x v="1"/>
    <n v="280"/>
    <x v="221"/>
    <x v="0"/>
    <s v="No"/>
    <x v="1"/>
    <x v="0"/>
    <x v="2"/>
    <x v="0"/>
  </r>
  <r>
    <n v="805"/>
    <x v="21"/>
    <n v="70400"/>
    <x v="0"/>
    <n v="7440"/>
    <x v="150"/>
    <x v="1"/>
    <s v="No"/>
    <x v="2"/>
    <x v="8"/>
    <x v="2"/>
    <x v="0"/>
  </r>
  <r>
    <n v="806"/>
    <x v="4"/>
    <n v="16900"/>
    <x v="1"/>
    <n v="1610"/>
    <x v="157"/>
    <x v="1"/>
    <s v="No"/>
    <x v="1"/>
    <x v="7"/>
    <x v="2"/>
    <x v="0"/>
  </r>
  <r>
    <n v="807"/>
    <x v="18"/>
    <n v="91600"/>
    <x v="1"/>
    <n v="2940"/>
    <x v="113"/>
    <x v="1"/>
    <s v="No"/>
    <x v="2"/>
    <x v="5"/>
    <x v="2"/>
    <x v="0"/>
  </r>
  <r>
    <n v="808"/>
    <x v="15"/>
    <n v="6600"/>
    <x v="1"/>
    <n v="500"/>
    <x v="124"/>
    <x v="1"/>
    <s v="Yes"/>
    <x v="0"/>
    <x v="1"/>
    <x v="1"/>
    <x v="1"/>
  </r>
  <r>
    <n v="809"/>
    <x v="15"/>
    <n v="37900"/>
    <x v="0"/>
    <n v="11330"/>
    <x v="62"/>
    <x v="1"/>
    <s v="No"/>
    <x v="1"/>
    <x v="1"/>
    <x v="1"/>
    <x v="1"/>
  </r>
  <r>
    <n v="810"/>
    <x v="33"/>
    <n v="26500"/>
    <x v="0"/>
    <n v="3070"/>
    <x v="31"/>
    <x v="0"/>
    <s v="No"/>
    <x v="1"/>
    <x v="0"/>
    <x v="2"/>
    <x v="0"/>
  </r>
  <r>
    <n v="811"/>
    <x v="8"/>
    <n v="139400"/>
    <x v="0"/>
    <n v="29780"/>
    <x v="170"/>
    <x v="0"/>
    <s v="No"/>
    <x v="2"/>
    <x v="1"/>
    <x v="1"/>
    <x v="1"/>
  </r>
  <r>
    <n v="812"/>
    <x v="18"/>
    <n v="17500"/>
    <x v="1"/>
    <n v="1040"/>
    <x v="152"/>
    <x v="0"/>
    <s v="No"/>
    <x v="1"/>
    <x v="8"/>
    <x v="2"/>
    <x v="1"/>
  </r>
  <r>
    <n v="813"/>
    <x v="38"/>
    <n v="32500"/>
    <x v="0"/>
    <n v="3640"/>
    <x v="138"/>
    <x v="0"/>
    <s v="No"/>
    <x v="1"/>
    <x v="0"/>
    <x v="2"/>
    <x v="0"/>
  </r>
  <r>
    <n v="814"/>
    <x v="3"/>
    <n v="60700"/>
    <x v="0"/>
    <n v="12790"/>
    <x v="85"/>
    <x v="1"/>
    <s v="No"/>
    <x v="2"/>
    <x v="5"/>
    <x v="0"/>
    <x v="0"/>
  </r>
  <r>
    <n v="815"/>
    <x v="34"/>
    <n v="61100"/>
    <x v="0"/>
    <n v="8220"/>
    <x v="202"/>
    <x v="1"/>
    <s v="No"/>
    <x v="1"/>
    <x v="3"/>
    <x v="2"/>
    <x v="0"/>
  </r>
  <r>
    <n v="816"/>
    <x v="38"/>
    <n v="132000"/>
    <x v="0"/>
    <n v="9940"/>
    <x v="52"/>
    <x v="0"/>
    <s v="No"/>
    <x v="1"/>
    <x v="4"/>
    <x v="1"/>
    <x v="1"/>
  </r>
  <r>
    <n v="817"/>
    <x v="36"/>
    <n v="44400"/>
    <x v="1"/>
    <n v="4290"/>
    <x v="72"/>
    <x v="0"/>
    <s v="No"/>
    <x v="2"/>
    <x v="4"/>
    <x v="0"/>
    <x v="1"/>
  </r>
  <r>
    <n v="818"/>
    <x v="20"/>
    <n v="13800"/>
    <x v="1"/>
    <n v="360"/>
    <x v="7"/>
    <x v="0"/>
    <s v="No"/>
    <x v="1"/>
    <x v="8"/>
    <x v="2"/>
    <x v="1"/>
  </r>
  <r>
    <n v="819"/>
    <x v="6"/>
    <n v="65200"/>
    <x v="0"/>
    <n v="3250"/>
    <x v="139"/>
    <x v="0"/>
    <s v="No"/>
    <x v="1"/>
    <x v="0"/>
    <x v="1"/>
    <x v="1"/>
  </r>
  <r>
    <n v="820"/>
    <x v="3"/>
    <n v="34500"/>
    <x v="0"/>
    <n v="6200"/>
    <x v="55"/>
    <x v="1"/>
    <s v="No"/>
    <x v="2"/>
    <x v="3"/>
    <x v="2"/>
    <x v="0"/>
  </r>
  <r>
    <n v="821"/>
    <x v="28"/>
    <n v="19700"/>
    <x v="1"/>
    <n v="380"/>
    <x v="177"/>
    <x v="1"/>
    <s v="No"/>
    <x v="1"/>
    <x v="4"/>
    <x v="1"/>
    <x v="1"/>
  </r>
  <r>
    <n v="822"/>
    <x v="9"/>
    <n v="31800"/>
    <x v="0"/>
    <n v="2880"/>
    <x v="197"/>
    <x v="0"/>
    <s v="No"/>
    <x v="1"/>
    <x v="5"/>
    <x v="1"/>
    <x v="1"/>
  </r>
  <r>
    <n v="823"/>
    <x v="7"/>
    <n v="132100"/>
    <x v="0"/>
    <n v="19050"/>
    <x v="149"/>
    <x v="1"/>
    <s v="Yes"/>
    <x v="2"/>
    <x v="7"/>
    <x v="2"/>
    <x v="0"/>
  </r>
  <r>
    <n v="824"/>
    <x v="19"/>
    <n v="57900"/>
    <x v="0"/>
    <n v="20630"/>
    <x v="212"/>
    <x v="0"/>
    <s v="Yes"/>
    <x v="1"/>
    <x v="5"/>
    <x v="2"/>
    <x v="0"/>
  </r>
  <r>
    <n v="825"/>
    <x v="19"/>
    <n v="36500"/>
    <x v="1"/>
    <n v="3850"/>
    <x v="332"/>
    <x v="0"/>
    <s v="No"/>
    <x v="1"/>
    <x v="10"/>
    <x v="2"/>
    <x v="1"/>
  </r>
  <r>
    <n v="826"/>
    <x v="5"/>
    <n v="59700"/>
    <x v="1"/>
    <n v="6840"/>
    <x v="34"/>
    <x v="0"/>
    <s v="No"/>
    <x v="0"/>
    <x v="4"/>
    <x v="2"/>
    <x v="1"/>
  </r>
  <r>
    <n v="827"/>
    <x v="25"/>
    <n v="24500"/>
    <x v="0"/>
    <n v="5410"/>
    <x v="15"/>
    <x v="1"/>
    <s v="No"/>
    <x v="1"/>
    <x v="4"/>
    <x v="2"/>
    <x v="0"/>
  </r>
  <r>
    <n v="828"/>
    <x v="21"/>
    <n v="97200"/>
    <x v="0"/>
    <n v="13400"/>
    <x v="12"/>
    <x v="1"/>
    <s v="Yes"/>
    <x v="2"/>
    <x v="0"/>
    <x v="1"/>
    <x v="1"/>
  </r>
  <r>
    <n v="829"/>
    <x v="10"/>
    <n v="121600"/>
    <x v="0"/>
    <n v="13580"/>
    <x v="84"/>
    <x v="0"/>
    <s v="No"/>
    <x v="2"/>
    <x v="10"/>
    <x v="2"/>
    <x v="1"/>
  </r>
  <r>
    <n v="830"/>
    <x v="35"/>
    <n v="63600"/>
    <x v="1"/>
    <n v="4660"/>
    <x v="227"/>
    <x v="0"/>
    <s v="Yes"/>
    <x v="0"/>
    <x v="2"/>
    <x v="0"/>
    <x v="0"/>
  </r>
  <r>
    <n v="831"/>
    <x v="29"/>
    <n v="17400"/>
    <x v="1"/>
    <n v="1240"/>
    <x v="333"/>
    <x v="0"/>
    <s v="Yes"/>
    <x v="1"/>
    <x v="0"/>
    <x v="2"/>
    <x v="0"/>
  </r>
  <r>
    <n v="832"/>
    <x v="10"/>
    <n v="43200"/>
    <x v="1"/>
    <n v="4220"/>
    <x v="176"/>
    <x v="0"/>
    <s v="No"/>
    <x v="2"/>
    <x v="5"/>
    <x v="2"/>
    <x v="0"/>
  </r>
  <r>
    <n v="833"/>
    <x v="18"/>
    <n v="30700"/>
    <x v="1"/>
    <n v="5870"/>
    <x v="112"/>
    <x v="1"/>
    <s v="No"/>
    <x v="1"/>
    <x v="0"/>
    <x v="1"/>
    <x v="1"/>
  </r>
  <r>
    <n v="834"/>
    <x v="33"/>
    <n v="77600"/>
    <x v="0"/>
    <n v="4590"/>
    <x v="87"/>
    <x v="1"/>
    <s v="No"/>
    <x v="0"/>
    <x v="5"/>
    <x v="2"/>
    <x v="0"/>
  </r>
  <r>
    <n v="835"/>
    <x v="23"/>
    <n v="53100"/>
    <x v="0"/>
    <n v="11460"/>
    <x v="127"/>
    <x v="1"/>
    <s v="No"/>
    <x v="0"/>
    <x v="7"/>
    <x v="1"/>
    <x v="0"/>
  </r>
  <r>
    <n v="836"/>
    <x v="11"/>
    <n v="19500"/>
    <x v="1"/>
    <n v="2050"/>
    <x v="84"/>
    <x v="1"/>
    <s v="No"/>
    <x v="1"/>
    <x v="0"/>
    <x v="0"/>
    <x v="1"/>
  </r>
  <r>
    <n v="837"/>
    <x v="4"/>
    <n v="74400"/>
    <x v="0"/>
    <n v="3810"/>
    <x v="14"/>
    <x v="1"/>
    <s v="Yes"/>
    <x v="0"/>
    <x v="7"/>
    <x v="1"/>
    <x v="0"/>
  </r>
  <r>
    <n v="838"/>
    <x v="6"/>
    <n v="8900"/>
    <x v="1"/>
    <n v="940"/>
    <x v="26"/>
    <x v="1"/>
    <s v="No"/>
    <x v="1"/>
    <x v="5"/>
    <x v="2"/>
    <x v="0"/>
  </r>
  <r>
    <n v="839"/>
    <x v="34"/>
    <n v="23200"/>
    <x v="1"/>
    <n v="3320"/>
    <x v="151"/>
    <x v="1"/>
    <s v="No"/>
    <x v="1"/>
    <x v="4"/>
    <x v="0"/>
    <x v="1"/>
  </r>
  <r>
    <n v="840"/>
    <x v="26"/>
    <n v="7900"/>
    <x v="1"/>
    <n v="770"/>
    <x v="137"/>
    <x v="1"/>
    <s v="No"/>
    <x v="1"/>
    <x v="5"/>
    <x v="1"/>
    <x v="1"/>
  </r>
  <r>
    <n v="841"/>
    <x v="33"/>
    <n v="87200"/>
    <x v="0"/>
    <n v="6060"/>
    <x v="334"/>
    <x v="0"/>
    <s v="No"/>
    <x v="2"/>
    <x v="5"/>
    <x v="0"/>
    <x v="1"/>
  </r>
  <r>
    <n v="842"/>
    <x v="9"/>
    <n v="60500"/>
    <x v="0"/>
    <n v="3390"/>
    <x v="248"/>
    <x v="0"/>
    <s v="No"/>
    <x v="2"/>
    <x v="5"/>
    <x v="1"/>
    <x v="1"/>
  </r>
  <r>
    <n v="843"/>
    <x v="9"/>
    <n v="29300"/>
    <x v="1"/>
    <n v="2480"/>
    <x v="331"/>
    <x v="1"/>
    <s v="No"/>
    <x v="1"/>
    <x v="5"/>
    <x v="1"/>
    <x v="1"/>
  </r>
  <r>
    <n v="844"/>
    <x v="19"/>
    <n v="75200"/>
    <x v="0"/>
    <n v="8390"/>
    <x v="129"/>
    <x v="1"/>
    <s v="No"/>
    <x v="2"/>
    <x v="9"/>
    <x v="0"/>
    <x v="0"/>
  </r>
  <r>
    <n v="845"/>
    <x v="34"/>
    <n v="6800"/>
    <x v="1"/>
    <n v="520"/>
    <x v="170"/>
    <x v="1"/>
    <s v="No"/>
    <x v="1"/>
    <x v="5"/>
    <x v="0"/>
    <x v="1"/>
  </r>
  <r>
    <n v="846"/>
    <x v="1"/>
    <n v="38900"/>
    <x v="1"/>
    <n v="1010"/>
    <x v="191"/>
    <x v="0"/>
    <s v="No"/>
    <x v="0"/>
    <x v="5"/>
    <x v="2"/>
    <x v="1"/>
  </r>
  <r>
    <n v="847"/>
    <x v="18"/>
    <n v="64300"/>
    <x v="0"/>
    <n v="8580"/>
    <x v="223"/>
    <x v="1"/>
    <s v="Yes"/>
    <x v="1"/>
    <x v="7"/>
    <x v="2"/>
    <x v="0"/>
  </r>
  <r>
    <n v="848"/>
    <x v="31"/>
    <n v="93000"/>
    <x v="1"/>
    <n v="11580"/>
    <x v="98"/>
    <x v="0"/>
    <s v="No"/>
    <x v="0"/>
    <x v="7"/>
    <x v="1"/>
    <x v="1"/>
  </r>
  <r>
    <n v="849"/>
    <x v="21"/>
    <n v="48000"/>
    <x v="0"/>
    <n v="5230"/>
    <x v="133"/>
    <x v="1"/>
    <s v="No"/>
    <x v="0"/>
    <x v="3"/>
    <x v="1"/>
    <x v="0"/>
  </r>
  <r>
    <n v="850"/>
    <x v="3"/>
    <n v="16700"/>
    <x v="1"/>
    <n v="2750"/>
    <x v="84"/>
    <x v="1"/>
    <s v="No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172:B181" firstHeaderRow="1" firstDataRow="1" firstDataCol="1" rowPageCount="1" colPageCount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showAll="0"/>
    <pivotField showAll="0">
      <items count="336">
        <item x="84"/>
        <item x="245"/>
        <item x="332"/>
        <item x="155"/>
        <item x="1"/>
        <item x="269"/>
        <item x="247"/>
        <item x="119"/>
        <item x="176"/>
        <item x="62"/>
        <item x="102"/>
        <item x="22"/>
        <item x="54"/>
        <item x="21"/>
        <item x="227"/>
        <item x="117"/>
        <item x="90"/>
        <item x="201"/>
        <item x="248"/>
        <item x="31"/>
        <item x="287"/>
        <item x="25"/>
        <item x="144"/>
        <item x="15"/>
        <item x="45"/>
        <item x="221"/>
        <item x="145"/>
        <item x="171"/>
        <item x="110"/>
        <item x="286"/>
        <item x="52"/>
        <item x="33"/>
        <item x="86"/>
        <item x="12"/>
        <item x="69"/>
        <item x="166"/>
        <item x="229"/>
        <item x="137"/>
        <item x="88"/>
        <item x="98"/>
        <item x="150"/>
        <item x="2"/>
        <item x="17"/>
        <item x="108"/>
        <item x="72"/>
        <item x="106"/>
        <item x="271"/>
        <item x="30"/>
        <item x="226"/>
        <item x="185"/>
        <item x="63"/>
        <item x="26"/>
        <item x="125"/>
        <item x="60"/>
        <item x="218"/>
        <item x="170"/>
        <item x="191"/>
        <item x="10"/>
        <item x="112"/>
        <item x="94"/>
        <item x="14"/>
        <item x="138"/>
        <item x="100"/>
        <item x="39"/>
        <item x="113"/>
        <item x="104"/>
        <item x="109"/>
        <item x="181"/>
        <item x="241"/>
        <item x="177"/>
        <item x="184"/>
        <item x="243"/>
        <item x="235"/>
        <item x="219"/>
        <item x="79"/>
        <item x="6"/>
        <item x="8"/>
        <item x="44"/>
        <item x="139"/>
        <item x="161"/>
        <item x="156"/>
        <item x="28"/>
        <item x="251"/>
        <item x="111"/>
        <item x="124"/>
        <item x="127"/>
        <item x="126"/>
        <item x="140"/>
        <item x="20"/>
        <item x="129"/>
        <item x="96"/>
        <item x="333"/>
        <item x="151"/>
        <item x="18"/>
        <item x="67"/>
        <item x="186"/>
        <item x="19"/>
        <item x="225"/>
        <item x="173"/>
        <item x="142"/>
        <item x="23"/>
        <item x="83"/>
        <item x="91"/>
        <item x="291"/>
        <item x="53"/>
        <item x="82"/>
        <item x="81"/>
        <item x="228"/>
        <item x="37"/>
        <item x="279"/>
        <item x="7"/>
        <item x="180"/>
        <item x="199"/>
        <item x="49"/>
        <item x="183"/>
        <item x="92"/>
        <item x="159"/>
        <item x="107"/>
        <item x="206"/>
        <item x="5"/>
        <item x="24"/>
        <item x="80"/>
        <item x="198"/>
        <item x="70"/>
        <item x="326"/>
        <item x="234"/>
        <item x="318"/>
        <item x="143"/>
        <item x="202"/>
        <item x="278"/>
        <item x="99"/>
        <item x="34"/>
        <item x="66"/>
        <item x="266"/>
        <item x="220"/>
        <item x="264"/>
        <item x="163"/>
        <item x="316"/>
        <item x="71"/>
        <item x="77"/>
        <item x="160"/>
        <item x="188"/>
        <item x="276"/>
        <item x="182"/>
        <item x="58"/>
        <item x="210"/>
        <item x="43"/>
        <item x="304"/>
        <item x="27"/>
        <item x="114"/>
        <item x="178"/>
        <item x="9"/>
        <item x="169"/>
        <item x="132"/>
        <item x="29"/>
        <item x="322"/>
        <item x="296"/>
        <item x="256"/>
        <item x="87"/>
        <item x="204"/>
        <item x="224"/>
        <item x="330"/>
        <item x="328"/>
        <item x="4"/>
        <item x="320"/>
        <item x="133"/>
        <item x="158"/>
        <item x="329"/>
        <item x="123"/>
        <item x="324"/>
        <item x="141"/>
        <item x="213"/>
        <item x="270"/>
        <item x="74"/>
        <item x="233"/>
        <item x="309"/>
        <item x="136"/>
        <item x="222"/>
        <item x="97"/>
        <item x="152"/>
        <item x="303"/>
        <item x="121"/>
        <item x="35"/>
        <item x="211"/>
        <item x="281"/>
        <item x="64"/>
        <item x="42"/>
        <item x="290"/>
        <item x="292"/>
        <item x="195"/>
        <item x="48"/>
        <item x="236"/>
        <item x="306"/>
        <item x="157"/>
        <item x="41"/>
        <item x="214"/>
        <item x="164"/>
        <item x="59"/>
        <item x="273"/>
        <item x="194"/>
        <item x="50"/>
        <item x="217"/>
        <item x="73"/>
        <item x="165"/>
        <item x="285"/>
        <item x="208"/>
        <item x="334"/>
        <item x="47"/>
        <item x="231"/>
        <item x="130"/>
        <item x="196"/>
        <item x="200"/>
        <item x="172"/>
        <item x="32"/>
        <item x="149"/>
        <item x="293"/>
        <item x="162"/>
        <item x="258"/>
        <item x="40"/>
        <item x="179"/>
        <item x="134"/>
        <item x="85"/>
        <item x="297"/>
        <item x="187"/>
        <item x="223"/>
        <item x="65"/>
        <item x="55"/>
        <item x="61"/>
        <item x="0"/>
        <item x="89"/>
        <item x="101"/>
        <item x="308"/>
        <item x="122"/>
        <item x="153"/>
        <item x="253"/>
        <item x="294"/>
        <item x="128"/>
        <item x="93"/>
        <item x="314"/>
        <item x="262"/>
        <item x="299"/>
        <item x="239"/>
        <item x="280"/>
        <item x="147"/>
        <item x="267"/>
        <item x="135"/>
        <item x="307"/>
        <item x="274"/>
        <item x="95"/>
        <item x="249"/>
        <item x="116"/>
        <item x="321"/>
        <item x="325"/>
        <item x="46"/>
        <item x="11"/>
        <item x="78"/>
        <item x="265"/>
        <item x="246"/>
        <item x="103"/>
        <item x="120"/>
        <item x="197"/>
        <item x="244"/>
        <item x="56"/>
        <item x="76"/>
        <item x="216"/>
        <item x="257"/>
        <item x="277"/>
        <item x="203"/>
        <item x="148"/>
        <item x="36"/>
        <item x="232"/>
        <item x="255"/>
        <item x="305"/>
        <item x="331"/>
        <item x="212"/>
        <item x="3"/>
        <item x="295"/>
        <item x="207"/>
        <item x="237"/>
        <item x="302"/>
        <item x="315"/>
        <item x="313"/>
        <item x="300"/>
        <item x="230"/>
        <item x="131"/>
        <item x="16"/>
        <item x="38"/>
        <item x="146"/>
        <item x="242"/>
        <item x="174"/>
        <item x="13"/>
        <item x="238"/>
        <item x="105"/>
        <item x="154"/>
        <item x="118"/>
        <item x="260"/>
        <item x="319"/>
        <item x="205"/>
        <item x="209"/>
        <item x="284"/>
        <item x="252"/>
        <item x="275"/>
        <item x="193"/>
        <item x="310"/>
        <item x="283"/>
        <item x="261"/>
        <item x="115"/>
        <item x="289"/>
        <item x="323"/>
        <item x="254"/>
        <item x="272"/>
        <item x="312"/>
        <item x="168"/>
        <item x="57"/>
        <item x="288"/>
        <item x="75"/>
        <item x="175"/>
        <item x="192"/>
        <item x="51"/>
        <item x="240"/>
        <item x="311"/>
        <item x="298"/>
        <item x="215"/>
        <item x="250"/>
        <item x="282"/>
        <item x="301"/>
        <item x="68"/>
        <item x="268"/>
        <item x="317"/>
        <item x="259"/>
        <item x="189"/>
        <item x="263"/>
        <item x="190"/>
        <item x="327"/>
        <item x="16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15">
        <item x="10"/>
        <item x="1"/>
        <item x="0"/>
        <item x="4"/>
        <item x="5"/>
        <item x="8"/>
        <item x="2"/>
        <item x="7"/>
        <item x="3"/>
        <item x="11"/>
        <item x="6"/>
        <item x="9"/>
        <item x="12"/>
        <item x="13"/>
        <item t="default"/>
      </items>
    </pivotField>
    <pivotField showAll="0"/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1" hier="-1"/>
  </pageFields>
  <dataFields count="1">
    <dataField name="Count of Purchase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128:B132" firstHeaderRow="1" firstDataRow="1" firstDataCol="1" rowPageCount="1" colPageCount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showAll="0"/>
    <pivotField showAll="0">
      <items count="336">
        <item x="84"/>
        <item x="245"/>
        <item x="332"/>
        <item x="155"/>
        <item x="1"/>
        <item x="269"/>
        <item x="247"/>
        <item x="119"/>
        <item x="176"/>
        <item x="62"/>
        <item x="102"/>
        <item x="22"/>
        <item x="54"/>
        <item x="21"/>
        <item x="227"/>
        <item x="117"/>
        <item x="90"/>
        <item x="201"/>
        <item x="248"/>
        <item x="31"/>
        <item x="287"/>
        <item x="25"/>
        <item x="144"/>
        <item x="15"/>
        <item x="45"/>
        <item x="221"/>
        <item x="145"/>
        <item x="171"/>
        <item x="110"/>
        <item x="286"/>
        <item x="52"/>
        <item x="33"/>
        <item x="86"/>
        <item x="12"/>
        <item x="69"/>
        <item x="166"/>
        <item x="229"/>
        <item x="137"/>
        <item x="88"/>
        <item x="98"/>
        <item x="150"/>
        <item x="2"/>
        <item x="17"/>
        <item x="108"/>
        <item x="72"/>
        <item x="106"/>
        <item x="271"/>
        <item x="30"/>
        <item x="226"/>
        <item x="185"/>
        <item x="63"/>
        <item x="26"/>
        <item x="125"/>
        <item x="60"/>
        <item x="218"/>
        <item x="170"/>
        <item x="191"/>
        <item x="10"/>
        <item x="112"/>
        <item x="94"/>
        <item x="14"/>
        <item x="138"/>
        <item x="100"/>
        <item x="39"/>
        <item x="113"/>
        <item x="104"/>
        <item x="109"/>
        <item x="181"/>
        <item x="241"/>
        <item x="177"/>
        <item x="184"/>
        <item x="243"/>
        <item x="235"/>
        <item x="219"/>
        <item x="79"/>
        <item x="6"/>
        <item x="8"/>
        <item x="44"/>
        <item x="139"/>
        <item x="161"/>
        <item x="156"/>
        <item x="28"/>
        <item x="251"/>
        <item x="111"/>
        <item x="124"/>
        <item x="127"/>
        <item x="126"/>
        <item x="140"/>
        <item x="20"/>
        <item x="129"/>
        <item x="96"/>
        <item x="333"/>
        <item x="151"/>
        <item x="18"/>
        <item x="67"/>
        <item x="186"/>
        <item x="19"/>
        <item x="225"/>
        <item x="173"/>
        <item x="142"/>
        <item x="23"/>
        <item x="83"/>
        <item x="91"/>
        <item x="291"/>
        <item x="53"/>
        <item x="82"/>
        <item x="81"/>
        <item x="228"/>
        <item x="37"/>
        <item x="279"/>
        <item x="7"/>
        <item x="180"/>
        <item x="199"/>
        <item x="49"/>
        <item x="183"/>
        <item x="92"/>
        <item x="159"/>
        <item x="107"/>
        <item x="206"/>
        <item x="5"/>
        <item x="24"/>
        <item x="80"/>
        <item x="198"/>
        <item x="70"/>
        <item x="326"/>
        <item x="234"/>
        <item x="318"/>
        <item x="143"/>
        <item x="202"/>
        <item x="278"/>
        <item x="99"/>
        <item x="34"/>
        <item x="66"/>
        <item x="266"/>
        <item x="220"/>
        <item x="264"/>
        <item x="163"/>
        <item x="316"/>
        <item x="71"/>
        <item x="77"/>
        <item x="160"/>
        <item x="188"/>
        <item x="276"/>
        <item x="182"/>
        <item x="58"/>
        <item x="210"/>
        <item x="43"/>
        <item x="304"/>
        <item x="27"/>
        <item x="114"/>
        <item x="178"/>
        <item x="9"/>
        <item x="169"/>
        <item x="132"/>
        <item x="29"/>
        <item x="322"/>
        <item x="296"/>
        <item x="256"/>
        <item x="87"/>
        <item x="204"/>
        <item x="224"/>
        <item x="330"/>
        <item x="328"/>
        <item x="4"/>
        <item x="320"/>
        <item x="133"/>
        <item x="158"/>
        <item x="329"/>
        <item x="123"/>
        <item x="324"/>
        <item x="141"/>
        <item x="213"/>
        <item x="270"/>
        <item x="74"/>
        <item x="233"/>
        <item x="309"/>
        <item x="136"/>
        <item x="222"/>
        <item x="97"/>
        <item x="152"/>
        <item x="303"/>
        <item x="121"/>
        <item x="35"/>
        <item x="211"/>
        <item x="281"/>
        <item x="64"/>
        <item x="42"/>
        <item x="290"/>
        <item x="292"/>
        <item x="195"/>
        <item x="48"/>
        <item x="236"/>
        <item x="306"/>
        <item x="157"/>
        <item x="41"/>
        <item x="214"/>
        <item x="164"/>
        <item x="59"/>
        <item x="273"/>
        <item x="194"/>
        <item x="50"/>
        <item x="217"/>
        <item x="73"/>
        <item x="165"/>
        <item x="285"/>
        <item x="208"/>
        <item x="334"/>
        <item x="47"/>
        <item x="231"/>
        <item x="130"/>
        <item x="196"/>
        <item x="200"/>
        <item x="172"/>
        <item x="32"/>
        <item x="149"/>
        <item x="293"/>
        <item x="162"/>
        <item x="258"/>
        <item x="40"/>
        <item x="179"/>
        <item x="134"/>
        <item x="85"/>
        <item x="297"/>
        <item x="187"/>
        <item x="223"/>
        <item x="65"/>
        <item x="55"/>
        <item x="61"/>
        <item x="0"/>
        <item x="89"/>
        <item x="101"/>
        <item x="308"/>
        <item x="122"/>
        <item x="153"/>
        <item x="253"/>
        <item x="294"/>
        <item x="128"/>
        <item x="93"/>
        <item x="314"/>
        <item x="262"/>
        <item x="299"/>
        <item x="239"/>
        <item x="280"/>
        <item x="147"/>
        <item x="267"/>
        <item x="135"/>
        <item x="307"/>
        <item x="274"/>
        <item x="95"/>
        <item x="249"/>
        <item x="116"/>
        <item x="321"/>
        <item x="325"/>
        <item x="46"/>
        <item x="11"/>
        <item x="78"/>
        <item x="265"/>
        <item x="246"/>
        <item x="103"/>
        <item x="120"/>
        <item x="197"/>
        <item x="244"/>
        <item x="56"/>
        <item x="76"/>
        <item x="216"/>
        <item x="257"/>
        <item x="277"/>
        <item x="203"/>
        <item x="148"/>
        <item x="36"/>
        <item x="232"/>
        <item x="255"/>
        <item x="305"/>
        <item x="331"/>
        <item x="212"/>
        <item x="3"/>
        <item x="295"/>
        <item x="207"/>
        <item x="237"/>
        <item x="302"/>
        <item x="315"/>
        <item x="313"/>
        <item x="300"/>
        <item x="230"/>
        <item x="131"/>
        <item x="16"/>
        <item x="38"/>
        <item x="146"/>
        <item x="242"/>
        <item x="174"/>
        <item x="13"/>
        <item x="238"/>
        <item x="105"/>
        <item x="154"/>
        <item x="118"/>
        <item x="260"/>
        <item x="319"/>
        <item x="205"/>
        <item x="209"/>
        <item x="284"/>
        <item x="252"/>
        <item x="275"/>
        <item x="193"/>
        <item x="310"/>
        <item x="283"/>
        <item x="261"/>
        <item x="115"/>
        <item x="289"/>
        <item x="323"/>
        <item x="254"/>
        <item x="272"/>
        <item x="312"/>
        <item x="168"/>
        <item x="57"/>
        <item x="288"/>
        <item x="75"/>
        <item x="175"/>
        <item x="192"/>
        <item x="51"/>
        <item x="240"/>
        <item x="311"/>
        <item x="298"/>
        <item x="215"/>
        <item x="250"/>
        <item x="282"/>
        <item x="301"/>
        <item x="68"/>
        <item x="268"/>
        <item x="317"/>
        <item x="259"/>
        <item x="189"/>
        <item x="263"/>
        <item x="190"/>
        <item x="327"/>
        <item x="16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dataField="1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1" item="0" hier="-1"/>
  </pageFields>
  <dataFields count="1">
    <dataField name="Count of Purchase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20:B23" firstHeaderRow="1" firstDataRow="1" firstDataCol="1" rowPageCount="1" colPageCount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11" item="0" hier="-1"/>
  </pageFields>
  <dataFields count="1">
    <dataField name="Count of Purchased" fld="11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71:B75" firstHeaderRow="1" firstDataRow="1" firstDataCol="1" rowPageCount="1" colPageCount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showAll="0"/>
    <pivotField showAll="0">
      <items count="336">
        <item x="84"/>
        <item x="245"/>
        <item x="332"/>
        <item x="155"/>
        <item x="1"/>
        <item x="269"/>
        <item x="247"/>
        <item x="119"/>
        <item x="176"/>
        <item x="62"/>
        <item x="102"/>
        <item x="22"/>
        <item x="54"/>
        <item x="21"/>
        <item x="227"/>
        <item x="117"/>
        <item x="90"/>
        <item x="201"/>
        <item x="248"/>
        <item x="31"/>
        <item x="287"/>
        <item x="25"/>
        <item x="144"/>
        <item x="15"/>
        <item x="45"/>
        <item x="221"/>
        <item x="145"/>
        <item x="171"/>
        <item x="110"/>
        <item x="286"/>
        <item x="52"/>
        <item x="33"/>
        <item x="86"/>
        <item x="12"/>
        <item x="69"/>
        <item x="166"/>
        <item x="229"/>
        <item x="137"/>
        <item x="88"/>
        <item x="98"/>
        <item x="150"/>
        <item x="2"/>
        <item x="17"/>
        <item x="108"/>
        <item x="72"/>
        <item x="106"/>
        <item x="271"/>
        <item x="30"/>
        <item x="226"/>
        <item x="185"/>
        <item x="63"/>
        <item x="26"/>
        <item x="125"/>
        <item x="60"/>
        <item x="218"/>
        <item x="170"/>
        <item x="191"/>
        <item x="10"/>
        <item x="112"/>
        <item x="94"/>
        <item x="14"/>
        <item x="138"/>
        <item x="100"/>
        <item x="39"/>
        <item x="113"/>
        <item x="104"/>
        <item x="109"/>
        <item x="181"/>
        <item x="241"/>
        <item x="177"/>
        <item x="184"/>
        <item x="243"/>
        <item x="235"/>
        <item x="219"/>
        <item x="79"/>
        <item x="6"/>
        <item x="8"/>
        <item x="44"/>
        <item x="139"/>
        <item x="161"/>
        <item x="156"/>
        <item x="28"/>
        <item x="251"/>
        <item x="111"/>
        <item x="124"/>
        <item x="127"/>
        <item x="126"/>
        <item x="140"/>
        <item x="20"/>
        <item x="129"/>
        <item x="96"/>
        <item x="333"/>
        <item x="151"/>
        <item x="18"/>
        <item x="67"/>
        <item x="186"/>
        <item x="19"/>
        <item x="225"/>
        <item x="173"/>
        <item x="142"/>
        <item x="23"/>
        <item x="83"/>
        <item x="91"/>
        <item x="291"/>
        <item x="53"/>
        <item x="82"/>
        <item x="81"/>
        <item x="228"/>
        <item x="37"/>
        <item x="279"/>
        <item x="7"/>
        <item x="180"/>
        <item x="199"/>
        <item x="49"/>
        <item x="183"/>
        <item x="92"/>
        <item x="159"/>
        <item x="107"/>
        <item x="206"/>
        <item x="5"/>
        <item x="24"/>
        <item x="80"/>
        <item x="198"/>
        <item x="70"/>
        <item x="326"/>
        <item x="234"/>
        <item x="318"/>
        <item x="143"/>
        <item x="202"/>
        <item x="278"/>
        <item x="99"/>
        <item x="34"/>
        <item x="66"/>
        <item x="266"/>
        <item x="220"/>
        <item x="264"/>
        <item x="163"/>
        <item x="316"/>
        <item x="71"/>
        <item x="77"/>
        <item x="160"/>
        <item x="188"/>
        <item x="276"/>
        <item x="182"/>
        <item x="58"/>
        <item x="210"/>
        <item x="43"/>
        <item x="304"/>
        <item x="27"/>
        <item x="114"/>
        <item x="178"/>
        <item x="9"/>
        <item x="169"/>
        <item x="132"/>
        <item x="29"/>
        <item x="322"/>
        <item x="296"/>
        <item x="256"/>
        <item x="87"/>
        <item x="204"/>
        <item x="224"/>
        <item x="330"/>
        <item x="328"/>
        <item x="4"/>
        <item x="320"/>
        <item x="133"/>
        <item x="158"/>
        <item x="329"/>
        <item x="123"/>
        <item x="324"/>
        <item x="141"/>
        <item x="213"/>
        <item x="270"/>
        <item x="74"/>
        <item x="233"/>
        <item x="309"/>
        <item x="136"/>
        <item x="222"/>
        <item x="97"/>
        <item x="152"/>
        <item x="303"/>
        <item x="121"/>
        <item x="35"/>
        <item x="211"/>
        <item x="281"/>
        <item x="64"/>
        <item x="42"/>
        <item x="290"/>
        <item x="292"/>
        <item x="195"/>
        <item x="48"/>
        <item x="236"/>
        <item x="306"/>
        <item x="157"/>
        <item x="41"/>
        <item x="214"/>
        <item x="164"/>
        <item x="59"/>
        <item x="273"/>
        <item x="194"/>
        <item x="50"/>
        <item x="217"/>
        <item x="73"/>
        <item x="165"/>
        <item x="285"/>
        <item x="208"/>
        <item x="334"/>
        <item x="47"/>
        <item x="231"/>
        <item x="130"/>
        <item x="196"/>
        <item x="200"/>
        <item x="172"/>
        <item x="32"/>
        <item x="149"/>
        <item x="293"/>
        <item x="162"/>
        <item x="258"/>
        <item x="40"/>
        <item x="179"/>
        <item x="134"/>
        <item x="85"/>
        <item x="297"/>
        <item x="187"/>
        <item x="223"/>
        <item x="65"/>
        <item x="55"/>
        <item x="61"/>
        <item x="0"/>
        <item x="89"/>
        <item x="101"/>
        <item x="308"/>
        <item x="122"/>
        <item x="153"/>
        <item x="253"/>
        <item x="294"/>
        <item x="128"/>
        <item x="93"/>
        <item x="314"/>
        <item x="262"/>
        <item x="299"/>
        <item x="239"/>
        <item x="280"/>
        <item x="147"/>
        <item x="267"/>
        <item x="135"/>
        <item x="307"/>
        <item x="274"/>
        <item x="95"/>
        <item x="249"/>
        <item x="116"/>
        <item x="321"/>
        <item x="325"/>
        <item x="46"/>
        <item x="11"/>
        <item x="78"/>
        <item x="265"/>
        <item x="246"/>
        <item x="103"/>
        <item x="120"/>
        <item x="197"/>
        <item x="244"/>
        <item x="56"/>
        <item x="76"/>
        <item x="216"/>
        <item x="257"/>
        <item x="277"/>
        <item x="203"/>
        <item x="148"/>
        <item x="36"/>
        <item x="232"/>
        <item x="255"/>
        <item x="305"/>
        <item x="331"/>
        <item x="212"/>
        <item x="3"/>
        <item x="295"/>
        <item x="207"/>
        <item x="237"/>
        <item x="302"/>
        <item x="315"/>
        <item x="313"/>
        <item x="300"/>
        <item x="230"/>
        <item x="131"/>
        <item x="16"/>
        <item x="38"/>
        <item x="146"/>
        <item x="242"/>
        <item x="174"/>
        <item x="13"/>
        <item x="238"/>
        <item x="105"/>
        <item x="154"/>
        <item x="118"/>
        <item x="260"/>
        <item x="319"/>
        <item x="205"/>
        <item x="209"/>
        <item x="284"/>
        <item x="252"/>
        <item x="275"/>
        <item x="193"/>
        <item x="310"/>
        <item x="283"/>
        <item x="261"/>
        <item x="115"/>
        <item x="289"/>
        <item x="323"/>
        <item x="254"/>
        <item x="272"/>
        <item x="312"/>
        <item x="168"/>
        <item x="57"/>
        <item x="288"/>
        <item x="75"/>
        <item x="175"/>
        <item x="192"/>
        <item x="51"/>
        <item x="240"/>
        <item x="311"/>
        <item x="298"/>
        <item x="215"/>
        <item x="250"/>
        <item x="282"/>
        <item x="301"/>
        <item x="68"/>
        <item x="268"/>
        <item x="317"/>
        <item x="259"/>
        <item x="189"/>
        <item x="263"/>
        <item x="190"/>
        <item x="327"/>
        <item x="167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1" item="1" hier="-1"/>
  </pageFields>
  <dataFields count="1">
    <dataField name="Count of Purchased2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52:B55" firstHeaderRow="1" firstDataRow="1" firstDataCol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dataField="1" showAll="0"/>
    <pivotField showAll="0">
      <items count="336">
        <item x="84"/>
        <item x="245"/>
        <item x="332"/>
        <item x="155"/>
        <item x="1"/>
        <item x="269"/>
        <item x="247"/>
        <item x="119"/>
        <item x="176"/>
        <item x="62"/>
        <item x="102"/>
        <item x="22"/>
        <item x="54"/>
        <item x="21"/>
        <item x="227"/>
        <item x="117"/>
        <item x="90"/>
        <item x="201"/>
        <item x="248"/>
        <item x="31"/>
        <item x="287"/>
        <item x="25"/>
        <item x="144"/>
        <item x="15"/>
        <item x="45"/>
        <item x="221"/>
        <item x="145"/>
        <item x="171"/>
        <item x="110"/>
        <item x="286"/>
        <item x="52"/>
        <item x="33"/>
        <item x="86"/>
        <item x="12"/>
        <item x="69"/>
        <item x="166"/>
        <item x="229"/>
        <item x="137"/>
        <item x="88"/>
        <item x="98"/>
        <item x="150"/>
        <item x="2"/>
        <item x="17"/>
        <item x="108"/>
        <item x="72"/>
        <item x="106"/>
        <item x="271"/>
        <item x="30"/>
        <item x="226"/>
        <item x="185"/>
        <item x="63"/>
        <item x="26"/>
        <item x="125"/>
        <item x="60"/>
        <item x="218"/>
        <item x="170"/>
        <item x="191"/>
        <item x="10"/>
        <item x="112"/>
        <item x="94"/>
        <item x="14"/>
        <item x="138"/>
        <item x="100"/>
        <item x="39"/>
        <item x="113"/>
        <item x="104"/>
        <item x="109"/>
        <item x="181"/>
        <item x="241"/>
        <item x="177"/>
        <item x="184"/>
        <item x="243"/>
        <item x="235"/>
        <item x="219"/>
        <item x="79"/>
        <item x="6"/>
        <item x="8"/>
        <item x="44"/>
        <item x="139"/>
        <item x="161"/>
        <item x="156"/>
        <item x="28"/>
        <item x="251"/>
        <item x="111"/>
        <item x="124"/>
        <item x="127"/>
        <item x="126"/>
        <item x="140"/>
        <item x="20"/>
        <item x="129"/>
        <item x="96"/>
        <item x="333"/>
        <item x="151"/>
        <item x="18"/>
        <item x="67"/>
        <item x="186"/>
        <item x="19"/>
        <item x="225"/>
        <item x="173"/>
        <item x="142"/>
        <item x="23"/>
        <item x="83"/>
        <item x="91"/>
        <item x="291"/>
        <item x="53"/>
        <item x="82"/>
        <item x="81"/>
        <item x="228"/>
        <item x="37"/>
        <item x="279"/>
        <item x="7"/>
        <item x="180"/>
        <item x="199"/>
        <item x="49"/>
        <item x="183"/>
        <item x="92"/>
        <item x="159"/>
        <item x="107"/>
        <item x="206"/>
        <item x="5"/>
        <item x="24"/>
        <item x="80"/>
        <item x="198"/>
        <item x="70"/>
        <item x="326"/>
        <item x="234"/>
        <item x="318"/>
        <item x="143"/>
        <item x="202"/>
        <item x="278"/>
        <item x="99"/>
        <item x="34"/>
        <item x="66"/>
        <item x="266"/>
        <item x="220"/>
        <item x="264"/>
        <item x="163"/>
        <item x="316"/>
        <item x="71"/>
        <item x="77"/>
        <item x="160"/>
        <item x="188"/>
        <item x="276"/>
        <item x="182"/>
        <item x="58"/>
        <item x="210"/>
        <item x="43"/>
        <item x="304"/>
        <item x="27"/>
        <item x="114"/>
        <item x="178"/>
        <item x="9"/>
        <item x="169"/>
        <item x="132"/>
        <item x="29"/>
        <item x="322"/>
        <item x="296"/>
        <item x="256"/>
        <item x="87"/>
        <item x="204"/>
        <item x="224"/>
        <item x="330"/>
        <item x="328"/>
        <item x="4"/>
        <item x="320"/>
        <item x="133"/>
        <item x="158"/>
        <item x="329"/>
        <item x="123"/>
        <item x="324"/>
        <item x="141"/>
        <item x="213"/>
        <item x="270"/>
        <item x="74"/>
        <item x="233"/>
        <item x="309"/>
        <item x="136"/>
        <item x="222"/>
        <item x="97"/>
        <item x="152"/>
        <item x="303"/>
        <item x="121"/>
        <item x="35"/>
        <item x="211"/>
        <item x="281"/>
        <item x="64"/>
        <item x="42"/>
        <item x="290"/>
        <item x="292"/>
        <item x="195"/>
        <item x="48"/>
        <item x="236"/>
        <item x="306"/>
        <item x="157"/>
        <item x="41"/>
        <item x="214"/>
        <item x="164"/>
        <item x="59"/>
        <item x="273"/>
        <item x="194"/>
        <item x="50"/>
        <item x="217"/>
        <item x="73"/>
        <item x="165"/>
        <item x="285"/>
        <item x="208"/>
        <item x="334"/>
        <item x="47"/>
        <item x="231"/>
        <item x="130"/>
        <item x="196"/>
        <item x="200"/>
        <item x="172"/>
        <item x="32"/>
        <item x="149"/>
        <item x="293"/>
        <item x="162"/>
        <item x="258"/>
        <item x="40"/>
        <item x="179"/>
        <item x="134"/>
        <item x="85"/>
        <item x="297"/>
        <item x="187"/>
        <item x="223"/>
        <item x="65"/>
        <item x="55"/>
        <item x="61"/>
        <item x="0"/>
        <item x="89"/>
        <item x="101"/>
        <item x="308"/>
        <item x="122"/>
        <item x="153"/>
        <item x="253"/>
        <item x="294"/>
        <item x="128"/>
        <item x="93"/>
        <item x="314"/>
        <item x="262"/>
        <item x="299"/>
        <item x="239"/>
        <item x="280"/>
        <item x="147"/>
        <item x="267"/>
        <item x="135"/>
        <item x="307"/>
        <item x="274"/>
        <item x="95"/>
        <item x="249"/>
        <item x="116"/>
        <item x="321"/>
        <item x="325"/>
        <item x="46"/>
        <item x="11"/>
        <item x="78"/>
        <item x="265"/>
        <item x="246"/>
        <item x="103"/>
        <item x="120"/>
        <item x="197"/>
        <item x="244"/>
        <item x="56"/>
        <item x="76"/>
        <item x="216"/>
        <item x="257"/>
        <item x="277"/>
        <item x="203"/>
        <item x="148"/>
        <item x="36"/>
        <item x="232"/>
        <item x="255"/>
        <item x="305"/>
        <item x="331"/>
        <item x="212"/>
        <item x="3"/>
        <item x="295"/>
        <item x="207"/>
        <item x="237"/>
        <item x="302"/>
        <item x="315"/>
        <item x="313"/>
        <item x="300"/>
        <item x="230"/>
        <item x="131"/>
        <item x="16"/>
        <item x="38"/>
        <item x="146"/>
        <item x="242"/>
        <item x="174"/>
        <item x="13"/>
        <item x="238"/>
        <item x="105"/>
        <item x="154"/>
        <item x="118"/>
        <item x="260"/>
        <item x="319"/>
        <item x="205"/>
        <item x="209"/>
        <item x="284"/>
        <item x="252"/>
        <item x="275"/>
        <item x="193"/>
        <item x="310"/>
        <item x="283"/>
        <item x="261"/>
        <item x="115"/>
        <item x="289"/>
        <item x="323"/>
        <item x="254"/>
        <item x="272"/>
        <item x="312"/>
        <item x="168"/>
        <item x="57"/>
        <item x="288"/>
        <item x="75"/>
        <item x="175"/>
        <item x="192"/>
        <item x="51"/>
        <item x="240"/>
        <item x="311"/>
        <item x="298"/>
        <item x="215"/>
        <item x="250"/>
        <item x="282"/>
        <item x="301"/>
        <item x="68"/>
        <item x="268"/>
        <item x="317"/>
        <item x="259"/>
        <item x="189"/>
        <item x="263"/>
        <item x="190"/>
        <item x="327"/>
        <item x="16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Car Value ($)" fld="4" subtotal="average" baseField="11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118:B121" firstHeaderRow="1" firstDataRow="1" firstDataCol="1" rowPageCount="1" colPageCount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336">
        <item x="84"/>
        <item x="245"/>
        <item x="332"/>
        <item x="155"/>
        <item x="1"/>
        <item x="269"/>
        <item x="247"/>
        <item x="119"/>
        <item x="176"/>
        <item x="62"/>
        <item x="102"/>
        <item x="22"/>
        <item x="54"/>
        <item x="21"/>
        <item x="227"/>
        <item x="117"/>
        <item x="90"/>
        <item x="201"/>
        <item x="248"/>
        <item x="31"/>
        <item x="287"/>
        <item x="25"/>
        <item x="144"/>
        <item x="15"/>
        <item x="45"/>
        <item x="221"/>
        <item x="145"/>
        <item x="171"/>
        <item x="110"/>
        <item x="286"/>
        <item x="52"/>
        <item x="33"/>
        <item x="86"/>
        <item x="12"/>
        <item x="69"/>
        <item x="166"/>
        <item x="229"/>
        <item x="137"/>
        <item x="88"/>
        <item x="98"/>
        <item x="150"/>
        <item x="2"/>
        <item x="17"/>
        <item x="108"/>
        <item x="72"/>
        <item x="106"/>
        <item x="271"/>
        <item x="30"/>
        <item x="226"/>
        <item x="185"/>
        <item x="63"/>
        <item x="26"/>
        <item x="125"/>
        <item x="60"/>
        <item x="218"/>
        <item x="170"/>
        <item x="191"/>
        <item x="10"/>
        <item x="112"/>
        <item x="94"/>
        <item x="14"/>
        <item x="138"/>
        <item x="100"/>
        <item x="39"/>
        <item x="113"/>
        <item x="104"/>
        <item x="109"/>
        <item x="181"/>
        <item x="241"/>
        <item x="177"/>
        <item x="184"/>
        <item x="243"/>
        <item x="235"/>
        <item x="219"/>
        <item x="79"/>
        <item x="6"/>
        <item x="8"/>
        <item x="44"/>
        <item x="139"/>
        <item x="161"/>
        <item x="156"/>
        <item x="28"/>
        <item x="251"/>
        <item x="111"/>
        <item x="124"/>
        <item x="127"/>
        <item x="126"/>
        <item x="140"/>
        <item x="20"/>
        <item x="129"/>
        <item x="96"/>
        <item x="333"/>
        <item x="151"/>
        <item x="18"/>
        <item x="67"/>
        <item x="186"/>
        <item x="19"/>
        <item x="225"/>
        <item x="173"/>
        <item x="142"/>
        <item x="23"/>
        <item x="83"/>
        <item x="91"/>
        <item x="291"/>
        <item x="53"/>
        <item x="82"/>
        <item x="81"/>
        <item x="228"/>
        <item x="37"/>
        <item x="279"/>
        <item x="7"/>
        <item x="180"/>
        <item x="199"/>
        <item x="49"/>
        <item x="183"/>
        <item x="92"/>
        <item x="159"/>
        <item x="107"/>
        <item x="206"/>
        <item x="5"/>
        <item x="24"/>
        <item x="80"/>
        <item x="198"/>
        <item x="70"/>
        <item x="326"/>
        <item x="234"/>
        <item x="318"/>
        <item x="143"/>
        <item x="202"/>
        <item x="278"/>
        <item x="99"/>
        <item x="34"/>
        <item x="66"/>
        <item x="266"/>
        <item x="220"/>
        <item x="264"/>
        <item x="163"/>
        <item x="316"/>
        <item x="71"/>
        <item x="77"/>
        <item x="160"/>
        <item x="188"/>
        <item x="276"/>
        <item x="182"/>
        <item x="58"/>
        <item x="210"/>
        <item x="43"/>
        <item x="304"/>
        <item x="27"/>
        <item x="114"/>
        <item x="178"/>
        <item x="9"/>
        <item x="169"/>
        <item x="132"/>
        <item x="29"/>
        <item x="322"/>
        <item x="296"/>
        <item x="256"/>
        <item x="87"/>
        <item x="204"/>
        <item x="224"/>
        <item x="330"/>
        <item x="328"/>
        <item x="4"/>
        <item x="320"/>
        <item x="133"/>
        <item x="158"/>
        <item x="329"/>
        <item x="123"/>
        <item x="324"/>
        <item x="141"/>
        <item x="213"/>
        <item x="270"/>
        <item x="74"/>
        <item x="233"/>
        <item x="309"/>
        <item x="136"/>
        <item x="222"/>
        <item x="97"/>
        <item x="152"/>
        <item x="303"/>
        <item x="121"/>
        <item x="35"/>
        <item x="211"/>
        <item x="281"/>
        <item x="64"/>
        <item x="42"/>
        <item x="290"/>
        <item x="292"/>
        <item x="195"/>
        <item x="48"/>
        <item x="236"/>
        <item x="306"/>
        <item x="157"/>
        <item x="41"/>
        <item x="214"/>
        <item x="164"/>
        <item x="59"/>
        <item x="273"/>
        <item x="194"/>
        <item x="50"/>
        <item x="217"/>
        <item x="73"/>
        <item x="165"/>
        <item x="285"/>
        <item x="208"/>
        <item x="334"/>
        <item x="47"/>
        <item x="231"/>
        <item x="130"/>
        <item x="196"/>
        <item x="200"/>
        <item x="172"/>
        <item x="32"/>
        <item x="149"/>
        <item x="293"/>
        <item x="162"/>
        <item x="258"/>
        <item x="40"/>
        <item x="179"/>
        <item x="134"/>
        <item x="85"/>
        <item x="297"/>
        <item x="187"/>
        <item x="223"/>
        <item x="65"/>
        <item x="55"/>
        <item x="61"/>
        <item x="0"/>
        <item x="89"/>
        <item x="101"/>
        <item x="308"/>
        <item x="122"/>
        <item x="153"/>
        <item x="253"/>
        <item x="294"/>
        <item x="128"/>
        <item x="93"/>
        <item x="314"/>
        <item x="262"/>
        <item x="299"/>
        <item x="239"/>
        <item x="280"/>
        <item x="147"/>
        <item x="267"/>
        <item x="135"/>
        <item x="307"/>
        <item x="274"/>
        <item x="95"/>
        <item x="249"/>
        <item x="116"/>
        <item x="321"/>
        <item x="325"/>
        <item x="46"/>
        <item x="11"/>
        <item x="78"/>
        <item x="265"/>
        <item x="246"/>
        <item x="103"/>
        <item x="120"/>
        <item x="197"/>
        <item x="244"/>
        <item x="56"/>
        <item x="76"/>
        <item x="216"/>
        <item x="257"/>
        <item x="277"/>
        <item x="203"/>
        <item x="148"/>
        <item x="36"/>
        <item x="232"/>
        <item x="255"/>
        <item x="305"/>
        <item x="331"/>
        <item x="212"/>
        <item x="3"/>
        <item x="295"/>
        <item x="207"/>
        <item x="237"/>
        <item x="302"/>
        <item x="315"/>
        <item x="313"/>
        <item x="300"/>
        <item x="230"/>
        <item x="131"/>
        <item x="16"/>
        <item x="38"/>
        <item x="146"/>
        <item x="242"/>
        <item x="174"/>
        <item x="13"/>
        <item x="238"/>
        <item x="105"/>
        <item x="154"/>
        <item x="118"/>
        <item x="260"/>
        <item x="319"/>
        <item x="205"/>
        <item x="209"/>
        <item x="284"/>
        <item x="252"/>
        <item x="275"/>
        <item x="193"/>
        <item x="310"/>
        <item x="283"/>
        <item x="261"/>
        <item x="115"/>
        <item x="289"/>
        <item x="323"/>
        <item x="254"/>
        <item x="272"/>
        <item x="312"/>
        <item x="168"/>
        <item x="57"/>
        <item x="288"/>
        <item x="75"/>
        <item x="175"/>
        <item x="192"/>
        <item x="51"/>
        <item x="240"/>
        <item x="311"/>
        <item x="298"/>
        <item x="215"/>
        <item x="250"/>
        <item x="282"/>
        <item x="301"/>
        <item x="68"/>
        <item x="268"/>
        <item x="317"/>
        <item x="259"/>
        <item x="189"/>
        <item x="263"/>
        <item x="190"/>
        <item x="327"/>
        <item x="16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1" item="0" hier="-1"/>
  </pageFields>
  <dataFields count="1">
    <dataField name="Count of Purchase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8:B41" firstHeaderRow="1" firstDataRow="1" firstDataCol="1"/>
  <pivotFields count="12">
    <pivotField showAll="0"/>
    <pivotField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showAll="0"/>
    <pivotField dataField="1" showAll="0">
      <items count="336">
        <item x="84"/>
        <item x="245"/>
        <item x="332"/>
        <item x="155"/>
        <item x="1"/>
        <item x="269"/>
        <item x="247"/>
        <item x="119"/>
        <item x="176"/>
        <item x="62"/>
        <item x="102"/>
        <item x="22"/>
        <item x="54"/>
        <item x="21"/>
        <item x="227"/>
        <item x="117"/>
        <item x="90"/>
        <item x="201"/>
        <item x="248"/>
        <item x="31"/>
        <item x="287"/>
        <item x="25"/>
        <item x="144"/>
        <item x="15"/>
        <item x="45"/>
        <item x="221"/>
        <item x="145"/>
        <item x="171"/>
        <item x="110"/>
        <item x="286"/>
        <item x="52"/>
        <item x="33"/>
        <item x="86"/>
        <item x="12"/>
        <item x="69"/>
        <item x="166"/>
        <item x="229"/>
        <item x="137"/>
        <item x="88"/>
        <item x="98"/>
        <item x="150"/>
        <item x="2"/>
        <item x="17"/>
        <item x="108"/>
        <item x="72"/>
        <item x="106"/>
        <item x="271"/>
        <item x="30"/>
        <item x="226"/>
        <item x="185"/>
        <item x="63"/>
        <item x="26"/>
        <item x="125"/>
        <item x="60"/>
        <item x="218"/>
        <item x="170"/>
        <item x="191"/>
        <item x="10"/>
        <item x="112"/>
        <item x="94"/>
        <item x="14"/>
        <item x="138"/>
        <item x="100"/>
        <item x="39"/>
        <item x="113"/>
        <item x="104"/>
        <item x="109"/>
        <item x="181"/>
        <item x="241"/>
        <item x="177"/>
        <item x="184"/>
        <item x="243"/>
        <item x="235"/>
        <item x="219"/>
        <item x="79"/>
        <item x="6"/>
        <item x="8"/>
        <item x="44"/>
        <item x="139"/>
        <item x="161"/>
        <item x="156"/>
        <item x="28"/>
        <item x="251"/>
        <item x="111"/>
        <item x="124"/>
        <item x="127"/>
        <item x="126"/>
        <item x="140"/>
        <item x="20"/>
        <item x="129"/>
        <item x="96"/>
        <item x="333"/>
        <item x="151"/>
        <item x="18"/>
        <item x="67"/>
        <item x="186"/>
        <item x="19"/>
        <item x="225"/>
        <item x="173"/>
        <item x="142"/>
        <item x="23"/>
        <item x="83"/>
        <item x="91"/>
        <item x="291"/>
        <item x="53"/>
        <item x="82"/>
        <item x="81"/>
        <item x="228"/>
        <item x="37"/>
        <item x="279"/>
        <item x="7"/>
        <item x="180"/>
        <item x="199"/>
        <item x="49"/>
        <item x="183"/>
        <item x="92"/>
        <item x="159"/>
        <item x="107"/>
        <item x="206"/>
        <item x="5"/>
        <item x="24"/>
        <item x="80"/>
        <item x="198"/>
        <item x="70"/>
        <item x="326"/>
        <item x="234"/>
        <item x="318"/>
        <item x="143"/>
        <item x="202"/>
        <item x="278"/>
        <item x="99"/>
        <item x="34"/>
        <item x="66"/>
        <item x="266"/>
        <item x="220"/>
        <item x="264"/>
        <item x="163"/>
        <item x="316"/>
        <item x="71"/>
        <item x="77"/>
        <item x="160"/>
        <item x="188"/>
        <item x="276"/>
        <item x="182"/>
        <item x="58"/>
        <item x="210"/>
        <item x="43"/>
        <item x="304"/>
        <item x="27"/>
        <item x="114"/>
        <item x="178"/>
        <item x="9"/>
        <item x="169"/>
        <item x="132"/>
        <item x="29"/>
        <item x="322"/>
        <item x="296"/>
        <item x="256"/>
        <item x="87"/>
        <item x="204"/>
        <item x="224"/>
        <item x="330"/>
        <item x="328"/>
        <item x="4"/>
        <item x="320"/>
        <item x="133"/>
        <item x="158"/>
        <item x="329"/>
        <item x="123"/>
        <item x="324"/>
        <item x="141"/>
        <item x="213"/>
        <item x="270"/>
        <item x="74"/>
        <item x="233"/>
        <item x="309"/>
        <item x="136"/>
        <item x="222"/>
        <item x="97"/>
        <item x="152"/>
        <item x="303"/>
        <item x="121"/>
        <item x="35"/>
        <item x="211"/>
        <item x="281"/>
        <item x="64"/>
        <item x="42"/>
        <item x="290"/>
        <item x="292"/>
        <item x="195"/>
        <item x="48"/>
        <item x="236"/>
        <item x="306"/>
        <item x="157"/>
        <item x="41"/>
        <item x="214"/>
        <item x="164"/>
        <item x="59"/>
        <item x="273"/>
        <item x="194"/>
        <item x="50"/>
        <item x="217"/>
        <item x="73"/>
        <item x="165"/>
        <item x="285"/>
        <item x="208"/>
        <item x="334"/>
        <item x="47"/>
        <item x="231"/>
        <item x="130"/>
        <item x="196"/>
        <item x="200"/>
        <item x="172"/>
        <item x="32"/>
        <item x="149"/>
        <item x="293"/>
        <item x="162"/>
        <item x="258"/>
        <item x="40"/>
        <item x="179"/>
        <item x="134"/>
        <item x="85"/>
        <item x="297"/>
        <item x="187"/>
        <item x="223"/>
        <item x="65"/>
        <item x="55"/>
        <item x="61"/>
        <item x="0"/>
        <item x="89"/>
        <item x="101"/>
        <item x="308"/>
        <item x="122"/>
        <item x="153"/>
        <item x="253"/>
        <item x="294"/>
        <item x="128"/>
        <item x="93"/>
        <item x="314"/>
        <item x="262"/>
        <item x="299"/>
        <item x="239"/>
        <item x="280"/>
        <item x="147"/>
        <item x="267"/>
        <item x="135"/>
        <item x="307"/>
        <item x="274"/>
        <item x="95"/>
        <item x="249"/>
        <item x="116"/>
        <item x="321"/>
        <item x="325"/>
        <item x="46"/>
        <item x="11"/>
        <item x="78"/>
        <item x="265"/>
        <item x="246"/>
        <item x="103"/>
        <item x="120"/>
        <item x="197"/>
        <item x="244"/>
        <item x="56"/>
        <item x="76"/>
        <item x="216"/>
        <item x="257"/>
        <item x="277"/>
        <item x="203"/>
        <item x="148"/>
        <item x="36"/>
        <item x="232"/>
        <item x="255"/>
        <item x="305"/>
        <item x="331"/>
        <item x="212"/>
        <item x="3"/>
        <item x="295"/>
        <item x="207"/>
        <item x="237"/>
        <item x="302"/>
        <item x="315"/>
        <item x="313"/>
        <item x="300"/>
        <item x="230"/>
        <item x="131"/>
        <item x="16"/>
        <item x="38"/>
        <item x="146"/>
        <item x="242"/>
        <item x="174"/>
        <item x="13"/>
        <item x="238"/>
        <item x="105"/>
        <item x="154"/>
        <item x="118"/>
        <item x="260"/>
        <item x="319"/>
        <item x="205"/>
        <item x="209"/>
        <item x="284"/>
        <item x="252"/>
        <item x="275"/>
        <item x="193"/>
        <item x="310"/>
        <item x="283"/>
        <item x="261"/>
        <item x="115"/>
        <item x="289"/>
        <item x="323"/>
        <item x="254"/>
        <item x="272"/>
        <item x="312"/>
        <item x="168"/>
        <item x="57"/>
        <item x="288"/>
        <item x="75"/>
        <item x="175"/>
        <item x="192"/>
        <item x="51"/>
        <item x="240"/>
        <item x="311"/>
        <item x="298"/>
        <item x="215"/>
        <item x="250"/>
        <item x="282"/>
        <item x="301"/>
        <item x="68"/>
        <item x="268"/>
        <item x="317"/>
        <item x="259"/>
        <item x="189"/>
        <item x="263"/>
        <item x="190"/>
        <item x="327"/>
        <item x="16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CC Debt" fld="5" subtotal="average" baseField="11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6" firstHeaderRow="1" firstDataRow="1" firstDataCol="1"/>
  <pivotFields count="12">
    <pivotField showAll="0"/>
    <pivotField dataField="1" showAll="0">
      <items count="43">
        <item x="2"/>
        <item x="39"/>
        <item x="21"/>
        <item x="12"/>
        <item x="8"/>
        <item x="10"/>
        <item x="26"/>
        <item x="18"/>
        <item x="25"/>
        <item x="20"/>
        <item x="23"/>
        <item x="14"/>
        <item x="34"/>
        <item x="19"/>
        <item x="7"/>
        <item x="33"/>
        <item x="29"/>
        <item x="3"/>
        <item x="5"/>
        <item x="9"/>
        <item x="27"/>
        <item x="28"/>
        <item x="35"/>
        <item x="6"/>
        <item x="38"/>
        <item x="13"/>
        <item x="31"/>
        <item x="15"/>
        <item x="24"/>
        <item x="16"/>
        <item x="4"/>
        <item x="1"/>
        <item x="0"/>
        <item x="17"/>
        <item x="32"/>
        <item x="22"/>
        <item x="30"/>
        <item x="36"/>
        <item x="37"/>
        <item x="40"/>
        <item x="4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Age" fld="1" subtotal="average" baseField="1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6"/>
  <sheetViews>
    <sheetView tabSelected="1" workbookViewId="0">
      <selection activeCell="G1" sqref="G1"/>
    </sheetView>
  </sheetViews>
  <sheetFormatPr defaultRowHeight="15" x14ac:dyDescent="0.25"/>
  <cols>
    <col min="1" max="1" width="13.140625" customWidth="1"/>
    <col min="2" max="2" width="18.42578125" customWidth="1"/>
    <col min="3" max="3" width="16.42578125" customWidth="1"/>
    <col min="4" max="4" width="19.42578125" bestFit="1" customWidth="1"/>
    <col min="5" max="5" width="4.140625" customWidth="1"/>
    <col min="6" max="6" width="23.42578125" bestFit="1" customWidth="1"/>
    <col min="7" max="7" width="24.42578125" bestFit="1" customWidth="1"/>
    <col min="8" max="8" width="19.42578125" bestFit="1" customWidth="1"/>
    <col min="9" max="9" width="22" bestFit="1" customWidth="1"/>
    <col min="10" max="10" width="12" bestFit="1" customWidth="1"/>
  </cols>
  <sheetData>
    <row r="3" spans="1:10" x14ac:dyDescent="0.25">
      <c r="A3" s="11" t="s">
        <v>44</v>
      </c>
      <c r="B3" t="s">
        <v>49</v>
      </c>
    </row>
    <row r="4" spans="1:10" x14ac:dyDescent="0.25">
      <c r="A4" s="12" t="s">
        <v>5</v>
      </c>
      <c r="B4" s="9">
        <v>42.553072625698327</v>
      </c>
    </row>
    <row r="5" spans="1:10" x14ac:dyDescent="0.25">
      <c r="A5" s="12" t="s">
        <v>6</v>
      </c>
      <c r="B5" s="9">
        <v>36.040650406504064</v>
      </c>
    </row>
    <row r="6" spans="1:10" x14ac:dyDescent="0.25">
      <c r="A6" s="12" t="s">
        <v>45</v>
      </c>
      <c r="B6" s="9">
        <v>38.783529411764704</v>
      </c>
    </row>
    <row r="9" spans="1:10" x14ac:dyDescent="0.25">
      <c r="I9" t="s">
        <v>22</v>
      </c>
      <c r="J9" t="s">
        <v>47</v>
      </c>
    </row>
    <row r="10" spans="1:10" x14ac:dyDescent="0.25">
      <c r="H10" s="12" t="s">
        <v>7</v>
      </c>
      <c r="I10" s="9">
        <v>181</v>
      </c>
      <c r="J10" s="9">
        <v>215</v>
      </c>
    </row>
    <row r="11" spans="1:10" x14ac:dyDescent="0.25">
      <c r="H11" s="12" t="s">
        <v>4</v>
      </c>
      <c r="I11" s="9">
        <v>177</v>
      </c>
      <c r="J11" s="9">
        <v>277</v>
      </c>
    </row>
    <row r="18" spans="1:3" x14ac:dyDescent="0.25">
      <c r="A18" s="11" t="s">
        <v>22</v>
      </c>
      <c r="B18" t="s">
        <v>5</v>
      </c>
    </row>
    <row r="20" spans="1:3" x14ac:dyDescent="0.25">
      <c r="A20" s="11" t="s">
        <v>44</v>
      </c>
      <c r="B20" t="s">
        <v>46</v>
      </c>
      <c r="C20" s="10" t="s">
        <v>46</v>
      </c>
    </row>
    <row r="21" spans="1:3" x14ac:dyDescent="0.25">
      <c r="A21" s="12" t="s">
        <v>7</v>
      </c>
      <c r="B21" s="9">
        <v>181</v>
      </c>
      <c r="C21" s="9">
        <v>215</v>
      </c>
    </row>
    <row r="22" spans="1:3" x14ac:dyDescent="0.25">
      <c r="A22" s="12" t="s">
        <v>4</v>
      </c>
      <c r="B22" s="9">
        <v>177</v>
      </c>
      <c r="C22" s="9">
        <v>277</v>
      </c>
    </row>
    <row r="23" spans="1:3" x14ac:dyDescent="0.25">
      <c r="A23" s="12" t="s">
        <v>45</v>
      </c>
      <c r="B23" s="9">
        <v>358</v>
      </c>
      <c r="C23" s="14">
        <v>492</v>
      </c>
    </row>
    <row r="38" spans="1:2" x14ac:dyDescent="0.25">
      <c r="A38" s="11" t="s">
        <v>44</v>
      </c>
      <c r="B38" t="s">
        <v>50</v>
      </c>
    </row>
    <row r="39" spans="1:2" x14ac:dyDescent="0.25">
      <c r="A39" s="12" t="s">
        <v>5</v>
      </c>
      <c r="B39" s="9">
        <v>967.51396648044692</v>
      </c>
    </row>
    <row r="40" spans="1:2" x14ac:dyDescent="0.25">
      <c r="A40" s="12" t="s">
        <v>6</v>
      </c>
      <c r="B40" s="9">
        <v>1767.3170731707316</v>
      </c>
    </row>
    <row r="41" spans="1:2" x14ac:dyDescent="0.25">
      <c r="A41" s="12" t="s">
        <v>45</v>
      </c>
      <c r="B41" s="9">
        <v>1430.4588235294118</v>
      </c>
    </row>
    <row r="52" spans="1:2" x14ac:dyDescent="0.25">
      <c r="A52" s="11" t="s">
        <v>44</v>
      </c>
      <c r="B52" t="s">
        <v>51</v>
      </c>
    </row>
    <row r="53" spans="1:2" x14ac:dyDescent="0.25">
      <c r="A53" s="12" t="s">
        <v>5</v>
      </c>
      <c r="B53" s="9">
        <v>5087.4581005586588</v>
      </c>
    </row>
    <row r="54" spans="1:2" x14ac:dyDescent="0.25">
      <c r="A54" s="12" t="s">
        <v>6</v>
      </c>
      <c r="B54" s="9">
        <v>6533.292682926829</v>
      </c>
    </row>
    <row r="55" spans="1:2" x14ac:dyDescent="0.25">
      <c r="A55" s="12" t="s">
        <v>45</v>
      </c>
      <c r="B55" s="9">
        <v>5924.3411764705879</v>
      </c>
    </row>
    <row r="69" spans="1:9" x14ac:dyDescent="0.25">
      <c r="A69" s="11" t="s">
        <v>22</v>
      </c>
      <c r="B69" t="s">
        <v>6</v>
      </c>
    </row>
    <row r="71" spans="1:9" x14ac:dyDescent="0.25">
      <c r="A71" s="11" t="s">
        <v>44</v>
      </c>
      <c r="B71" t="s">
        <v>48</v>
      </c>
      <c r="C71" s="10" t="s">
        <v>44</v>
      </c>
      <c r="D71" s="10" t="s">
        <v>48</v>
      </c>
      <c r="G71" s="10" t="s">
        <v>44</v>
      </c>
      <c r="H71" s="10" t="s">
        <v>46</v>
      </c>
      <c r="I71" s="10" t="s">
        <v>52</v>
      </c>
    </row>
    <row r="72" spans="1:9" x14ac:dyDescent="0.25">
      <c r="A72" s="12" t="s">
        <v>10</v>
      </c>
      <c r="B72" s="9">
        <v>134</v>
      </c>
      <c r="C72" s="12" t="s">
        <v>10</v>
      </c>
      <c r="D72" s="9">
        <v>79</v>
      </c>
      <c r="G72" s="12" t="s">
        <v>10</v>
      </c>
      <c r="H72" s="9">
        <v>134</v>
      </c>
      <c r="I72" s="9">
        <v>79</v>
      </c>
    </row>
    <row r="73" spans="1:9" x14ac:dyDescent="0.25">
      <c r="A73" s="12" t="s">
        <v>11</v>
      </c>
      <c r="B73" s="9">
        <v>132</v>
      </c>
      <c r="C73" s="12" t="s">
        <v>11</v>
      </c>
      <c r="D73" s="9">
        <v>107</v>
      </c>
      <c r="G73" s="12" t="s">
        <v>11</v>
      </c>
      <c r="H73" s="9">
        <v>132</v>
      </c>
      <c r="I73" s="9">
        <v>107</v>
      </c>
    </row>
    <row r="74" spans="1:9" x14ac:dyDescent="0.25">
      <c r="A74" s="12" t="s">
        <v>12</v>
      </c>
      <c r="B74" s="9">
        <v>226</v>
      </c>
      <c r="C74" s="12" t="s">
        <v>12</v>
      </c>
      <c r="D74" s="9">
        <v>172</v>
      </c>
      <c r="G74" s="12" t="s">
        <v>12</v>
      </c>
      <c r="H74" s="9">
        <v>226</v>
      </c>
      <c r="I74" s="9">
        <v>172</v>
      </c>
    </row>
    <row r="75" spans="1:9" x14ac:dyDescent="0.25">
      <c r="A75" s="12" t="s">
        <v>45</v>
      </c>
      <c r="B75" s="9">
        <v>492</v>
      </c>
      <c r="C75" s="13"/>
      <c r="D75" s="14">
        <v>358</v>
      </c>
      <c r="G75" s="13"/>
      <c r="H75" s="14">
        <v>492</v>
      </c>
      <c r="I75" s="14">
        <v>358</v>
      </c>
    </row>
    <row r="82" spans="1:3" x14ac:dyDescent="0.25">
      <c r="B82" t="s">
        <v>6</v>
      </c>
      <c r="C82" t="s">
        <v>5</v>
      </c>
    </row>
    <row r="83" spans="1:3" x14ac:dyDescent="0.25">
      <c r="A83" s="12" t="s">
        <v>10</v>
      </c>
      <c r="B83" s="9">
        <v>134</v>
      </c>
      <c r="C83" s="9">
        <v>79</v>
      </c>
    </row>
    <row r="84" spans="1:3" x14ac:dyDescent="0.25">
      <c r="A84" s="12" t="s">
        <v>11</v>
      </c>
      <c r="B84" s="9">
        <v>132</v>
      </c>
      <c r="C84" s="9">
        <v>107</v>
      </c>
    </row>
    <row r="85" spans="1:3" x14ac:dyDescent="0.25">
      <c r="A85" s="12" t="s">
        <v>12</v>
      </c>
      <c r="B85" s="9">
        <v>226</v>
      </c>
      <c r="C85" s="9">
        <v>172</v>
      </c>
    </row>
    <row r="103" spans="1:2" x14ac:dyDescent="0.25">
      <c r="A103" s="10" t="s">
        <v>44</v>
      </c>
      <c r="B103" s="10" t="s">
        <v>48</v>
      </c>
    </row>
    <row r="104" spans="1:2" x14ac:dyDescent="0.25">
      <c r="A104" s="12" t="s">
        <v>10</v>
      </c>
      <c r="B104" s="9">
        <v>134</v>
      </c>
    </row>
    <row r="105" spans="1:2" x14ac:dyDescent="0.25">
      <c r="A105" s="12" t="s">
        <v>11</v>
      </c>
      <c r="B105" s="9">
        <v>132</v>
      </c>
    </row>
    <row r="106" spans="1:2" x14ac:dyDescent="0.25">
      <c r="A106" s="12" t="s">
        <v>12</v>
      </c>
      <c r="B106" s="9">
        <v>226</v>
      </c>
    </row>
    <row r="107" spans="1:2" x14ac:dyDescent="0.25">
      <c r="A107" s="13" t="s">
        <v>45</v>
      </c>
      <c r="B107" s="14">
        <v>492</v>
      </c>
    </row>
    <row r="116" spans="1:8" x14ac:dyDescent="0.25">
      <c r="A116" s="11" t="s">
        <v>22</v>
      </c>
      <c r="B116" t="s">
        <v>5</v>
      </c>
    </row>
    <row r="118" spans="1:8" x14ac:dyDescent="0.25">
      <c r="A118" s="11" t="s">
        <v>44</v>
      </c>
      <c r="B118" t="s">
        <v>46</v>
      </c>
      <c r="C118" s="10" t="s">
        <v>46</v>
      </c>
      <c r="G118" t="s">
        <v>5</v>
      </c>
      <c r="H118" t="s">
        <v>6</v>
      </c>
    </row>
    <row r="119" spans="1:8" x14ac:dyDescent="0.25">
      <c r="A119" s="12" t="s">
        <v>9</v>
      </c>
      <c r="B119" s="9">
        <v>221</v>
      </c>
      <c r="C119" s="9">
        <v>151</v>
      </c>
      <c r="F119" s="12" t="s">
        <v>9</v>
      </c>
      <c r="G119" s="9">
        <v>221</v>
      </c>
      <c r="H119" s="9">
        <v>151</v>
      </c>
    </row>
    <row r="120" spans="1:8" x14ac:dyDescent="0.25">
      <c r="A120" s="12" t="s">
        <v>8</v>
      </c>
      <c r="B120" s="9">
        <v>137</v>
      </c>
      <c r="C120" s="9">
        <v>341</v>
      </c>
      <c r="F120" s="12" t="s">
        <v>8</v>
      </c>
      <c r="G120" s="9">
        <v>137</v>
      </c>
      <c r="H120" s="9">
        <v>341</v>
      </c>
    </row>
    <row r="121" spans="1:8" x14ac:dyDescent="0.25">
      <c r="A121" s="12" t="s">
        <v>45</v>
      </c>
      <c r="B121" s="9">
        <v>358</v>
      </c>
    </row>
    <row r="126" spans="1:8" x14ac:dyDescent="0.25">
      <c r="A126" s="11" t="s">
        <v>22</v>
      </c>
      <c r="B126" t="s">
        <v>5</v>
      </c>
    </row>
    <row r="128" spans="1:8" x14ac:dyDescent="0.25">
      <c r="A128" s="11" t="s">
        <v>44</v>
      </c>
      <c r="B128" t="s">
        <v>46</v>
      </c>
    </row>
    <row r="129" spans="1:8" x14ac:dyDescent="0.25">
      <c r="A129" s="12" t="s">
        <v>13</v>
      </c>
      <c r="B129" s="9">
        <v>183</v>
      </c>
    </row>
    <row r="130" spans="1:8" x14ac:dyDescent="0.25">
      <c r="A130" s="12" t="s">
        <v>14</v>
      </c>
      <c r="B130" s="9">
        <v>99</v>
      </c>
      <c r="G130" t="s">
        <v>6</v>
      </c>
      <c r="H130" t="s">
        <v>5</v>
      </c>
    </row>
    <row r="131" spans="1:8" x14ac:dyDescent="0.25">
      <c r="A131" s="12" t="s">
        <v>15</v>
      </c>
      <c r="B131" s="9">
        <v>76</v>
      </c>
      <c r="F131" s="12" t="s">
        <v>13</v>
      </c>
      <c r="G131" s="9">
        <v>93</v>
      </c>
      <c r="H131" s="9">
        <v>183</v>
      </c>
    </row>
    <row r="132" spans="1:8" x14ac:dyDescent="0.25">
      <c r="A132" s="12" t="s">
        <v>45</v>
      </c>
      <c r="B132" s="9">
        <v>358</v>
      </c>
      <c r="F132" s="12" t="s">
        <v>14</v>
      </c>
      <c r="G132" s="9">
        <v>106</v>
      </c>
      <c r="H132" s="9">
        <v>99</v>
      </c>
    </row>
    <row r="133" spans="1:8" x14ac:dyDescent="0.25">
      <c r="F133" s="12" t="s">
        <v>15</v>
      </c>
      <c r="G133" s="9">
        <v>293</v>
      </c>
      <c r="H133" s="9">
        <v>76</v>
      </c>
    </row>
    <row r="150" spans="1:2" x14ac:dyDescent="0.25">
      <c r="A150" s="10" t="s">
        <v>44</v>
      </c>
      <c r="B150" s="10" t="s">
        <v>46</v>
      </c>
    </row>
    <row r="151" spans="1:2" x14ac:dyDescent="0.25">
      <c r="A151" s="12" t="s">
        <v>13</v>
      </c>
      <c r="B151" s="9">
        <v>183</v>
      </c>
    </row>
    <row r="152" spans="1:2" x14ac:dyDescent="0.25">
      <c r="A152" s="12" t="s">
        <v>14</v>
      </c>
      <c r="B152" s="9">
        <v>99</v>
      </c>
    </row>
    <row r="153" spans="1:2" x14ac:dyDescent="0.25">
      <c r="A153" s="12" t="s">
        <v>15</v>
      </c>
      <c r="B153" s="9">
        <v>76</v>
      </c>
    </row>
    <row r="154" spans="1:2" x14ac:dyDescent="0.25">
      <c r="A154" s="13" t="s">
        <v>45</v>
      </c>
      <c r="B154" s="14">
        <v>358</v>
      </c>
    </row>
    <row r="170" spans="1:8" x14ac:dyDescent="0.25">
      <c r="A170" s="11" t="s">
        <v>22</v>
      </c>
      <c r="B170" t="s">
        <v>5</v>
      </c>
    </row>
    <row r="172" spans="1:8" x14ac:dyDescent="0.25">
      <c r="A172" s="11" t="s">
        <v>44</v>
      </c>
      <c r="B172" t="s">
        <v>46</v>
      </c>
      <c r="G172" t="s">
        <v>6</v>
      </c>
      <c r="H172" t="s">
        <v>5</v>
      </c>
    </row>
    <row r="173" spans="1:8" x14ac:dyDescent="0.25">
      <c r="A173" s="12">
        <v>0</v>
      </c>
      <c r="B173" s="9">
        <v>18</v>
      </c>
      <c r="F173" s="12">
        <v>0</v>
      </c>
      <c r="G173" s="9">
        <v>4</v>
      </c>
      <c r="H173">
        <v>18</v>
      </c>
    </row>
    <row r="174" spans="1:8" x14ac:dyDescent="0.25">
      <c r="A174" s="12">
        <v>1</v>
      </c>
      <c r="B174" s="9">
        <v>51</v>
      </c>
      <c r="F174" s="12">
        <v>1</v>
      </c>
      <c r="G174" s="9">
        <v>6</v>
      </c>
      <c r="H174">
        <v>51</v>
      </c>
    </row>
    <row r="175" spans="1:8" x14ac:dyDescent="0.25">
      <c r="A175" s="12">
        <v>2</v>
      </c>
      <c r="B175" s="9">
        <v>75</v>
      </c>
      <c r="F175" s="12">
        <v>2</v>
      </c>
      <c r="G175" s="9">
        <v>24</v>
      </c>
      <c r="H175">
        <v>75</v>
      </c>
    </row>
    <row r="176" spans="1:8" x14ac:dyDescent="0.25">
      <c r="A176" s="12">
        <v>3</v>
      </c>
      <c r="B176" s="9">
        <v>87</v>
      </c>
      <c r="F176" s="12">
        <v>3</v>
      </c>
      <c r="G176" s="9">
        <v>46</v>
      </c>
      <c r="H176">
        <v>87</v>
      </c>
    </row>
    <row r="177" spans="1:8" x14ac:dyDescent="0.25">
      <c r="A177" s="12">
        <v>4</v>
      </c>
      <c r="B177" s="9">
        <v>64</v>
      </c>
      <c r="F177" s="12">
        <v>4</v>
      </c>
      <c r="G177" s="9">
        <v>56</v>
      </c>
      <c r="H177">
        <v>64</v>
      </c>
    </row>
    <row r="178" spans="1:8" x14ac:dyDescent="0.25">
      <c r="A178" s="12">
        <v>5</v>
      </c>
      <c r="B178" s="9">
        <v>40</v>
      </c>
      <c r="F178" s="12">
        <v>5</v>
      </c>
      <c r="G178" s="9">
        <v>81</v>
      </c>
      <c r="H178">
        <v>40</v>
      </c>
    </row>
    <row r="179" spans="1:8" x14ac:dyDescent="0.25">
      <c r="A179" s="12">
        <v>6</v>
      </c>
      <c r="B179" s="9">
        <v>11</v>
      </c>
      <c r="F179" s="12">
        <v>6</v>
      </c>
      <c r="G179" s="9">
        <v>72</v>
      </c>
      <c r="H179">
        <v>11</v>
      </c>
    </row>
    <row r="180" spans="1:8" x14ac:dyDescent="0.25">
      <c r="A180" s="12">
        <v>7</v>
      </c>
      <c r="B180" s="9">
        <v>12</v>
      </c>
      <c r="F180" s="12">
        <v>7</v>
      </c>
      <c r="G180" s="9">
        <v>74</v>
      </c>
      <c r="H180">
        <v>12</v>
      </c>
    </row>
    <row r="181" spans="1:8" x14ac:dyDescent="0.25">
      <c r="A181" s="12" t="s">
        <v>45</v>
      </c>
      <c r="B181" s="9">
        <v>358</v>
      </c>
      <c r="F181" s="12">
        <v>8</v>
      </c>
      <c r="G181" s="9">
        <v>48</v>
      </c>
      <c r="H181">
        <v>0</v>
      </c>
    </row>
    <row r="182" spans="1:8" x14ac:dyDescent="0.25">
      <c r="F182" s="12">
        <v>9</v>
      </c>
      <c r="G182" s="9">
        <v>32</v>
      </c>
      <c r="H182">
        <v>0</v>
      </c>
    </row>
    <row r="183" spans="1:8" x14ac:dyDescent="0.25">
      <c r="F183" s="12">
        <v>10</v>
      </c>
      <c r="G183" s="9">
        <v>26</v>
      </c>
      <c r="H183">
        <v>0</v>
      </c>
    </row>
    <row r="184" spans="1:8" x14ac:dyDescent="0.25">
      <c r="F184" s="12">
        <v>11</v>
      </c>
      <c r="G184" s="9">
        <v>21</v>
      </c>
      <c r="H184">
        <v>0</v>
      </c>
    </row>
    <row r="185" spans="1:8" x14ac:dyDescent="0.25">
      <c r="F185" s="12">
        <v>12</v>
      </c>
      <c r="G185" s="9">
        <v>1</v>
      </c>
      <c r="H185">
        <v>0</v>
      </c>
    </row>
    <row r="186" spans="1:8" x14ac:dyDescent="0.25">
      <c r="F186" s="12">
        <v>17</v>
      </c>
      <c r="G186" s="9">
        <v>1</v>
      </c>
      <c r="H186">
        <v>0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851"/>
  <sheetViews>
    <sheetView workbookViewId="0">
      <selection activeCell="O20" sqref="O20"/>
    </sheetView>
  </sheetViews>
  <sheetFormatPr defaultRowHeight="15" x14ac:dyDescent="0.25"/>
  <cols>
    <col min="1" max="1" width="7.140625" style="6" bestFit="1" customWidth="1"/>
    <col min="2" max="3" width="9.140625" style="2"/>
    <col min="4" max="4" width="9.140625" style="8"/>
    <col min="5" max="5" width="12.28515625" style="1" bestFit="1" customWidth="1"/>
    <col min="6" max="6" width="9.140625" style="1"/>
    <col min="7" max="7" width="9.140625" style="8"/>
    <col min="8" max="8" width="10.28515625" style="8" customWidth="1"/>
    <col min="9" max="9" width="10.85546875" style="8" customWidth="1"/>
    <col min="10" max="10" width="9.7109375" style="1" customWidth="1"/>
    <col min="11" max="11" width="12.7109375" style="8" bestFit="1" customWidth="1"/>
    <col min="12" max="12" width="10.42578125" style="8" customWidth="1"/>
    <col min="13" max="16384" width="9.140625" style="2"/>
  </cols>
  <sheetData>
    <row r="1" spans="1:12" s="4" customFormat="1" x14ac:dyDescent="0.25">
      <c r="A1" s="5" t="s">
        <v>0</v>
      </c>
      <c r="B1" s="3" t="s">
        <v>1</v>
      </c>
      <c r="C1" s="3" t="s">
        <v>2</v>
      </c>
      <c r="D1" s="7" t="s">
        <v>16</v>
      </c>
      <c r="E1" s="3" t="s">
        <v>23</v>
      </c>
      <c r="F1" s="3" t="s">
        <v>17</v>
      </c>
      <c r="G1" s="7" t="s">
        <v>3</v>
      </c>
      <c r="H1" s="7" t="s">
        <v>18</v>
      </c>
      <c r="I1" s="7" t="s">
        <v>19</v>
      </c>
      <c r="J1" s="3" t="s">
        <v>20</v>
      </c>
      <c r="K1" s="7" t="s">
        <v>21</v>
      </c>
      <c r="L1" s="7" t="s">
        <v>22</v>
      </c>
    </row>
    <row r="2" spans="1:12" x14ac:dyDescent="0.25">
      <c r="A2" s="6">
        <v>1</v>
      </c>
      <c r="B2" s="2">
        <v>54</v>
      </c>
      <c r="C2" s="2">
        <v>20700</v>
      </c>
      <c r="D2" s="8" t="s">
        <v>8</v>
      </c>
      <c r="E2" s="2">
        <v>10910</v>
      </c>
      <c r="F2" s="2">
        <v>2630</v>
      </c>
      <c r="G2" s="8" t="s">
        <v>7</v>
      </c>
      <c r="H2" s="8" t="s">
        <v>6</v>
      </c>
      <c r="I2" s="8" t="s">
        <v>10</v>
      </c>
      <c r="J2" s="2">
        <v>2</v>
      </c>
      <c r="K2" s="8" t="s">
        <v>14</v>
      </c>
      <c r="L2" s="8" t="s">
        <v>6</v>
      </c>
    </row>
    <row r="3" spans="1:12" x14ac:dyDescent="0.25">
      <c r="A3" s="6">
        <v>2</v>
      </c>
      <c r="B3" s="2">
        <v>53</v>
      </c>
      <c r="C3" s="2">
        <v>18000</v>
      </c>
      <c r="D3" s="8" t="s">
        <v>9</v>
      </c>
      <c r="E3" s="2">
        <v>1300</v>
      </c>
      <c r="F3" s="2">
        <v>100</v>
      </c>
      <c r="G3" s="8" t="s">
        <v>4</v>
      </c>
      <c r="H3" s="8" t="s">
        <v>5</v>
      </c>
      <c r="I3" s="8" t="s">
        <v>12</v>
      </c>
      <c r="J3" s="2">
        <v>1</v>
      </c>
      <c r="K3" s="8" t="s">
        <v>14</v>
      </c>
      <c r="L3" s="8" t="s">
        <v>5</v>
      </c>
    </row>
    <row r="4" spans="1:12" x14ac:dyDescent="0.25">
      <c r="A4" s="6">
        <v>3</v>
      </c>
      <c r="B4" s="2">
        <v>22</v>
      </c>
      <c r="C4" s="2">
        <v>34000</v>
      </c>
      <c r="D4" s="8" t="s">
        <v>8</v>
      </c>
      <c r="E4" s="2">
        <v>26420</v>
      </c>
      <c r="F4" s="2">
        <v>480</v>
      </c>
      <c r="G4" s="8" t="s">
        <v>4</v>
      </c>
      <c r="H4" s="8" t="s">
        <v>5</v>
      </c>
      <c r="I4" s="8" t="s">
        <v>12</v>
      </c>
      <c r="J4" s="2">
        <v>6</v>
      </c>
      <c r="K4" s="8" t="s">
        <v>13</v>
      </c>
      <c r="L4" s="8" t="s">
        <v>5</v>
      </c>
    </row>
    <row r="5" spans="1:12" x14ac:dyDescent="0.25">
      <c r="A5" s="6">
        <v>4</v>
      </c>
      <c r="B5" s="2">
        <v>39</v>
      </c>
      <c r="C5" s="2">
        <v>39400</v>
      </c>
      <c r="D5" s="8" t="s">
        <v>8</v>
      </c>
      <c r="E5" s="2">
        <v>3470</v>
      </c>
      <c r="F5" s="2">
        <v>3480</v>
      </c>
      <c r="G5" s="8" t="s">
        <v>4</v>
      </c>
      <c r="H5" s="8" t="s">
        <v>6</v>
      </c>
      <c r="I5" s="8" t="s">
        <v>12</v>
      </c>
      <c r="J5" s="2">
        <v>8</v>
      </c>
      <c r="K5" s="8" t="s">
        <v>13</v>
      </c>
      <c r="L5" s="8" t="s">
        <v>6</v>
      </c>
    </row>
    <row r="6" spans="1:12" x14ac:dyDescent="0.25">
      <c r="A6" s="6">
        <v>5</v>
      </c>
      <c r="B6" s="2">
        <v>52</v>
      </c>
      <c r="C6" s="2">
        <v>27400</v>
      </c>
      <c r="D6" s="8" t="s">
        <v>9</v>
      </c>
      <c r="E6" s="2">
        <v>2380</v>
      </c>
      <c r="F6" s="2">
        <v>1750</v>
      </c>
      <c r="G6" s="8" t="s">
        <v>4</v>
      </c>
      <c r="H6" s="8" t="s">
        <v>5</v>
      </c>
      <c r="I6" s="8" t="s">
        <v>12</v>
      </c>
      <c r="J6" s="2">
        <v>6</v>
      </c>
      <c r="K6" s="8" t="s">
        <v>14</v>
      </c>
      <c r="L6" s="8" t="s">
        <v>6</v>
      </c>
    </row>
    <row r="7" spans="1:12" x14ac:dyDescent="0.25">
      <c r="A7" s="6">
        <v>6</v>
      </c>
      <c r="B7" s="2">
        <v>40</v>
      </c>
      <c r="C7" s="2">
        <v>107700</v>
      </c>
      <c r="D7" s="8" t="s">
        <v>8</v>
      </c>
      <c r="E7" s="2">
        <v>7160</v>
      </c>
      <c r="F7" s="2">
        <v>1260</v>
      </c>
      <c r="G7" s="8" t="s">
        <v>7</v>
      </c>
      <c r="H7" s="8" t="s">
        <v>6</v>
      </c>
      <c r="I7" s="8" t="s">
        <v>10</v>
      </c>
      <c r="J7" s="2">
        <v>3</v>
      </c>
      <c r="K7" s="8" t="s">
        <v>14</v>
      </c>
      <c r="L7" s="8" t="s">
        <v>6</v>
      </c>
    </row>
    <row r="8" spans="1:12" x14ac:dyDescent="0.25">
      <c r="A8" s="6">
        <v>7</v>
      </c>
      <c r="B8" s="2">
        <v>45</v>
      </c>
      <c r="C8" s="2">
        <v>65200</v>
      </c>
      <c r="D8" s="8" t="s">
        <v>9</v>
      </c>
      <c r="E8" s="2">
        <v>2690</v>
      </c>
      <c r="F8" s="2">
        <v>820</v>
      </c>
      <c r="G8" s="8" t="s">
        <v>7</v>
      </c>
      <c r="H8" s="8" t="s">
        <v>5</v>
      </c>
      <c r="I8" s="8" t="s">
        <v>12</v>
      </c>
      <c r="J8" s="2">
        <v>3</v>
      </c>
      <c r="K8" s="8" t="s">
        <v>13</v>
      </c>
      <c r="L8" s="8" t="s">
        <v>5</v>
      </c>
    </row>
    <row r="9" spans="1:12" x14ac:dyDescent="0.25">
      <c r="A9" s="6">
        <v>8</v>
      </c>
      <c r="B9" s="2">
        <v>40</v>
      </c>
      <c r="C9" s="2">
        <v>56400</v>
      </c>
      <c r="D9" s="8" t="s">
        <v>8</v>
      </c>
      <c r="E9" s="2">
        <v>1410</v>
      </c>
      <c r="F9" s="2">
        <v>1170</v>
      </c>
      <c r="G9" s="8" t="s">
        <v>4</v>
      </c>
      <c r="H9" s="8" t="s">
        <v>5</v>
      </c>
      <c r="I9" s="8" t="s">
        <v>12</v>
      </c>
      <c r="J9" s="2">
        <v>4</v>
      </c>
      <c r="K9" s="8" t="s">
        <v>13</v>
      </c>
      <c r="L9" s="8" t="s">
        <v>6</v>
      </c>
    </row>
    <row r="10" spans="1:12" x14ac:dyDescent="0.25">
      <c r="A10" s="6">
        <v>9</v>
      </c>
      <c r="B10" s="2">
        <v>36</v>
      </c>
      <c r="C10" s="2">
        <v>21200</v>
      </c>
      <c r="D10" s="8" t="s">
        <v>8</v>
      </c>
      <c r="E10" s="2">
        <v>5820</v>
      </c>
      <c r="F10" s="2">
        <v>830</v>
      </c>
      <c r="G10" s="8" t="s">
        <v>4</v>
      </c>
      <c r="H10" s="8" t="s">
        <v>5</v>
      </c>
      <c r="I10" s="8" t="s">
        <v>11</v>
      </c>
      <c r="J10" s="2">
        <v>3</v>
      </c>
      <c r="K10" s="8" t="s">
        <v>13</v>
      </c>
      <c r="L10" s="8" t="s">
        <v>5</v>
      </c>
    </row>
    <row r="11" spans="1:12" x14ac:dyDescent="0.25">
      <c r="A11" s="6">
        <v>10</v>
      </c>
      <c r="B11" s="2">
        <v>26</v>
      </c>
      <c r="C11" s="2">
        <v>52200</v>
      </c>
      <c r="D11" s="8" t="s">
        <v>8</v>
      </c>
      <c r="E11" s="2">
        <v>8150</v>
      </c>
      <c r="F11" s="2">
        <v>1620</v>
      </c>
      <c r="G11" s="8" t="s">
        <v>4</v>
      </c>
      <c r="H11" s="8" t="s">
        <v>5</v>
      </c>
      <c r="I11" s="8" t="s">
        <v>12</v>
      </c>
      <c r="J11" s="2">
        <v>6</v>
      </c>
      <c r="K11" s="8" t="s">
        <v>15</v>
      </c>
      <c r="L11" s="8" t="s">
        <v>6</v>
      </c>
    </row>
    <row r="12" spans="1:12" x14ac:dyDescent="0.25">
      <c r="A12" s="6">
        <v>11</v>
      </c>
      <c r="B12" s="2">
        <v>39</v>
      </c>
      <c r="C12" s="2">
        <v>8300</v>
      </c>
      <c r="D12" s="8" t="s">
        <v>8</v>
      </c>
      <c r="E12" s="2">
        <v>2010</v>
      </c>
      <c r="F12" s="2">
        <v>640</v>
      </c>
      <c r="G12" s="8" t="s">
        <v>4</v>
      </c>
      <c r="H12" s="8" t="s">
        <v>6</v>
      </c>
      <c r="I12" s="8" t="s">
        <v>10</v>
      </c>
      <c r="J12" s="2">
        <v>10</v>
      </c>
      <c r="K12" s="8" t="s">
        <v>15</v>
      </c>
      <c r="L12" s="8" t="s">
        <v>6</v>
      </c>
    </row>
    <row r="13" spans="1:12" x14ac:dyDescent="0.25">
      <c r="A13" s="6">
        <v>12</v>
      </c>
      <c r="B13" s="2">
        <v>36</v>
      </c>
      <c r="C13" s="2">
        <v>118700</v>
      </c>
      <c r="D13" s="8" t="s">
        <v>8</v>
      </c>
      <c r="E13" s="2">
        <v>18540</v>
      </c>
      <c r="F13" s="2">
        <v>3090</v>
      </c>
      <c r="G13" s="8" t="s">
        <v>7</v>
      </c>
      <c r="H13" s="8" t="s">
        <v>5</v>
      </c>
      <c r="I13" s="8" t="s">
        <v>11</v>
      </c>
      <c r="J13" s="2">
        <v>7</v>
      </c>
      <c r="K13" s="8" t="s">
        <v>14</v>
      </c>
      <c r="L13" s="8" t="s">
        <v>6</v>
      </c>
    </row>
    <row r="14" spans="1:12" x14ac:dyDescent="0.25">
      <c r="A14" s="6">
        <v>13</v>
      </c>
      <c r="B14" s="2">
        <v>41</v>
      </c>
      <c r="C14" s="2">
        <v>24400</v>
      </c>
      <c r="D14" s="8" t="s">
        <v>8</v>
      </c>
      <c r="E14" s="2">
        <v>3190</v>
      </c>
      <c r="F14" s="2">
        <v>400</v>
      </c>
      <c r="G14" s="8" t="s">
        <v>7</v>
      </c>
      <c r="H14" s="8" t="s">
        <v>5</v>
      </c>
      <c r="I14" s="8" t="s">
        <v>11</v>
      </c>
      <c r="J14" s="2">
        <v>2</v>
      </c>
      <c r="K14" s="8" t="s">
        <v>13</v>
      </c>
      <c r="L14" s="8" t="s">
        <v>5</v>
      </c>
    </row>
    <row r="15" spans="1:12" x14ac:dyDescent="0.25">
      <c r="A15" s="6">
        <v>14</v>
      </c>
      <c r="B15" s="2">
        <v>27</v>
      </c>
      <c r="C15" s="2">
        <v>47000</v>
      </c>
      <c r="D15" s="8" t="s">
        <v>8</v>
      </c>
      <c r="E15" s="2">
        <v>9690</v>
      </c>
      <c r="F15" s="2">
        <v>3750</v>
      </c>
      <c r="G15" s="8" t="s">
        <v>4</v>
      </c>
      <c r="H15" s="8" t="s">
        <v>5</v>
      </c>
      <c r="I15" s="8" t="s">
        <v>10</v>
      </c>
      <c r="J15" s="2">
        <v>6</v>
      </c>
      <c r="K15" s="8" t="s">
        <v>15</v>
      </c>
      <c r="L15" s="8" t="s">
        <v>6</v>
      </c>
    </row>
    <row r="16" spans="1:12" x14ac:dyDescent="0.25">
      <c r="A16" s="6">
        <v>15</v>
      </c>
      <c r="B16" s="2">
        <v>64</v>
      </c>
      <c r="C16" s="2">
        <v>15500</v>
      </c>
      <c r="D16" s="8" t="s">
        <v>9</v>
      </c>
      <c r="E16" s="2">
        <v>2040</v>
      </c>
      <c r="F16" s="2">
        <v>670</v>
      </c>
      <c r="G16" s="8" t="s">
        <v>4</v>
      </c>
      <c r="H16" s="8" t="s">
        <v>5</v>
      </c>
      <c r="I16" s="8" t="s">
        <v>11</v>
      </c>
      <c r="J16" s="2">
        <v>3</v>
      </c>
      <c r="K16" s="8" t="s">
        <v>13</v>
      </c>
      <c r="L16" s="8" t="s">
        <v>5</v>
      </c>
    </row>
    <row r="17" spans="1:12" x14ac:dyDescent="0.25">
      <c r="A17" s="6">
        <v>16</v>
      </c>
      <c r="B17" s="2">
        <v>40</v>
      </c>
      <c r="C17" s="2">
        <v>54600</v>
      </c>
      <c r="D17" s="8" t="s">
        <v>8</v>
      </c>
      <c r="E17" s="2">
        <v>10780</v>
      </c>
      <c r="F17" s="2">
        <v>300</v>
      </c>
      <c r="G17" s="8" t="s">
        <v>7</v>
      </c>
      <c r="H17" s="8" t="s">
        <v>6</v>
      </c>
      <c r="I17" s="8" t="s">
        <v>10</v>
      </c>
      <c r="J17" s="2">
        <v>2</v>
      </c>
      <c r="K17" s="8" t="s">
        <v>13</v>
      </c>
      <c r="L17" s="8" t="s">
        <v>5</v>
      </c>
    </row>
    <row r="18" spans="1:12" x14ac:dyDescent="0.25">
      <c r="A18" s="6">
        <v>17</v>
      </c>
      <c r="B18" s="2">
        <v>25</v>
      </c>
      <c r="C18" s="2">
        <v>29700</v>
      </c>
      <c r="D18" s="8" t="s">
        <v>8</v>
      </c>
      <c r="E18" s="2">
        <v>3790</v>
      </c>
      <c r="F18" s="2">
        <v>3670</v>
      </c>
      <c r="G18" s="8" t="s">
        <v>4</v>
      </c>
      <c r="H18" s="8" t="s">
        <v>6</v>
      </c>
      <c r="I18" s="8" t="s">
        <v>12</v>
      </c>
      <c r="J18" s="2">
        <v>4</v>
      </c>
      <c r="K18" s="8" t="s">
        <v>15</v>
      </c>
      <c r="L18" s="8" t="s">
        <v>6</v>
      </c>
    </row>
    <row r="19" spans="1:12" x14ac:dyDescent="0.25">
      <c r="A19" s="6">
        <v>18</v>
      </c>
      <c r="B19" s="2">
        <v>47</v>
      </c>
      <c r="C19" s="2">
        <v>81500</v>
      </c>
      <c r="D19" s="8" t="s">
        <v>9</v>
      </c>
      <c r="E19" s="2">
        <v>4370</v>
      </c>
      <c r="F19" s="2">
        <v>490</v>
      </c>
      <c r="G19" s="8" t="s">
        <v>7</v>
      </c>
      <c r="H19" s="8" t="s">
        <v>5</v>
      </c>
      <c r="I19" s="8" t="s">
        <v>12</v>
      </c>
      <c r="J19" s="2">
        <v>6</v>
      </c>
      <c r="K19" s="8" t="s">
        <v>13</v>
      </c>
      <c r="L19" s="8" t="s">
        <v>5</v>
      </c>
    </row>
    <row r="20" spans="1:12" x14ac:dyDescent="0.25">
      <c r="A20" s="6">
        <v>19</v>
      </c>
      <c r="B20" s="2">
        <v>39</v>
      </c>
      <c r="C20" s="2">
        <v>22800</v>
      </c>
      <c r="D20" s="8" t="s">
        <v>8</v>
      </c>
      <c r="E20" s="2">
        <v>4860</v>
      </c>
      <c r="F20" s="2">
        <v>1000</v>
      </c>
      <c r="G20" s="8" t="s">
        <v>4</v>
      </c>
      <c r="H20" s="8" t="s">
        <v>5</v>
      </c>
      <c r="I20" s="8" t="s">
        <v>12</v>
      </c>
      <c r="J20" s="2">
        <v>8</v>
      </c>
      <c r="K20" s="8" t="s">
        <v>13</v>
      </c>
      <c r="L20" s="8" t="s">
        <v>6</v>
      </c>
    </row>
    <row r="21" spans="1:12" x14ac:dyDescent="0.25">
      <c r="A21" s="6">
        <v>20</v>
      </c>
      <c r="B21" s="2">
        <v>33</v>
      </c>
      <c r="C21" s="2">
        <v>10000</v>
      </c>
      <c r="D21" s="8" t="s">
        <v>9</v>
      </c>
      <c r="E21" s="2">
        <v>790</v>
      </c>
      <c r="F21" s="2">
        <v>1030</v>
      </c>
      <c r="G21" s="8" t="s">
        <v>7</v>
      </c>
      <c r="H21" s="8" t="s">
        <v>5</v>
      </c>
      <c r="I21" s="8" t="s">
        <v>10</v>
      </c>
      <c r="J21" s="2">
        <v>3</v>
      </c>
      <c r="K21" s="8" t="s">
        <v>15</v>
      </c>
      <c r="L21" s="8" t="s">
        <v>5</v>
      </c>
    </row>
    <row r="22" spans="1:12" x14ac:dyDescent="0.25">
      <c r="A22" s="6">
        <v>21</v>
      </c>
      <c r="B22" s="2">
        <v>49</v>
      </c>
      <c r="C22" s="2">
        <v>26800</v>
      </c>
      <c r="D22" s="8" t="s">
        <v>8</v>
      </c>
      <c r="E22" s="2">
        <v>9100</v>
      </c>
      <c r="F22" s="2">
        <v>950</v>
      </c>
      <c r="G22" s="8" t="s">
        <v>7</v>
      </c>
      <c r="H22" s="8" t="s">
        <v>5</v>
      </c>
      <c r="I22" s="8" t="s">
        <v>12</v>
      </c>
      <c r="J22" s="2">
        <v>1</v>
      </c>
      <c r="K22" s="8" t="s">
        <v>14</v>
      </c>
      <c r="L22" s="8" t="s">
        <v>5</v>
      </c>
    </row>
    <row r="23" spans="1:12" x14ac:dyDescent="0.25">
      <c r="A23" s="6">
        <v>22</v>
      </c>
      <c r="B23" s="2">
        <v>51</v>
      </c>
      <c r="C23" s="2">
        <v>3800</v>
      </c>
      <c r="D23" s="8" t="s">
        <v>9</v>
      </c>
      <c r="E23" s="2">
        <v>530</v>
      </c>
      <c r="F23" s="2">
        <v>190</v>
      </c>
      <c r="G23" s="8" t="s">
        <v>4</v>
      </c>
      <c r="H23" s="8" t="s">
        <v>5</v>
      </c>
      <c r="I23" s="8" t="s">
        <v>10</v>
      </c>
      <c r="J23" s="2">
        <v>5</v>
      </c>
      <c r="K23" s="8" t="s">
        <v>13</v>
      </c>
      <c r="L23" s="8" t="s">
        <v>5</v>
      </c>
    </row>
    <row r="24" spans="1:12" x14ac:dyDescent="0.25">
      <c r="A24" s="6">
        <v>23</v>
      </c>
      <c r="B24" s="2">
        <v>55</v>
      </c>
      <c r="C24" s="2">
        <v>17200</v>
      </c>
      <c r="D24" s="8" t="s">
        <v>9</v>
      </c>
      <c r="E24" s="2">
        <v>1310</v>
      </c>
      <c r="F24" s="2">
        <v>170</v>
      </c>
      <c r="G24" s="8" t="s">
        <v>7</v>
      </c>
      <c r="H24" s="8" t="s">
        <v>5</v>
      </c>
      <c r="I24" s="8" t="s">
        <v>12</v>
      </c>
      <c r="J24" s="2">
        <v>3</v>
      </c>
      <c r="K24" s="8" t="s">
        <v>13</v>
      </c>
      <c r="L24" s="8" t="s">
        <v>5</v>
      </c>
    </row>
    <row r="25" spans="1:12" x14ac:dyDescent="0.25">
      <c r="A25" s="6">
        <v>24</v>
      </c>
      <c r="B25" s="2">
        <v>26</v>
      </c>
      <c r="C25" s="2">
        <v>36600</v>
      </c>
      <c r="D25" s="8" t="s">
        <v>8</v>
      </c>
      <c r="E25" s="2">
        <v>10500</v>
      </c>
      <c r="F25" s="2">
        <v>1070</v>
      </c>
      <c r="G25" s="8" t="s">
        <v>4</v>
      </c>
      <c r="H25" s="8" t="s">
        <v>5</v>
      </c>
      <c r="I25" s="8" t="s">
        <v>11</v>
      </c>
      <c r="J25" s="2">
        <v>5</v>
      </c>
      <c r="K25" s="8" t="s">
        <v>13</v>
      </c>
      <c r="L25" s="8" t="s">
        <v>5</v>
      </c>
    </row>
    <row r="26" spans="1:12" x14ac:dyDescent="0.25">
      <c r="A26" s="6">
        <v>25</v>
      </c>
      <c r="B26" s="2">
        <v>29</v>
      </c>
      <c r="C26" s="2">
        <v>9800</v>
      </c>
      <c r="D26" s="8" t="s">
        <v>8</v>
      </c>
      <c r="E26" s="2">
        <v>2090</v>
      </c>
      <c r="F26" s="2">
        <v>1270</v>
      </c>
      <c r="G26" s="8" t="s">
        <v>7</v>
      </c>
      <c r="H26" s="8" t="s">
        <v>6</v>
      </c>
      <c r="I26" s="8" t="s">
        <v>10</v>
      </c>
      <c r="J26" s="2">
        <v>7</v>
      </c>
      <c r="K26" s="8" t="s">
        <v>13</v>
      </c>
      <c r="L26" s="8" t="s">
        <v>6</v>
      </c>
    </row>
    <row r="27" spans="1:12" x14ac:dyDescent="0.25">
      <c r="A27" s="6">
        <v>26</v>
      </c>
      <c r="B27" s="2">
        <v>35</v>
      </c>
      <c r="C27" s="2">
        <v>33100</v>
      </c>
      <c r="D27" s="8" t="s">
        <v>8</v>
      </c>
      <c r="E27" s="2">
        <v>6110</v>
      </c>
      <c r="F27" s="2">
        <v>280</v>
      </c>
      <c r="G27" s="8" t="s">
        <v>7</v>
      </c>
      <c r="H27" s="8" t="s">
        <v>5</v>
      </c>
      <c r="I27" s="8" t="s">
        <v>12</v>
      </c>
      <c r="J27" s="2">
        <v>4</v>
      </c>
      <c r="K27" s="8" t="s">
        <v>14</v>
      </c>
      <c r="L27" s="8" t="s">
        <v>6</v>
      </c>
    </row>
    <row r="28" spans="1:12" x14ac:dyDescent="0.25">
      <c r="A28" s="6">
        <v>27</v>
      </c>
      <c r="B28" s="2">
        <v>53</v>
      </c>
      <c r="C28" s="2">
        <v>48600</v>
      </c>
      <c r="D28" s="8" t="s">
        <v>9</v>
      </c>
      <c r="E28" s="2">
        <v>3820</v>
      </c>
      <c r="F28" s="2">
        <v>580</v>
      </c>
      <c r="G28" s="8" t="s">
        <v>7</v>
      </c>
      <c r="H28" s="8" t="s">
        <v>5</v>
      </c>
      <c r="I28" s="8" t="s">
        <v>10</v>
      </c>
      <c r="J28" s="2">
        <v>1</v>
      </c>
      <c r="K28" s="8" t="s">
        <v>15</v>
      </c>
      <c r="L28" s="8" t="s">
        <v>5</v>
      </c>
    </row>
    <row r="29" spans="1:12" x14ac:dyDescent="0.25">
      <c r="A29" s="6">
        <v>28</v>
      </c>
      <c r="B29" s="2">
        <v>35</v>
      </c>
      <c r="C29" s="2">
        <v>48300</v>
      </c>
      <c r="D29" s="8" t="s">
        <v>8</v>
      </c>
      <c r="E29" s="2">
        <v>5350</v>
      </c>
      <c r="F29" s="2">
        <v>1590</v>
      </c>
      <c r="G29" s="8" t="s">
        <v>4</v>
      </c>
      <c r="H29" s="8" t="s">
        <v>5</v>
      </c>
      <c r="I29" s="8" t="s">
        <v>11</v>
      </c>
      <c r="J29" s="2">
        <v>5</v>
      </c>
      <c r="K29" s="8" t="s">
        <v>13</v>
      </c>
      <c r="L29" s="8" t="s">
        <v>6</v>
      </c>
    </row>
    <row r="30" spans="1:12" x14ac:dyDescent="0.25">
      <c r="A30" s="6">
        <v>29</v>
      </c>
      <c r="B30" s="2">
        <v>54</v>
      </c>
      <c r="C30" s="2">
        <v>23500</v>
      </c>
      <c r="D30" s="8" t="s">
        <v>8</v>
      </c>
      <c r="E30" s="2">
        <v>4680</v>
      </c>
      <c r="F30" s="2">
        <v>880</v>
      </c>
      <c r="G30" s="8" t="s">
        <v>7</v>
      </c>
      <c r="H30" s="8" t="s">
        <v>5</v>
      </c>
      <c r="I30" s="8" t="s">
        <v>12</v>
      </c>
      <c r="J30" s="2">
        <v>3</v>
      </c>
      <c r="K30" s="8" t="s">
        <v>13</v>
      </c>
      <c r="L30" s="8" t="s">
        <v>5</v>
      </c>
    </row>
    <row r="31" spans="1:12" x14ac:dyDescent="0.25">
      <c r="A31" s="6">
        <v>30</v>
      </c>
      <c r="B31" s="2">
        <v>55</v>
      </c>
      <c r="C31" s="2">
        <v>62800</v>
      </c>
      <c r="D31" s="8" t="s">
        <v>9</v>
      </c>
      <c r="E31" s="2">
        <v>6490</v>
      </c>
      <c r="F31" s="2">
        <v>1650</v>
      </c>
      <c r="G31" s="8" t="s">
        <v>4</v>
      </c>
      <c r="H31" s="8" t="s">
        <v>5</v>
      </c>
      <c r="I31" s="8" t="s">
        <v>12</v>
      </c>
      <c r="J31" s="2">
        <v>5</v>
      </c>
      <c r="K31" s="8" t="s">
        <v>14</v>
      </c>
      <c r="L31" s="8" t="s">
        <v>6</v>
      </c>
    </row>
    <row r="32" spans="1:12" x14ac:dyDescent="0.25">
      <c r="A32" s="6">
        <v>31</v>
      </c>
      <c r="B32" s="2">
        <v>36</v>
      </c>
      <c r="C32" s="2">
        <v>43900</v>
      </c>
      <c r="D32" s="8" t="s">
        <v>8</v>
      </c>
      <c r="E32" s="2">
        <v>8610</v>
      </c>
      <c r="F32" s="2">
        <v>540</v>
      </c>
      <c r="G32" s="8" t="s">
        <v>7</v>
      </c>
      <c r="H32" s="8" t="s">
        <v>6</v>
      </c>
      <c r="I32" s="8" t="s">
        <v>10</v>
      </c>
      <c r="J32" s="2">
        <v>4</v>
      </c>
      <c r="K32" s="8" t="s">
        <v>15</v>
      </c>
      <c r="L32" s="8" t="s">
        <v>6</v>
      </c>
    </row>
    <row r="33" spans="1:12" x14ac:dyDescent="0.25">
      <c r="A33" s="6">
        <v>32</v>
      </c>
      <c r="B33" s="2">
        <v>36</v>
      </c>
      <c r="C33" s="2">
        <v>10400</v>
      </c>
      <c r="D33" s="8" t="s">
        <v>9</v>
      </c>
      <c r="E33" s="2">
        <v>1510</v>
      </c>
      <c r="F33" s="2">
        <v>260</v>
      </c>
      <c r="G33" s="8" t="s">
        <v>4</v>
      </c>
      <c r="H33" s="8" t="s">
        <v>5</v>
      </c>
      <c r="I33" s="8" t="s">
        <v>12</v>
      </c>
      <c r="J33" s="2">
        <v>5</v>
      </c>
      <c r="K33" s="8" t="s">
        <v>15</v>
      </c>
      <c r="L33" s="8" t="s">
        <v>6</v>
      </c>
    </row>
    <row r="34" spans="1:12" x14ac:dyDescent="0.25">
      <c r="A34" s="6">
        <v>33</v>
      </c>
      <c r="B34" s="2">
        <v>31</v>
      </c>
      <c r="C34" s="2">
        <v>15500</v>
      </c>
      <c r="D34" s="8" t="s">
        <v>9</v>
      </c>
      <c r="E34" s="2">
        <v>2000</v>
      </c>
      <c r="F34" s="2">
        <v>2420</v>
      </c>
      <c r="G34" s="8" t="s">
        <v>7</v>
      </c>
      <c r="H34" s="8" t="s">
        <v>5</v>
      </c>
      <c r="I34" s="8" t="s">
        <v>12</v>
      </c>
      <c r="J34" s="2">
        <v>5</v>
      </c>
      <c r="K34" s="8" t="s">
        <v>15</v>
      </c>
      <c r="L34" s="8" t="s">
        <v>6</v>
      </c>
    </row>
    <row r="35" spans="1:12" x14ac:dyDescent="0.25">
      <c r="A35" s="6">
        <v>34</v>
      </c>
      <c r="B35" s="2">
        <v>49</v>
      </c>
      <c r="C35" s="2">
        <v>26500</v>
      </c>
      <c r="D35" s="8" t="s">
        <v>8</v>
      </c>
      <c r="E35" s="2">
        <v>5280</v>
      </c>
      <c r="F35" s="2">
        <v>380</v>
      </c>
      <c r="G35" s="8" t="s">
        <v>4</v>
      </c>
      <c r="H35" s="8" t="s">
        <v>5</v>
      </c>
      <c r="I35" s="8" t="s">
        <v>11</v>
      </c>
      <c r="J35" s="2">
        <v>7</v>
      </c>
      <c r="K35" s="8" t="s">
        <v>15</v>
      </c>
      <c r="L35" s="8" t="s">
        <v>6</v>
      </c>
    </row>
    <row r="36" spans="1:12" x14ac:dyDescent="0.25">
      <c r="A36" s="6">
        <v>35</v>
      </c>
      <c r="B36" s="2">
        <v>24</v>
      </c>
      <c r="C36" s="2">
        <v>82900</v>
      </c>
      <c r="D36" s="8" t="s">
        <v>8</v>
      </c>
      <c r="E36" s="2">
        <v>10330</v>
      </c>
      <c r="F36" s="2">
        <v>1390</v>
      </c>
      <c r="G36" s="8" t="s">
        <v>4</v>
      </c>
      <c r="H36" s="8" t="s">
        <v>6</v>
      </c>
      <c r="I36" s="8" t="s">
        <v>12</v>
      </c>
      <c r="J36" s="2">
        <v>6</v>
      </c>
      <c r="K36" s="8" t="s">
        <v>15</v>
      </c>
      <c r="L36" s="8" t="s">
        <v>6</v>
      </c>
    </row>
    <row r="37" spans="1:12" x14ac:dyDescent="0.25">
      <c r="A37" s="6">
        <v>36</v>
      </c>
      <c r="B37" s="2">
        <v>57</v>
      </c>
      <c r="C37" s="2">
        <v>23900</v>
      </c>
      <c r="D37" s="8" t="s">
        <v>8</v>
      </c>
      <c r="E37" s="2">
        <v>9300</v>
      </c>
      <c r="F37" s="2">
        <v>480</v>
      </c>
      <c r="G37" s="8" t="s">
        <v>7</v>
      </c>
      <c r="H37" s="8" t="s">
        <v>5</v>
      </c>
      <c r="I37" s="8" t="s">
        <v>11</v>
      </c>
      <c r="J37" s="2">
        <v>4</v>
      </c>
      <c r="K37" s="8" t="s">
        <v>15</v>
      </c>
      <c r="L37" s="8" t="s">
        <v>5</v>
      </c>
    </row>
    <row r="38" spans="1:12" x14ac:dyDescent="0.25">
      <c r="A38" s="6">
        <v>37</v>
      </c>
      <c r="B38" s="2">
        <v>31</v>
      </c>
      <c r="C38" s="2">
        <v>108800</v>
      </c>
      <c r="D38" s="8" t="s">
        <v>8</v>
      </c>
      <c r="E38" s="2">
        <v>7660</v>
      </c>
      <c r="F38" s="2">
        <v>1990</v>
      </c>
      <c r="G38" s="8" t="s">
        <v>4</v>
      </c>
      <c r="H38" s="8" t="s">
        <v>6</v>
      </c>
      <c r="I38" s="8" t="s">
        <v>10</v>
      </c>
      <c r="J38" s="2">
        <v>5</v>
      </c>
      <c r="K38" s="8" t="s">
        <v>15</v>
      </c>
      <c r="L38" s="8" t="s">
        <v>6</v>
      </c>
    </row>
    <row r="39" spans="1:12" x14ac:dyDescent="0.25">
      <c r="A39" s="6">
        <v>38</v>
      </c>
      <c r="B39" s="2">
        <v>32</v>
      </c>
      <c r="C39" s="2">
        <v>40100</v>
      </c>
      <c r="D39" s="8" t="s">
        <v>8</v>
      </c>
      <c r="E39" s="2">
        <v>6770</v>
      </c>
      <c r="F39" s="2">
        <v>3360</v>
      </c>
      <c r="G39" s="8" t="s">
        <v>7</v>
      </c>
      <c r="H39" s="8" t="s">
        <v>5</v>
      </c>
      <c r="I39" s="8" t="s">
        <v>12</v>
      </c>
      <c r="J39" s="2">
        <v>8</v>
      </c>
      <c r="K39" s="8" t="s">
        <v>15</v>
      </c>
      <c r="L39" s="8" t="s">
        <v>6</v>
      </c>
    </row>
    <row r="40" spans="1:12" x14ac:dyDescent="0.25">
      <c r="A40" s="6">
        <v>39</v>
      </c>
      <c r="B40" s="2">
        <v>50</v>
      </c>
      <c r="C40" s="2">
        <v>52300</v>
      </c>
      <c r="D40" s="8" t="s">
        <v>8</v>
      </c>
      <c r="E40" s="2">
        <v>2900</v>
      </c>
      <c r="F40" s="2">
        <v>1150</v>
      </c>
      <c r="G40" s="8" t="s">
        <v>7</v>
      </c>
      <c r="H40" s="8" t="s">
        <v>5</v>
      </c>
      <c r="I40" s="8" t="s">
        <v>10</v>
      </c>
      <c r="J40" s="2">
        <v>11</v>
      </c>
      <c r="K40" s="8" t="s">
        <v>14</v>
      </c>
      <c r="L40" s="8" t="s">
        <v>6</v>
      </c>
    </row>
    <row r="41" spans="1:12" x14ac:dyDescent="0.25">
      <c r="A41" s="6">
        <v>40</v>
      </c>
      <c r="B41" s="2">
        <v>30</v>
      </c>
      <c r="C41" s="2">
        <v>31100</v>
      </c>
      <c r="D41" s="8" t="s">
        <v>8</v>
      </c>
      <c r="E41" s="2">
        <v>12280</v>
      </c>
      <c r="F41" s="2">
        <v>3680</v>
      </c>
      <c r="G41" s="8" t="s">
        <v>7</v>
      </c>
      <c r="H41" s="8" t="s">
        <v>5</v>
      </c>
      <c r="I41" s="8" t="s">
        <v>11</v>
      </c>
      <c r="J41" s="2">
        <v>8</v>
      </c>
      <c r="K41" s="8" t="s">
        <v>15</v>
      </c>
      <c r="L41" s="8" t="s">
        <v>6</v>
      </c>
    </row>
    <row r="42" spans="1:12" x14ac:dyDescent="0.25">
      <c r="A42" s="6">
        <v>41</v>
      </c>
      <c r="B42" s="2">
        <v>32</v>
      </c>
      <c r="C42" s="2">
        <v>21700</v>
      </c>
      <c r="D42" s="8" t="s">
        <v>9</v>
      </c>
      <c r="E42" s="2">
        <v>5790</v>
      </c>
      <c r="F42" s="2">
        <v>700</v>
      </c>
      <c r="G42" s="8" t="s">
        <v>4</v>
      </c>
      <c r="H42" s="8" t="s">
        <v>5</v>
      </c>
      <c r="I42" s="8" t="s">
        <v>12</v>
      </c>
      <c r="J42" s="2">
        <v>3</v>
      </c>
      <c r="K42" s="8" t="s">
        <v>13</v>
      </c>
      <c r="L42" s="8" t="s">
        <v>5</v>
      </c>
    </row>
    <row r="43" spans="1:12" x14ac:dyDescent="0.25">
      <c r="A43" s="6">
        <v>42</v>
      </c>
      <c r="B43" s="2">
        <v>28</v>
      </c>
      <c r="C43" s="2">
        <v>125300</v>
      </c>
      <c r="D43" s="8" t="s">
        <v>8</v>
      </c>
      <c r="E43" s="2">
        <v>12440</v>
      </c>
      <c r="F43" s="2">
        <v>2480</v>
      </c>
      <c r="G43" s="8" t="s">
        <v>4</v>
      </c>
      <c r="H43" s="8" t="s">
        <v>5</v>
      </c>
      <c r="I43" s="8" t="s">
        <v>11</v>
      </c>
      <c r="J43" s="2">
        <v>5</v>
      </c>
      <c r="K43" s="8" t="s">
        <v>15</v>
      </c>
      <c r="L43" s="8" t="s">
        <v>6</v>
      </c>
    </row>
    <row r="44" spans="1:12" x14ac:dyDescent="0.25">
      <c r="A44" s="6">
        <v>43</v>
      </c>
      <c r="B44" s="2">
        <v>39</v>
      </c>
      <c r="C44" s="2">
        <v>47900</v>
      </c>
      <c r="D44" s="8" t="s">
        <v>9</v>
      </c>
      <c r="E44" s="2">
        <v>3010</v>
      </c>
      <c r="F44" s="2">
        <v>830</v>
      </c>
      <c r="G44" s="8" t="s">
        <v>4</v>
      </c>
      <c r="H44" s="8" t="s">
        <v>5</v>
      </c>
      <c r="I44" s="8" t="s">
        <v>12</v>
      </c>
      <c r="J44" s="2">
        <v>3</v>
      </c>
      <c r="K44" s="8" t="s">
        <v>13</v>
      </c>
      <c r="L44" s="8" t="s">
        <v>5</v>
      </c>
    </row>
    <row r="45" spans="1:12" x14ac:dyDescent="0.25">
      <c r="A45" s="6">
        <v>44</v>
      </c>
      <c r="B45" s="2">
        <v>28</v>
      </c>
      <c r="C45" s="2">
        <v>22200</v>
      </c>
      <c r="D45" s="8" t="s">
        <v>9</v>
      </c>
      <c r="E45" s="2">
        <v>2250</v>
      </c>
      <c r="F45" s="2">
        <v>2170</v>
      </c>
      <c r="G45" s="8" t="s">
        <v>4</v>
      </c>
      <c r="H45" s="8" t="s">
        <v>5</v>
      </c>
      <c r="I45" s="8" t="s">
        <v>12</v>
      </c>
      <c r="J45" s="2">
        <v>1</v>
      </c>
      <c r="K45" s="8" t="s">
        <v>15</v>
      </c>
      <c r="L45" s="8" t="s">
        <v>5</v>
      </c>
    </row>
    <row r="46" spans="1:12" x14ac:dyDescent="0.25">
      <c r="A46" s="6">
        <v>45</v>
      </c>
      <c r="B46" s="2">
        <v>39</v>
      </c>
      <c r="C46" s="2">
        <v>59300</v>
      </c>
      <c r="D46" s="8" t="s">
        <v>8</v>
      </c>
      <c r="E46" s="2">
        <v>5210</v>
      </c>
      <c r="F46" s="2">
        <v>2040</v>
      </c>
      <c r="G46" s="8" t="s">
        <v>7</v>
      </c>
      <c r="H46" s="8" t="s">
        <v>6</v>
      </c>
      <c r="I46" s="8" t="s">
        <v>10</v>
      </c>
      <c r="J46" s="2">
        <v>5</v>
      </c>
      <c r="K46" s="8" t="s">
        <v>15</v>
      </c>
      <c r="L46" s="8" t="s">
        <v>6</v>
      </c>
    </row>
    <row r="47" spans="1:12" x14ac:dyDescent="0.25">
      <c r="A47" s="6">
        <v>46</v>
      </c>
      <c r="B47" s="2">
        <v>29</v>
      </c>
      <c r="C47" s="2">
        <v>9000</v>
      </c>
      <c r="D47" s="8" t="s">
        <v>9</v>
      </c>
      <c r="E47" s="2">
        <v>450</v>
      </c>
      <c r="F47" s="2">
        <v>1560</v>
      </c>
      <c r="G47" s="8" t="s">
        <v>7</v>
      </c>
      <c r="H47" s="8" t="s">
        <v>5</v>
      </c>
      <c r="I47" s="8" t="s">
        <v>11</v>
      </c>
      <c r="J47" s="2">
        <v>8</v>
      </c>
      <c r="K47" s="8" t="s">
        <v>15</v>
      </c>
      <c r="L47" s="8" t="s">
        <v>6</v>
      </c>
    </row>
    <row r="48" spans="1:12" x14ac:dyDescent="0.25">
      <c r="A48" s="6">
        <v>47</v>
      </c>
      <c r="B48" s="2">
        <v>57</v>
      </c>
      <c r="C48" s="2">
        <v>68700</v>
      </c>
      <c r="D48" s="8" t="s">
        <v>8</v>
      </c>
      <c r="E48" s="2">
        <v>2430</v>
      </c>
      <c r="F48" s="2">
        <v>840</v>
      </c>
      <c r="G48" s="8" t="s">
        <v>4</v>
      </c>
      <c r="H48" s="8" t="s">
        <v>5</v>
      </c>
      <c r="I48" s="8" t="s">
        <v>10</v>
      </c>
      <c r="J48" s="2">
        <v>4</v>
      </c>
      <c r="K48" s="8" t="s">
        <v>14</v>
      </c>
      <c r="L48" s="8" t="s">
        <v>5</v>
      </c>
    </row>
    <row r="49" spans="1:12" x14ac:dyDescent="0.25">
      <c r="A49" s="6">
        <v>48</v>
      </c>
      <c r="B49" s="2">
        <v>27</v>
      </c>
      <c r="C49" s="2">
        <v>32500</v>
      </c>
      <c r="D49" s="8" t="s">
        <v>9</v>
      </c>
      <c r="E49" s="2">
        <v>1380</v>
      </c>
      <c r="F49" s="2">
        <v>310</v>
      </c>
      <c r="G49" s="8" t="s">
        <v>7</v>
      </c>
      <c r="H49" s="8" t="s">
        <v>5</v>
      </c>
      <c r="I49" s="8" t="s">
        <v>12</v>
      </c>
      <c r="J49" s="2">
        <v>0</v>
      </c>
      <c r="K49" s="8" t="s">
        <v>13</v>
      </c>
      <c r="L49" s="8" t="s">
        <v>5</v>
      </c>
    </row>
    <row r="50" spans="1:12" x14ac:dyDescent="0.25">
      <c r="A50" s="6">
        <v>49</v>
      </c>
      <c r="B50" s="2">
        <v>55</v>
      </c>
      <c r="C50" s="2">
        <v>21700</v>
      </c>
      <c r="D50" s="8" t="s">
        <v>8</v>
      </c>
      <c r="E50" s="2">
        <v>1610</v>
      </c>
      <c r="F50" s="2">
        <v>3050</v>
      </c>
      <c r="G50" s="8" t="s">
        <v>4</v>
      </c>
      <c r="H50" s="8" t="s">
        <v>6</v>
      </c>
      <c r="I50" s="8" t="s">
        <v>11</v>
      </c>
      <c r="J50" s="2">
        <v>9</v>
      </c>
      <c r="K50" s="8" t="s">
        <v>15</v>
      </c>
      <c r="L50" s="8" t="s">
        <v>6</v>
      </c>
    </row>
    <row r="51" spans="1:12" x14ac:dyDescent="0.25">
      <c r="A51" s="6">
        <v>50</v>
      </c>
      <c r="B51" s="2">
        <v>42</v>
      </c>
      <c r="C51" s="2">
        <v>80800</v>
      </c>
      <c r="D51" s="8" t="s">
        <v>8</v>
      </c>
      <c r="E51" s="2">
        <v>9550</v>
      </c>
      <c r="F51" s="2">
        <v>2360</v>
      </c>
      <c r="G51" s="8" t="s">
        <v>7</v>
      </c>
      <c r="H51" s="8" t="s">
        <v>5</v>
      </c>
      <c r="I51" s="8" t="s">
        <v>12</v>
      </c>
      <c r="J51" s="2">
        <v>11</v>
      </c>
      <c r="K51" s="8" t="s">
        <v>15</v>
      </c>
      <c r="L51" s="8" t="s">
        <v>6</v>
      </c>
    </row>
    <row r="52" spans="1:12" x14ac:dyDescent="0.25">
      <c r="A52" s="6">
        <v>51</v>
      </c>
      <c r="B52" s="2">
        <v>41</v>
      </c>
      <c r="C52" s="2">
        <v>48600</v>
      </c>
      <c r="D52" s="8" t="s">
        <v>9</v>
      </c>
      <c r="E52" s="2">
        <v>920</v>
      </c>
      <c r="F52" s="2">
        <v>2100</v>
      </c>
      <c r="G52" s="8" t="s">
        <v>4</v>
      </c>
      <c r="H52" s="8" t="s">
        <v>5</v>
      </c>
      <c r="I52" s="8" t="s">
        <v>11</v>
      </c>
      <c r="J52" s="2">
        <v>8</v>
      </c>
      <c r="K52" s="8" t="s">
        <v>15</v>
      </c>
      <c r="L52" s="8" t="s">
        <v>6</v>
      </c>
    </row>
    <row r="53" spans="1:12" x14ac:dyDescent="0.25">
      <c r="A53" s="6">
        <v>52</v>
      </c>
      <c r="B53" s="2">
        <v>45</v>
      </c>
      <c r="C53" s="2">
        <v>52500</v>
      </c>
      <c r="D53" s="8" t="s">
        <v>8</v>
      </c>
      <c r="E53" s="2">
        <v>3490</v>
      </c>
      <c r="F53" s="2">
        <v>1200</v>
      </c>
      <c r="G53" s="8" t="s">
        <v>7</v>
      </c>
      <c r="H53" s="8" t="s">
        <v>5</v>
      </c>
      <c r="I53" s="8" t="s">
        <v>11</v>
      </c>
      <c r="J53" s="2">
        <v>3</v>
      </c>
      <c r="K53" s="8" t="s">
        <v>13</v>
      </c>
      <c r="L53" s="8" t="s">
        <v>5</v>
      </c>
    </row>
    <row r="54" spans="1:12" x14ac:dyDescent="0.25">
      <c r="A54" s="6">
        <v>53</v>
      </c>
      <c r="B54" s="2">
        <v>50</v>
      </c>
      <c r="C54" s="2">
        <v>27100</v>
      </c>
      <c r="D54" s="8" t="s">
        <v>9</v>
      </c>
      <c r="E54" s="2">
        <v>4750</v>
      </c>
      <c r="F54" s="2">
        <v>2280</v>
      </c>
      <c r="G54" s="8" t="s">
        <v>7</v>
      </c>
      <c r="H54" s="8" t="s">
        <v>5</v>
      </c>
      <c r="I54" s="8" t="s">
        <v>11</v>
      </c>
      <c r="J54" s="2">
        <v>5</v>
      </c>
      <c r="K54" s="8" t="s">
        <v>14</v>
      </c>
      <c r="L54" s="8" t="s">
        <v>5</v>
      </c>
    </row>
    <row r="55" spans="1:12" x14ac:dyDescent="0.25">
      <c r="A55" s="6">
        <v>54</v>
      </c>
      <c r="B55" s="2">
        <v>28</v>
      </c>
      <c r="C55" s="2">
        <v>13800</v>
      </c>
      <c r="D55" s="8" t="s">
        <v>9</v>
      </c>
      <c r="E55" s="2">
        <v>810</v>
      </c>
      <c r="F55" s="2">
        <v>5380</v>
      </c>
      <c r="G55" s="8" t="s">
        <v>4</v>
      </c>
      <c r="H55" s="8" t="s">
        <v>5</v>
      </c>
      <c r="I55" s="8" t="s">
        <v>11</v>
      </c>
      <c r="J55" s="2">
        <v>6</v>
      </c>
      <c r="K55" s="8" t="s">
        <v>15</v>
      </c>
      <c r="L55" s="8" t="s">
        <v>6</v>
      </c>
    </row>
    <row r="56" spans="1:12" x14ac:dyDescent="0.25">
      <c r="A56" s="6">
        <v>55</v>
      </c>
      <c r="B56" s="2">
        <v>33</v>
      </c>
      <c r="C56" s="2">
        <v>34900</v>
      </c>
      <c r="D56" s="8" t="s">
        <v>8</v>
      </c>
      <c r="E56" s="2">
        <v>5230</v>
      </c>
      <c r="F56" s="2">
        <v>370</v>
      </c>
      <c r="G56" s="8" t="s">
        <v>7</v>
      </c>
      <c r="H56" s="8" t="s">
        <v>5</v>
      </c>
      <c r="I56" s="8" t="s">
        <v>12</v>
      </c>
      <c r="J56" s="2">
        <v>3</v>
      </c>
      <c r="K56" s="8" t="s">
        <v>15</v>
      </c>
      <c r="L56" s="8" t="s">
        <v>6</v>
      </c>
    </row>
    <row r="57" spans="1:12" x14ac:dyDescent="0.25">
      <c r="A57" s="6">
        <v>56</v>
      </c>
      <c r="B57" s="2">
        <v>43</v>
      </c>
      <c r="C57" s="2">
        <v>38800</v>
      </c>
      <c r="D57" s="8" t="s">
        <v>9</v>
      </c>
      <c r="E57" s="2">
        <v>4660</v>
      </c>
      <c r="F57" s="2">
        <v>1110</v>
      </c>
      <c r="G57" s="8" t="s">
        <v>4</v>
      </c>
      <c r="H57" s="8" t="s">
        <v>6</v>
      </c>
      <c r="I57" s="8" t="s">
        <v>11</v>
      </c>
      <c r="J57" s="2">
        <v>3</v>
      </c>
      <c r="K57" s="8" t="s">
        <v>15</v>
      </c>
      <c r="L57" s="8" t="s">
        <v>5</v>
      </c>
    </row>
    <row r="58" spans="1:12" x14ac:dyDescent="0.25">
      <c r="A58" s="6">
        <v>57</v>
      </c>
      <c r="B58" s="2">
        <v>40</v>
      </c>
      <c r="C58" s="2">
        <v>41700</v>
      </c>
      <c r="D58" s="8" t="s">
        <v>8</v>
      </c>
      <c r="E58" s="2">
        <v>3570</v>
      </c>
      <c r="F58" s="2">
        <v>2040</v>
      </c>
      <c r="G58" s="8" t="s">
        <v>7</v>
      </c>
      <c r="H58" s="8" t="s">
        <v>5</v>
      </c>
      <c r="I58" s="8" t="s">
        <v>10</v>
      </c>
      <c r="J58" s="2">
        <v>5</v>
      </c>
      <c r="K58" s="8" t="s">
        <v>13</v>
      </c>
      <c r="L58" s="8" t="s">
        <v>5</v>
      </c>
    </row>
    <row r="59" spans="1:12" x14ac:dyDescent="0.25">
      <c r="A59" s="6">
        <v>58</v>
      </c>
      <c r="B59" s="2">
        <v>38</v>
      </c>
      <c r="C59" s="2">
        <v>34600</v>
      </c>
      <c r="D59" s="8" t="s">
        <v>8</v>
      </c>
      <c r="E59" s="2">
        <v>16540</v>
      </c>
      <c r="F59" s="2">
        <v>180</v>
      </c>
      <c r="G59" s="8" t="s">
        <v>4</v>
      </c>
      <c r="H59" s="8" t="s">
        <v>5</v>
      </c>
      <c r="I59" s="8" t="s">
        <v>12</v>
      </c>
      <c r="J59" s="2">
        <v>2</v>
      </c>
      <c r="K59" s="8" t="s">
        <v>14</v>
      </c>
      <c r="L59" s="8" t="s">
        <v>6</v>
      </c>
    </row>
    <row r="60" spans="1:12" x14ac:dyDescent="0.25">
      <c r="A60" s="6">
        <v>59</v>
      </c>
      <c r="B60" s="2">
        <v>33</v>
      </c>
      <c r="C60" s="2">
        <v>43300</v>
      </c>
      <c r="D60" s="8" t="s">
        <v>9</v>
      </c>
      <c r="E60" s="2">
        <v>3390</v>
      </c>
      <c r="F60" s="2">
        <v>2590</v>
      </c>
      <c r="G60" s="8" t="s">
        <v>4</v>
      </c>
      <c r="H60" s="8" t="s">
        <v>5</v>
      </c>
      <c r="I60" s="8" t="s">
        <v>11</v>
      </c>
      <c r="J60" s="2">
        <v>5</v>
      </c>
      <c r="K60" s="8" t="s">
        <v>13</v>
      </c>
      <c r="L60" s="8" t="s">
        <v>6</v>
      </c>
    </row>
    <row r="61" spans="1:12" x14ac:dyDescent="0.25">
      <c r="A61" s="6">
        <v>60</v>
      </c>
      <c r="B61" s="2">
        <v>24</v>
      </c>
      <c r="C61" s="2">
        <v>136700</v>
      </c>
      <c r="D61" s="8" t="s">
        <v>9</v>
      </c>
      <c r="E61" s="2">
        <v>5390</v>
      </c>
      <c r="F61" s="2">
        <v>3210</v>
      </c>
      <c r="G61" s="8" t="s">
        <v>7</v>
      </c>
      <c r="H61" s="8" t="s">
        <v>5</v>
      </c>
      <c r="I61" s="8" t="s">
        <v>11</v>
      </c>
      <c r="J61" s="2">
        <v>9</v>
      </c>
      <c r="K61" s="8" t="s">
        <v>15</v>
      </c>
      <c r="L61" s="8" t="s">
        <v>6</v>
      </c>
    </row>
    <row r="62" spans="1:12" x14ac:dyDescent="0.25">
      <c r="A62" s="6">
        <v>61</v>
      </c>
      <c r="B62" s="2">
        <v>49</v>
      </c>
      <c r="C62" s="2">
        <v>14200</v>
      </c>
      <c r="D62" s="8" t="s">
        <v>9</v>
      </c>
      <c r="E62" s="2">
        <v>3200</v>
      </c>
      <c r="F62" s="2">
        <v>1620</v>
      </c>
      <c r="G62" s="8" t="s">
        <v>7</v>
      </c>
      <c r="H62" s="8" t="s">
        <v>5</v>
      </c>
      <c r="I62" s="8" t="s">
        <v>10</v>
      </c>
      <c r="J62" s="2">
        <v>7</v>
      </c>
      <c r="K62" s="8" t="s">
        <v>15</v>
      </c>
      <c r="L62" s="8" t="s">
        <v>5</v>
      </c>
    </row>
    <row r="63" spans="1:12" x14ac:dyDescent="0.25">
      <c r="A63" s="6">
        <v>62</v>
      </c>
      <c r="B63" s="2">
        <v>40</v>
      </c>
      <c r="C63" s="2">
        <v>5100</v>
      </c>
      <c r="D63" s="8" t="s">
        <v>9</v>
      </c>
      <c r="E63" s="2">
        <v>340</v>
      </c>
      <c r="F63" s="2">
        <v>5070</v>
      </c>
      <c r="G63" s="8" t="s">
        <v>4</v>
      </c>
      <c r="H63" s="8" t="s">
        <v>6</v>
      </c>
      <c r="I63" s="8" t="s">
        <v>10</v>
      </c>
      <c r="J63" s="2">
        <v>4</v>
      </c>
      <c r="K63" s="8" t="s">
        <v>13</v>
      </c>
      <c r="L63" s="8" t="s">
        <v>5</v>
      </c>
    </row>
    <row r="64" spans="1:12" x14ac:dyDescent="0.25">
      <c r="A64" s="6">
        <v>63</v>
      </c>
      <c r="B64" s="2">
        <v>26</v>
      </c>
      <c r="C64" s="2">
        <v>57400</v>
      </c>
      <c r="D64" s="8" t="s">
        <v>8</v>
      </c>
      <c r="E64" s="2">
        <v>9550</v>
      </c>
      <c r="F64" s="2">
        <v>1170</v>
      </c>
      <c r="G64" s="8" t="s">
        <v>4</v>
      </c>
      <c r="H64" s="8" t="s">
        <v>5</v>
      </c>
      <c r="I64" s="8" t="s">
        <v>10</v>
      </c>
      <c r="J64" s="2">
        <v>6</v>
      </c>
      <c r="K64" s="8" t="s">
        <v>15</v>
      </c>
      <c r="L64" s="8" t="s">
        <v>6</v>
      </c>
    </row>
    <row r="65" spans="1:12" x14ac:dyDescent="0.25">
      <c r="A65" s="6">
        <v>64</v>
      </c>
      <c r="B65" s="2">
        <v>55</v>
      </c>
      <c r="C65" s="2">
        <v>15000</v>
      </c>
      <c r="D65" s="8" t="s">
        <v>8</v>
      </c>
      <c r="E65" s="2">
        <v>1210</v>
      </c>
      <c r="F65" s="2">
        <v>1540</v>
      </c>
      <c r="G65" s="8" t="s">
        <v>7</v>
      </c>
      <c r="H65" s="8" t="s">
        <v>6</v>
      </c>
      <c r="I65" s="8" t="s">
        <v>10</v>
      </c>
      <c r="J65" s="2">
        <v>1</v>
      </c>
      <c r="K65" s="8" t="s">
        <v>13</v>
      </c>
      <c r="L65" s="8" t="s">
        <v>5</v>
      </c>
    </row>
    <row r="66" spans="1:12" x14ac:dyDescent="0.25">
      <c r="A66" s="6">
        <v>65</v>
      </c>
      <c r="B66" s="2">
        <v>24</v>
      </c>
      <c r="C66" s="2">
        <v>23200</v>
      </c>
      <c r="D66" s="8" t="s">
        <v>9</v>
      </c>
      <c r="E66" s="2">
        <v>1670</v>
      </c>
      <c r="F66" s="2">
        <v>2250</v>
      </c>
      <c r="G66" s="8" t="s">
        <v>4</v>
      </c>
      <c r="H66" s="8" t="s">
        <v>5</v>
      </c>
      <c r="I66" s="8" t="s">
        <v>12</v>
      </c>
      <c r="J66" s="2">
        <v>5</v>
      </c>
      <c r="K66" s="8" t="s">
        <v>15</v>
      </c>
      <c r="L66" s="8" t="s">
        <v>5</v>
      </c>
    </row>
    <row r="67" spans="1:12" x14ac:dyDescent="0.25">
      <c r="A67" s="6">
        <v>66</v>
      </c>
      <c r="B67" s="2">
        <v>58</v>
      </c>
      <c r="C67" s="2">
        <v>122800</v>
      </c>
      <c r="D67" s="8" t="s">
        <v>8</v>
      </c>
      <c r="E67" s="2">
        <v>7400</v>
      </c>
      <c r="F67" s="2">
        <v>600</v>
      </c>
      <c r="G67" s="8" t="s">
        <v>4</v>
      </c>
      <c r="H67" s="8" t="s">
        <v>5</v>
      </c>
      <c r="I67" s="8" t="s">
        <v>11</v>
      </c>
      <c r="J67" s="2">
        <v>2</v>
      </c>
      <c r="K67" s="8" t="s">
        <v>13</v>
      </c>
      <c r="L67" s="8" t="s">
        <v>5</v>
      </c>
    </row>
    <row r="68" spans="1:12" x14ac:dyDescent="0.25">
      <c r="A68" s="6">
        <v>67</v>
      </c>
      <c r="B68" s="2">
        <v>26</v>
      </c>
      <c r="C68" s="2">
        <v>86900</v>
      </c>
      <c r="D68" s="8" t="s">
        <v>8</v>
      </c>
      <c r="E68" s="2">
        <v>12350</v>
      </c>
      <c r="F68" s="2">
        <v>2610</v>
      </c>
      <c r="G68" s="8" t="s">
        <v>4</v>
      </c>
      <c r="H68" s="8" t="s">
        <v>6</v>
      </c>
      <c r="I68" s="8" t="s">
        <v>12</v>
      </c>
      <c r="J68" s="2">
        <v>8</v>
      </c>
      <c r="K68" s="8" t="s">
        <v>14</v>
      </c>
      <c r="L68" s="8" t="s">
        <v>6</v>
      </c>
    </row>
    <row r="69" spans="1:12" x14ac:dyDescent="0.25">
      <c r="A69" s="6">
        <v>68</v>
      </c>
      <c r="B69" s="2">
        <v>48</v>
      </c>
      <c r="C69" s="2">
        <v>21600</v>
      </c>
      <c r="D69" s="8" t="s">
        <v>8</v>
      </c>
      <c r="E69" s="2">
        <v>1780</v>
      </c>
      <c r="F69" s="2">
        <v>150</v>
      </c>
      <c r="G69" s="8" t="s">
        <v>4</v>
      </c>
      <c r="H69" s="8" t="s">
        <v>5</v>
      </c>
      <c r="I69" s="8" t="s">
        <v>10</v>
      </c>
      <c r="J69" s="2">
        <v>2</v>
      </c>
      <c r="K69" s="8" t="s">
        <v>13</v>
      </c>
      <c r="L69" s="8" t="s">
        <v>5</v>
      </c>
    </row>
    <row r="70" spans="1:12" x14ac:dyDescent="0.25">
      <c r="A70" s="6">
        <v>69</v>
      </c>
      <c r="B70" s="2">
        <v>42</v>
      </c>
      <c r="C70" s="2">
        <v>70400</v>
      </c>
      <c r="D70" s="8" t="s">
        <v>9</v>
      </c>
      <c r="E70" s="2">
        <v>3800</v>
      </c>
      <c r="F70" s="2">
        <v>1000</v>
      </c>
      <c r="G70" s="8" t="s">
        <v>4</v>
      </c>
      <c r="H70" s="8" t="s">
        <v>5</v>
      </c>
      <c r="I70" s="8" t="s">
        <v>12</v>
      </c>
      <c r="J70" s="2">
        <v>2</v>
      </c>
      <c r="K70" s="8" t="s">
        <v>14</v>
      </c>
      <c r="L70" s="8" t="s">
        <v>5</v>
      </c>
    </row>
    <row r="71" spans="1:12" x14ac:dyDescent="0.25">
      <c r="A71" s="6">
        <v>70</v>
      </c>
      <c r="B71" s="2">
        <v>41</v>
      </c>
      <c r="C71" s="2">
        <v>30300</v>
      </c>
      <c r="D71" s="8" t="s">
        <v>9</v>
      </c>
      <c r="E71" s="2">
        <v>2520</v>
      </c>
      <c r="F71" s="2">
        <v>570</v>
      </c>
      <c r="G71" s="8" t="s">
        <v>4</v>
      </c>
      <c r="H71" s="8" t="s">
        <v>5</v>
      </c>
      <c r="I71" s="8" t="s">
        <v>12</v>
      </c>
      <c r="J71" s="2">
        <v>3</v>
      </c>
      <c r="K71" s="8" t="s">
        <v>13</v>
      </c>
      <c r="L71" s="8" t="s">
        <v>5</v>
      </c>
    </row>
    <row r="72" spans="1:12" x14ac:dyDescent="0.25">
      <c r="A72" s="6">
        <v>71</v>
      </c>
      <c r="B72" s="2">
        <v>54</v>
      </c>
      <c r="C72" s="2">
        <v>30500</v>
      </c>
      <c r="D72" s="8" t="s">
        <v>9</v>
      </c>
      <c r="E72" s="2">
        <v>1810</v>
      </c>
      <c r="F72" s="2">
        <v>2020</v>
      </c>
      <c r="G72" s="8" t="s">
        <v>7</v>
      </c>
      <c r="H72" s="8" t="s">
        <v>5</v>
      </c>
      <c r="I72" s="8" t="s">
        <v>12</v>
      </c>
      <c r="J72" s="2">
        <v>2</v>
      </c>
      <c r="K72" s="8" t="s">
        <v>15</v>
      </c>
      <c r="L72" s="8" t="s">
        <v>6</v>
      </c>
    </row>
    <row r="73" spans="1:12" x14ac:dyDescent="0.25">
      <c r="A73" s="6">
        <v>72</v>
      </c>
      <c r="B73" s="2">
        <v>50</v>
      </c>
      <c r="C73" s="2">
        <v>44400</v>
      </c>
      <c r="D73" s="8" t="s">
        <v>8</v>
      </c>
      <c r="E73" s="2">
        <v>30710</v>
      </c>
      <c r="F73" s="2">
        <v>2580</v>
      </c>
      <c r="G73" s="8" t="s">
        <v>7</v>
      </c>
      <c r="H73" s="8" t="s">
        <v>5</v>
      </c>
      <c r="I73" s="8" t="s">
        <v>11</v>
      </c>
      <c r="J73" s="2">
        <v>5</v>
      </c>
      <c r="K73" s="8" t="s">
        <v>15</v>
      </c>
      <c r="L73" s="8" t="s">
        <v>6</v>
      </c>
    </row>
    <row r="74" spans="1:12" x14ac:dyDescent="0.25">
      <c r="A74" s="6">
        <v>73</v>
      </c>
      <c r="B74" s="2">
        <v>48</v>
      </c>
      <c r="C74" s="2">
        <v>40200</v>
      </c>
      <c r="D74" s="8" t="s">
        <v>9</v>
      </c>
      <c r="E74" s="2">
        <v>3430</v>
      </c>
      <c r="F74" s="2">
        <v>1400</v>
      </c>
      <c r="G74" s="8" t="s">
        <v>7</v>
      </c>
      <c r="H74" s="8" t="s">
        <v>5</v>
      </c>
      <c r="I74" s="8" t="s">
        <v>12</v>
      </c>
      <c r="J74" s="2">
        <v>7</v>
      </c>
      <c r="K74" s="8" t="s">
        <v>13</v>
      </c>
      <c r="L74" s="8" t="s">
        <v>5</v>
      </c>
    </row>
    <row r="75" spans="1:12" x14ac:dyDescent="0.25">
      <c r="A75" s="6">
        <v>74</v>
      </c>
      <c r="B75" s="2">
        <v>56</v>
      </c>
      <c r="C75" s="2">
        <v>10600</v>
      </c>
      <c r="D75" s="8" t="s">
        <v>9</v>
      </c>
      <c r="E75" s="2">
        <v>1030</v>
      </c>
      <c r="F75" s="2">
        <v>1000</v>
      </c>
      <c r="G75" s="8" t="s">
        <v>7</v>
      </c>
      <c r="H75" s="8" t="s">
        <v>5</v>
      </c>
      <c r="I75" s="8" t="s">
        <v>12</v>
      </c>
      <c r="J75" s="2">
        <v>7</v>
      </c>
      <c r="K75" s="8" t="s">
        <v>14</v>
      </c>
      <c r="L75" s="8" t="s">
        <v>5</v>
      </c>
    </row>
    <row r="76" spans="1:12" x14ac:dyDescent="0.25">
      <c r="A76" s="6">
        <v>75</v>
      </c>
      <c r="B76" s="2">
        <v>39</v>
      </c>
      <c r="C76" s="2">
        <v>23500</v>
      </c>
      <c r="D76" s="8" t="s">
        <v>9</v>
      </c>
      <c r="E76" s="2">
        <v>1140</v>
      </c>
      <c r="F76" s="2">
        <v>1010</v>
      </c>
      <c r="G76" s="8" t="s">
        <v>7</v>
      </c>
      <c r="H76" s="8" t="s">
        <v>5</v>
      </c>
      <c r="I76" s="8" t="s">
        <v>12</v>
      </c>
      <c r="J76" s="2">
        <v>6</v>
      </c>
      <c r="K76" s="8" t="s">
        <v>15</v>
      </c>
      <c r="L76" s="8" t="s">
        <v>6</v>
      </c>
    </row>
    <row r="77" spans="1:12" x14ac:dyDescent="0.25">
      <c r="A77" s="6">
        <v>76</v>
      </c>
      <c r="B77" s="2">
        <v>37</v>
      </c>
      <c r="C77" s="2">
        <v>56900</v>
      </c>
      <c r="D77" s="8" t="s">
        <v>9</v>
      </c>
      <c r="E77" s="2">
        <v>3160</v>
      </c>
      <c r="F77" s="2">
        <v>6210</v>
      </c>
      <c r="G77" s="8" t="s">
        <v>4</v>
      </c>
      <c r="H77" s="8" t="s">
        <v>5</v>
      </c>
      <c r="I77" s="8" t="s">
        <v>12</v>
      </c>
      <c r="J77" s="2">
        <v>6</v>
      </c>
      <c r="K77" s="8" t="s">
        <v>14</v>
      </c>
      <c r="L77" s="8" t="s">
        <v>6</v>
      </c>
    </row>
    <row r="78" spans="1:12" x14ac:dyDescent="0.25">
      <c r="A78" s="6">
        <v>77</v>
      </c>
      <c r="B78" s="2">
        <v>28</v>
      </c>
      <c r="C78" s="2">
        <v>40200</v>
      </c>
      <c r="D78" s="8" t="s">
        <v>9</v>
      </c>
      <c r="E78" s="2">
        <v>6680</v>
      </c>
      <c r="F78" s="2">
        <v>410</v>
      </c>
      <c r="G78" s="8" t="s">
        <v>4</v>
      </c>
      <c r="H78" s="8" t="s">
        <v>5</v>
      </c>
      <c r="I78" s="8" t="s">
        <v>11</v>
      </c>
      <c r="J78" s="2">
        <v>5</v>
      </c>
      <c r="K78" s="8" t="s">
        <v>15</v>
      </c>
      <c r="L78" s="8" t="s">
        <v>6</v>
      </c>
    </row>
    <row r="79" spans="1:12" x14ac:dyDescent="0.25">
      <c r="A79" s="6">
        <v>78</v>
      </c>
      <c r="B79" s="2">
        <v>36</v>
      </c>
      <c r="C79" s="2">
        <v>34400</v>
      </c>
      <c r="D79" s="8" t="s">
        <v>8</v>
      </c>
      <c r="E79" s="2">
        <v>8620</v>
      </c>
      <c r="F79" s="2">
        <v>1300</v>
      </c>
      <c r="G79" s="8" t="s">
        <v>7</v>
      </c>
      <c r="H79" s="8" t="s">
        <v>6</v>
      </c>
      <c r="I79" s="8" t="s">
        <v>12</v>
      </c>
      <c r="J79" s="2">
        <v>11</v>
      </c>
      <c r="K79" s="8" t="s">
        <v>15</v>
      </c>
      <c r="L79" s="8" t="s">
        <v>6</v>
      </c>
    </row>
    <row r="80" spans="1:12" x14ac:dyDescent="0.25">
      <c r="A80" s="6">
        <v>79</v>
      </c>
      <c r="B80" s="2">
        <v>34</v>
      </c>
      <c r="C80" s="2">
        <v>42500</v>
      </c>
      <c r="D80" s="8" t="s">
        <v>8</v>
      </c>
      <c r="E80" s="2">
        <v>7660</v>
      </c>
      <c r="F80" s="2">
        <v>1470</v>
      </c>
      <c r="G80" s="8" t="s">
        <v>4</v>
      </c>
      <c r="H80" s="8" t="s">
        <v>6</v>
      </c>
      <c r="I80" s="8" t="s">
        <v>12</v>
      </c>
      <c r="J80" s="2">
        <v>7</v>
      </c>
      <c r="K80" s="8" t="s">
        <v>13</v>
      </c>
      <c r="L80" s="8" t="s">
        <v>6</v>
      </c>
    </row>
    <row r="81" spans="1:12" x14ac:dyDescent="0.25">
      <c r="A81" s="6">
        <v>80</v>
      </c>
      <c r="B81" s="2">
        <v>42</v>
      </c>
      <c r="C81" s="2">
        <v>12900</v>
      </c>
      <c r="D81" s="8" t="s">
        <v>9</v>
      </c>
      <c r="E81" s="2">
        <v>2320</v>
      </c>
      <c r="F81" s="2">
        <v>480</v>
      </c>
      <c r="G81" s="8" t="s">
        <v>4</v>
      </c>
      <c r="H81" s="8" t="s">
        <v>5</v>
      </c>
      <c r="I81" s="8" t="s">
        <v>11</v>
      </c>
      <c r="J81" s="2">
        <v>3</v>
      </c>
      <c r="K81" s="8" t="s">
        <v>13</v>
      </c>
      <c r="L81" s="8" t="s">
        <v>5</v>
      </c>
    </row>
    <row r="82" spans="1:12" x14ac:dyDescent="0.25">
      <c r="A82" s="6">
        <v>81</v>
      </c>
      <c r="B82" s="2">
        <v>44</v>
      </c>
      <c r="C82" s="2">
        <v>26500</v>
      </c>
      <c r="D82" s="8" t="s">
        <v>9</v>
      </c>
      <c r="E82" s="2">
        <v>4560</v>
      </c>
      <c r="F82" s="2">
        <v>510</v>
      </c>
      <c r="G82" s="8" t="s">
        <v>4</v>
      </c>
      <c r="H82" s="8" t="s">
        <v>5</v>
      </c>
      <c r="I82" s="8" t="s">
        <v>12</v>
      </c>
      <c r="J82" s="2">
        <v>4</v>
      </c>
      <c r="K82" s="8" t="s">
        <v>15</v>
      </c>
      <c r="L82" s="8" t="s">
        <v>5</v>
      </c>
    </row>
    <row r="83" spans="1:12" x14ac:dyDescent="0.25">
      <c r="A83" s="6">
        <v>82</v>
      </c>
      <c r="B83" s="2">
        <v>37</v>
      </c>
      <c r="C83" s="2">
        <v>4400</v>
      </c>
      <c r="D83" s="8" t="s">
        <v>8</v>
      </c>
      <c r="E83" s="2">
        <v>520</v>
      </c>
      <c r="F83" s="2">
        <v>2310</v>
      </c>
      <c r="G83" s="8" t="s">
        <v>4</v>
      </c>
      <c r="H83" s="8" t="s">
        <v>5</v>
      </c>
      <c r="I83" s="8" t="s">
        <v>12</v>
      </c>
      <c r="J83" s="2">
        <v>7</v>
      </c>
      <c r="K83" s="8" t="s">
        <v>15</v>
      </c>
      <c r="L83" s="8" t="s">
        <v>6</v>
      </c>
    </row>
    <row r="84" spans="1:12" x14ac:dyDescent="0.25">
      <c r="A84" s="6">
        <v>83</v>
      </c>
      <c r="B84" s="2">
        <v>36</v>
      </c>
      <c r="C84" s="2">
        <v>17600</v>
      </c>
      <c r="D84" s="8" t="s">
        <v>9</v>
      </c>
      <c r="E84" s="2">
        <v>1190</v>
      </c>
      <c r="F84" s="2">
        <v>1870</v>
      </c>
      <c r="G84" s="8" t="s">
        <v>7</v>
      </c>
      <c r="H84" s="8" t="s">
        <v>5</v>
      </c>
      <c r="I84" s="8" t="s">
        <v>12</v>
      </c>
      <c r="J84" s="2">
        <v>5</v>
      </c>
      <c r="K84" s="8" t="s">
        <v>15</v>
      </c>
      <c r="L84" s="8" t="s">
        <v>5</v>
      </c>
    </row>
    <row r="85" spans="1:12" x14ac:dyDescent="0.25">
      <c r="A85" s="6">
        <v>84</v>
      </c>
      <c r="B85" s="2">
        <v>29</v>
      </c>
      <c r="C85" s="2">
        <v>12800</v>
      </c>
      <c r="D85" s="8" t="s">
        <v>9</v>
      </c>
      <c r="E85" s="2">
        <v>1040</v>
      </c>
      <c r="F85" s="2">
        <v>5220</v>
      </c>
      <c r="G85" s="8" t="s">
        <v>4</v>
      </c>
      <c r="H85" s="8" t="s">
        <v>5</v>
      </c>
      <c r="I85" s="8" t="s">
        <v>11</v>
      </c>
      <c r="J85" s="2">
        <v>10</v>
      </c>
      <c r="K85" s="8" t="s">
        <v>13</v>
      </c>
      <c r="L85" s="8" t="s">
        <v>6</v>
      </c>
    </row>
    <row r="86" spans="1:12" x14ac:dyDescent="0.25">
      <c r="A86" s="6">
        <v>85</v>
      </c>
      <c r="B86" s="2">
        <v>34</v>
      </c>
      <c r="C86" s="2">
        <v>33300</v>
      </c>
      <c r="D86" s="8" t="s">
        <v>9</v>
      </c>
      <c r="E86" s="2">
        <v>1980</v>
      </c>
      <c r="F86" s="2">
        <v>3220</v>
      </c>
      <c r="G86" s="8" t="s">
        <v>7</v>
      </c>
      <c r="H86" s="8" t="s">
        <v>5</v>
      </c>
      <c r="I86" s="8" t="s">
        <v>12</v>
      </c>
      <c r="J86" s="2">
        <v>5</v>
      </c>
      <c r="K86" s="8" t="s">
        <v>13</v>
      </c>
      <c r="L86" s="8" t="s">
        <v>5</v>
      </c>
    </row>
    <row r="87" spans="1:12" x14ac:dyDescent="0.25">
      <c r="A87" s="6">
        <v>86</v>
      </c>
      <c r="B87" s="2">
        <v>59</v>
      </c>
      <c r="C87" s="2">
        <v>104200</v>
      </c>
      <c r="D87" s="8" t="s">
        <v>8</v>
      </c>
      <c r="E87" s="2">
        <v>7800</v>
      </c>
      <c r="F87" s="2">
        <v>1480</v>
      </c>
      <c r="G87" s="8" t="s">
        <v>7</v>
      </c>
      <c r="H87" s="8" t="s">
        <v>5</v>
      </c>
      <c r="I87" s="8" t="s">
        <v>12</v>
      </c>
      <c r="J87" s="2">
        <v>4</v>
      </c>
      <c r="K87" s="8" t="s">
        <v>14</v>
      </c>
      <c r="L87" s="8" t="s">
        <v>6</v>
      </c>
    </row>
    <row r="88" spans="1:12" x14ac:dyDescent="0.25">
      <c r="A88" s="6">
        <v>87</v>
      </c>
      <c r="B88" s="2">
        <v>33</v>
      </c>
      <c r="C88" s="2">
        <v>51800</v>
      </c>
      <c r="D88" s="8" t="s">
        <v>8</v>
      </c>
      <c r="E88" s="2">
        <v>3810</v>
      </c>
      <c r="F88" s="2">
        <v>3100</v>
      </c>
      <c r="G88" s="8" t="s">
        <v>4</v>
      </c>
      <c r="H88" s="8" t="s">
        <v>5</v>
      </c>
      <c r="I88" s="8" t="s">
        <v>11</v>
      </c>
      <c r="J88" s="2">
        <v>7</v>
      </c>
      <c r="K88" s="8" t="s">
        <v>15</v>
      </c>
      <c r="L88" s="8" t="s">
        <v>6</v>
      </c>
    </row>
    <row r="89" spans="1:12" x14ac:dyDescent="0.25">
      <c r="A89" s="6">
        <v>88</v>
      </c>
      <c r="B89" s="2">
        <v>36</v>
      </c>
      <c r="C89" s="2">
        <v>96000</v>
      </c>
      <c r="D89" s="8" t="s">
        <v>9</v>
      </c>
      <c r="E89" s="2">
        <v>3860</v>
      </c>
      <c r="F89" s="2">
        <v>810</v>
      </c>
      <c r="G89" s="8" t="s">
        <v>4</v>
      </c>
      <c r="H89" s="8" t="s">
        <v>6</v>
      </c>
      <c r="I89" s="8" t="s">
        <v>11</v>
      </c>
      <c r="J89" s="2">
        <v>3</v>
      </c>
      <c r="K89" s="8" t="s">
        <v>14</v>
      </c>
      <c r="L89" s="8" t="s">
        <v>6</v>
      </c>
    </row>
    <row r="90" spans="1:12" x14ac:dyDescent="0.25">
      <c r="A90" s="6">
        <v>89</v>
      </c>
      <c r="B90" s="2">
        <v>29</v>
      </c>
      <c r="C90" s="2">
        <v>37200</v>
      </c>
      <c r="D90" s="8" t="s">
        <v>8</v>
      </c>
      <c r="E90" s="2">
        <v>6420</v>
      </c>
      <c r="F90" s="2">
        <v>700</v>
      </c>
      <c r="G90" s="8" t="s">
        <v>4</v>
      </c>
      <c r="H90" s="8" t="s">
        <v>6</v>
      </c>
      <c r="I90" s="8" t="s">
        <v>10</v>
      </c>
      <c r="J90" s="2">
        <v>3</v>
      </c>
      <c r="K90" s="8" t="s">
        <v>13</v>
      </c>
      <c r="L90" s="8" t="s">
        <v>6</v>
      </c>
    </row>
    <row r="91" spans="1:12" x14ac:dyDescent="0.25">
      <c r="A91" s="6">
        <v>90</v>
      </c>
      <c r="B91" s="2">
        <v>48</v>
      </c>
      <c r="C91" s="2">
        <v>55800</v>
      </c>
      <c r="D91" s="8" t="s">
        <v>8</v>
      </c>
      <c r="E91" s="2">
        <v>6800</v>
      </c>
      <c r="F91" s="2">
        <v>1280</v>
      </c>
      <c r="G91" s="8" t="s">
        <v>7</v>
      </c>
      <c r="H91" s="8" t="s">
        <v>5</v>
      </c>
      <c r="I91" s="8" t="s">
        <v>12</v>
      </c>
      <c r="J91" s="2">
        <v>8</v>
      </c>
      <c r="K91" s="8" t="s">
        <v>14</v>
      </c>
      <c r="L91" s="8" t="s">
        <v>6</v>
      </c>
    </row>
    <row r="92" spans="1:12" x14ac:dyDescent="0.25">
      <c r="A92" s="6">
        <v>91</v>
      </c>
      <c r="B92" s="2">
        <v>42</v>
      </c>
      <c r="C92" s="2">
        <v>47100</v>
      </c>
      <c r="D92" s="8" t="s">
        <v>9</v>
      </c>
      <c r="E92" s="2">
        <v>5690</v>
      </c>
      <c r="F92" s="2">
        <v>1130</v>
      </c>
      <c r="G92" s="8" t="s">
        <v>7</v>
      </c>
      <c r="H92" s="8" t="s">
        <v>5</v>
      </c>
      <c r="I92" s="8" t="s">
        <v>11</v>
      </c>
      <c r="J92" s="2">
        <v>5</v>
      </c>
      <c r="K92" s="8" t="s">
        <v>13</v>
      </c>
      <c r="L92" s="8" t="s">
        <v>5</v>
      </c>
    </row>
    <row r="93" spans="1:12" x14ac:dyDescent="0.25">
      <c r="A93" s="6">
        <v>92</v>
      </c>
      <c r="B93" s="2">
        <v>32</v>
      </c>
      <c r="C93" s="2">
        <v>31400</v>
      </c>
      <c r="D93" s="8" t="s">
        <v>9</v>
      </c>
      <c r="E93" s="2">
        <v>3000</v>
      </c>
      <c r="F93" s="2">
        <v>1120</v>
      </c>
      <c r="G93" s="8" t="s">
        <v>7</v>
      </c>
      <c r="H93" s="8" t="s">
        <v>5</v>
      </c>
      <c r="I93" s="8" t="s">
        <v>12</v>
      </c>
      <c r="J93" s="2">
        <v>3</v>
      </c>
      <c r="K93" s="8" t="s">
        <v>14</v>
      </c>
      <c r="L93" s="8" t="s">
        <v>5</v>
      </c>
    </row>
    <row r="94" spans="1:12" x14ac:dyDescent="0.25">
      <c r="A94" s="6">
        <v>93</v>
      </c>
      <c r="B94" s="2">
        <v>36</v>
      </c>
      <c r="C94" s="2">
        <v>45200</v>
      </c>
      <c r="D94" s="8" t="s">
        <v>9</v>
      </c>
      <c r="E94" s="2">
        <v>4970</v>
      </c>
      <c r="F94" s="2">
        <v>570</v>
      </c>
      <c r="G94" s="8" t="s">
        <v>4</v>
      </c>
      <c r="H94" s="8" t="s">
        <v>5</v>
      </c>
      <c r="I94" s="8" t="s">
        <v>11</v>
      </c>
      <c r="J94" s="2">
        <v>9</v>
      </c>
      <c r="K94" s="8" t="s">
        <v>15</v>
      </c>
      <c r="L94" s="8" t="s">
        <v>6</v>
      </c>
    </row>
    <row r="95" spans="1:12" x14ac:dyDescent="0.25">
      <c r="A95" s="6">
        <v>94</v>
      </c>
      <c r="B95" s="2">
        <v>49</v>
      </c>
      <c r="C95" s="2">
        <v>49400</v>
      </c>
      <c r="D95" s="8" t="s">
        <v>8</v>
      </c>
      <c r="E95" s="2">
        <v>9340</v>
      </c>
      <c r="F95" s="2">
        <v>1080</v>
      </c>
      <c r="G95" s="8" t="s">
        <v>4</v>
      </c>
      <c r="H95" s="8" t="s">
        <v>5</v>
      </c>
      <c r="I95" s="8" t="s">
        <v>12</v>
      </c>
      <c r="J95" s="2">
        <v>8</v>
      </c>
      <c r="K95" s="8" t="s">
        <v>13</v>
      </c>
      <c r="L95" s="8" t="s">
        <v>6</v>
      </c>
    </row>
    <row r="96" spans="1:12" x14ac:dyDescent="0.25">
      <c r="A96" s="6">
        <v>95</v>
      </c>
      <c r="B96" s="2">
        <v>60</v>
      </c>
      <c r="C96" s="2">
        <v>37400</v>
      </c>
      <c r="D96" s="8" t="s">
        <v>8</v>
      </c>
      <c r="E96" s="2">
        <v>5110</v>
      </c>
      <c r="F96" s="2">
        <v>670</v>
      </c>
      <c r="G96" s="8" t="s">
        <v>4</v>
      </c>
      <c r="H96" s="8" t="s">
        <v>5</v>
      </c>
      <c r="I96" s="8" t="s">
        <v>11</v>
      </c>
      <c r="J96" s="2">
        <v>3</v>
      </c>
      <c r="K96" s="8" t="s">
        <v>13</v>
      </c>
      <c r="L96" s="8" t="s">
        <v>5</v>
      </c>
    </row>
    <row r="97" spans="1:12" x14ac:dyDescent="0.25">
      <c r="A97" s="6">
        <v>96</v>
      </c>
      <c r="B97" s="2">
        <v>37</v>
      </c>
      <c r="C97" s="2">
        <v>25300</v>
      </c>
      <c r="D97" s="8" t="s">
        <v>8</v>
      </c>
      <c r="E97" s="2">
        <v>4890</v>
      </c>
      <c r="F97" s="2">
        <v>0</v>
      </c>
      <c r="G97" s="8" t="s">
        <v>4</v>
      </c>
      <c r="H97" s="8" t="s">
        <v>5</v>
      </c>
      <c r="I97" s="8" t="s">
        <v>11</v>
      </c>
      <c r="J97" s="2">
        <v>2</v>
      </c>
      <c r="K97" s="8" t="s">
        <v>14</v>
      </c>
      <c r="L97" s="8" t="s">
        <v>5</v>
      </c>
    </row>
    <row r="98" spans="1:12" x14ac:dyDescent="0.25">
      <c r="A98" s="6">
        <v>97</v>
      </c>
      <c r="B98" s="2">
        <v>29</v>
      </c>
      <c r="C98" s="2">
        <v>30300</v>
      </c>
      <c r="D98" s="8" t="s">
        <v>8</v>
      </c>
      <c r="E98" s="2">
        <v>9070</v>
      </c>
      <c r="F98" s="2">
        <v>2510</v>
      </c>
      <c r="G98" s="8" t="s">
        <v>4</v>
      </c>
      <c r="H98" s="8" t="s">
        <v>5</v>
      </c>
      <c r="I98" s="8" t="s">
        <v>12</v>
      </c>
      <c r="J98" s="2">
        <v>9</v>
      </c>
      <c r="K98" s="8" t="s">
        <v>15</v>
      </c>
      <c r="L98" s="8" t="s">
        <v>6</v>
      </c>
    </row>
    <row r="99" spans="1:12" x14ac:dyDescent="0.25">
      <c r="A99" s="6">
        <v>98</v>
      </c>
      <c r="B99" s="2">
        <v>46</v>
      </c>
      <c r="C99" s="2">
        <v>39200</v>
      </c>
      <c r="D99" s="8" t="s">
        <v>8</v>
      </c>
      <c r="E99" s="2">
        <v>3450</v>
      </c>
      <c r="F99" s="2">
        <v>390</v>
      </c>
      <c r="G99" s="8" t="s">
        <v>4</v>
      </c>
      <c r="H99" s="8" t="s">
        <v>6</v>
      </c>
      <c r="I99" s="8" t="s">
        <v>12</v>
      </c>
      <c r="J99" s="2">
        <v>1</v>
      </c>
      <c r="K99" s="8" t="s">
        <v>13</v>
      </c>
      <c r="L99" s="8" t="s">
        <v>5</v>
      </c>
    </row>
    <row r="100" spans="1:12" x14ac:dyDescent="0.25">
      <c r="A100" s="6">
        <v>99</v>
      </c>
      <c r="B100" s="2">
        <v>42</v>
      </c>
      <c r="C100" s="2">
        <v>79700</v>
      </c>
      <c r="D100" s="8" t="s">
        <v>8</v>
      </c>
      <c r="E100" s="2">
        <v>4310</v>
      </c>
      <c r="F100" s="2">
        <v>1030</v>
      </c>
      <c r="G100" s="8" t="s">
        <v>7</v>
      </c>
      <c r="H100" s="8" t="s">
        <v>5</v>
      </c>
      <c r="I100" s="8" t="s">
        <v>12</v>
      </c>
      <c r="J100" s="2">
        <v>5</v>
      </c>
      <c r="K100" s="8" t="s">
        <v>15</v>
      </c>
      <c r="L100" s="8" t="s">
        <v>6</v>
      </c>
    </row>
    <row r="101" spans="1:12" x14ac:dyDescent="0.25">
      <c r="A101" s="6">
        <v>100</v>
      </c>
      <c r="B101" s="2">
        <v>35</v>
      </c>
      <c r="C101" s="2">
        <v>94700</v>
      </c>
      <c r="D101" s="8" t="s">
        <v>8</v>
      </c>
      <c r="E101" s="2">
        <v>6850</v>
      </c>
      <c r="F101" s="2">
        <v>1690</v>
      </c>
      <c r="G101" s="8" t="s">
        <v>7</v>
      </c>
      <c r="H101" s="8" t="s">
        <v>5</v>
      </c>
      <c r="I101" s="8" t="s">
        <v>11</v>
      </c>
      <c r="J101" s="2">
        <v>6</v>
      </c>
      <c r="K101" s="8" t="s">
        <v>15</v>
      </c>
      <c r="L101" s="8" t="s">
        <v>6</v>
      </c>
    </row>
    <row r="102" spans="1:12" x14ac:dyDescent="0.25">
      <c r="A102" s="6">
        <v>101</v>
      </c>
      <c r="B102" s="2">
        <v>37</v>
      </c>
      <c r="C102" s="2">
        <v>41600</v>
      </c>
      <c r="D102" s="8" t="s">
        <v>9</v>
      </c>
      <c r="E102" s="2">
        <v>1110</v>
      </c>
      <c r="F102" s="2">
        <v>450</v>
      </c>
      <c r="G102" s="8" t="s">
        <v>4</v>
      </c>
      <c r="H102" s="8" t="s">
        <v>5</v>
      </c>
      <c r="I102" s="8" t="s">
        <v>12</v>
      </c>
      <c r="J102" s="2">
        <v>2</v>
      </c>
      <c r="K102" s="8" t="s">
        <v>13</v>
      </c>
      <c r="L102" s="8" t="s">
        <v>5</v>
      </c>
    </row>
    <row r="103" spans="1:12" x14ac:dyDescent="0.25">
      <c r="A103" s="6">
        <v>102</v>
      </c>
      <c r="B103" s="2">
        <v>43</v>
      </c>
      <c r="C103" s="2">
        <v>16700</v>
      </c>
      <c r="D103" s="8" t="s">
        <v>8</v>
      </c>
      <c r="E103" s="2">
        <v>2640</v>
      </c>
      <c r="F103" s="2">
        <v>2640</v>
      </c>
      <c r="G103" s="8" t="s">
        <v>7</v>
      </c>
      <c r="H103" s="8" t="s">
        <v>6</v>
      </c>
      <c r="I103" s="8" t="s">
        <v>12</v>
      </c>
      <c r="J103" s="2">
        <v>9</v>
      </c>
      <c r="K103" s="8" t="s">
        <v>15</v>
      </c>
      <c r="L103" s="8" t="s">
        <v>6</v>
      </c>
    </row>
    <row r="104" spans="1:12" x14ac:dyDescent="0.25">
      <c r="A104" s="6">
        <v>103</v>
      </c>
      <c r="B104" s="2">
        <v>43</v>
      </c>
      <c r="C104" s="2">
        <v>9900</v>
      </c>
      <c r="D104" s="8" t="s">
        <v>9</v>
      </c>
      <c r="E104" s="2">
        <v>620</v>
      </c>
      <c r="F104" s="2">
        <v>220</v>
      </c>
      <c r="G104" s="8" t="s">
        <v>4</v>
      </c>
      <c r="H104" s="8" t="s">
        <v>5</v>
      </c>
      <c r="I104" s="8" t="s">
        <v>12</v>
      </c>
      <c r="J104" s="2">
        <v>3</v>
      </c>
      <c r="K104" s="8" t="s">
        <v>13</v>
      </c>
      <c r="L104" s="8" t="s">
        <v>6</v>
      </c>
    </row>
    <row r="105" spans="1:12" x14ac:dyDescent="0.25">
      <c r="A105" s="6">
        <v>104</v>
      </c>
      <c r="B105" s="2">
        <v>45</v>
      </c>
      <c r="C105" s="2">
        <v>24100</v>
      </c>
      <c r="D105" s="8" t="s">
        <v>9</v>
      </c>
      <c r="E105" s="2">
        <v>3140</v>
      </c>
      <c r="F105" s="2">
        <v>1650</v>
      </c>
      <c r="G105" s="8" t="s">
        <v>4</v>
      </c>
      <c r="H105" s="8" t="s">
        <v>6</v>
      </c>
      <c r="I105" s="8" t="s">
        <v>11</v>
      </c>
      <c r="J105" s="2">
        <v>9</v>
      </c>
      <c r="K105" s="8" t="s">
        <v>14</v>
      </c>
      <c r="L105" s="8" t="s">
        <v>6</v>
      </c>
    </row>
    <row r="106" spans="1:12" x14ac:dyDescent="0.25">
      <c r="A106" s="6">
        <v>105</v>
      </c>
      <c r="B106" s="2">
        <v>49</v>
      </c>
      <c r="C106" s="2">
        <v>33500</v>
      </c>
      <c r="D106" s="8" t="s">
        <v>9</v>
      </c>
      <c r="E106" s="2">
        <v>2730</v>
      </c>
      <c r="F106" s="2">
        <v>1090</v>
      </c>
      <c r="G106" s="8" t="s">
        <v>4</v>
      </c>
      <c r="H106" s="8" t="s">
        <v>6</v>
      </c>
      <c r="I106" s="8" t="s">
        <v>10</v>
      </c>
      <c r="J106" s="2">
        <v>2</v>
      </c>
      <c r="K106" s="8" t="s">
        <v>13</v>
      </c>
      <c r="L106" s="8" t="s">
        <v>5</v>
      </c>
    </row>
    <row r="107" spans="1:12" x14ac:dyDescent="0.25">
      <c r="A107" s="6">
        <v>106</v>
      </c>
      <c r="B107" s="2">
        <v>46</v>
      </c>
      <c r="C107" s="2">
        <v>27800</v>
      </c>
      <c r="D107" s="8" t="s">
        <v>9</v>
      </c>
      <c r="E107" s="2">
        <v>2140</v>
      </c>
      <c r="F107" s="2">
        <v>1220</v>
      </c>
      <c r="G107" s="8" t="s">
        <v>7</v>
      </c>
      <c r="H107" s="8" t="s">
        <v>5</v>
      </c>
      <c r="I107" s="8" t="s">
        <v>11</v>
      </c>
      <c r="J107" s="2">
        <v>1</v>
      </c>
      <c r="K107" s="8" t="s">
        <v>13</v>
      </c>
      <c r="L107" s="8" t="s">
        <v>5</v>
      </c>
    </row>
    <row r="108" spans="1:12" x14ac:dyDescent="0.25">
      <c r="A108" s="6">
        <v>107</v>
      </c>
      <c r="B108" s="2">
        <v>48</v>
      </c>
      <c r="C108" s="2">
        <v>34800</v>
      </c>
      <c r="D108" s="8" t="s">
        <v>9</v>
      </c>
      <c r="E108" s="2">
        <v>2040</v>
      </c>
      <c r="F108" s="2">
        <v>1220</v>
      </c>
      <c r="G108" s="8" t="s">
        <v>4</v>
      </c>
      <c r="H108" s="8" t="s">
        <v>5</v>
      </c>
      <c r="I108" s="8" t="s">
        <v>10</v>
      </c>
      <c r="J108" s="2">
        <v>4</v>
      </c>
      <c r="K108" s="8" t="s">
        <v>15</v>
      </c>
      <c r="L108" s="8" t="s">
        <v>6</v>
      </c>
    </row>
    <row r="109" spans="1:12" x14ac:dyDescent="0.25">
      <c r="A109" s="6">
        <v>108</v>
      </c>
      <c r="B109" s="2">
        <v>49</v>
      </c>
      <c r="C109" s="2">
        <v>47300</v>
      </c>
      <c r="D109" s="8" t="s">
        <v>8</v>
      </c>
      <c r="E109" s="2">
        <v>3130</v>
      </c>
      <c r="F109" s="2">
        <v>2740</v>
      </c>
      <c r="G109" s="8" t="s">
        <v>4</v>
      </c>
      <c r="H109" s="8" t="s">
        <v>5</v>
      </c>
      <c r="I109" s="8" t="s">
        <v>10</v>
      </c>
      <c r="J109" s="2">
        <v>6</v>
      </c>
      <c r="K109" s="8" t="s">
        <v>15</v>
      </c>
      <c r="L109" s="8" t="s">
        <v>5</v>
      </c>
    </row>
    <row r="110" spans="1:12" x14ac:dyDescent="0.25">
      <c r="A110" s="6">
        <v>109</v>
      </c>
      <c r="B110" s="2">
        <v>36</v>
      </c>
      <c r="C110" s="2">
        <v>15900</v>
      </c>
      <c r="D110" s="8" t="s">
        <v>9</v>
      </c>
      <c r="E110" s="2">
        <v>1330</v>
      </c>
      <c r="F110" s="2">
        <v>660</v>
      </c>
      <c r="G110" s="8" t="s">
        <v>7</v>
      </c>
      <c r="H110" s="8" t="s">
        <v>5</v>
      </c>
      <c r="I110" s="8" t="s">
        <v>11</v>
      </c>
      <c r="J110" s="2">
        <v>3</v>
      </c>
      <c r="K110" s="8" t="s">
        <v>13</v>
      </c>
      <c r="L110" s="8" t="s">
        <v>5</v>
      </c>
    </row>
    <row r="111" spans="1:12" x14ac:dyDescent="0.25">
      <c r="A111" s="6">
        <v>110</v>
      </c>
      <c r="B111" s="2">
        <v>33</v>
      </c>
      <c r="C111" s="2">
        <v>41300</v>
      </c>
      <c r="D111" s="8" t="s">
        <v>9</v>
      </c>
      <c r="E111" s="2">
        <v>2500</v>
      </c>
      <c r="F111" s="2">
        <v>2950</v>
      </c>
      <c r="G111" s="8" t="s">
        <v>4</v>
      </c>
      <c r="H111" s="8" t="s">
        <v>5</v>
      </c>
      <c r="I111" s="8" t="s">
        <v>12</v>
      </c>
      <c r="J111" s="2">
        <v>3</v>
      </c>
      <c r="K111" s="8" t="s">
        <v>13</v>
      </c>
      <c r="L111" s="8" t="s">
        <v>5</v>
      </c>
    </row>
    <row r="112" spans="1:12" x14ac:dyDescent="0.25">
      <c r="A112" s="6">
        <v>111</v>
      </c>
      <c r="B112" s="2">
        <v>30</v>
      </c>
      <c r="C112" s="2">
        <v>10100</v>
      </c>
      <c r="D112" s="8" t="s">
        <v>8</v>
      </c>
      <c r="E112" s="2">
        <v>3140</v>
      </c>
      <c r="F112" s="2">
        <v>380</v>
      </c>
      <c r="G112" s="8" t="s">
        <v>7</v>
      </c>
      <c r="H112" s="8" t="s">
        <v>5</v>
      </c>
      <c r="I112" s="8" t="s">
        <v>11</v>
      </c>
      <c r="J112" s="2">
        <v>2</v>
      </c>
      <c r="K112" s="8" t="s">
        <v>15</v>
      </c>
      <c r="L112" s="8" t="s">
        <v>5</v>
      </c>
    </row>
    <row r="113" spans="1:12" x14ac:dyDescent="0.25">
      <c r="A113" s="6">
        <v>112</v>
      </c>
      <c r="B113" s="2">
        <v>47</v>
      </c>
      <c r="C113" s="2">
        <v>83700</v>
      </c>
      <c r="D113" s="8" t="s">
        <v>8</v>
      </c>
      <c r="E113" s="2">
        <v>12480</v>
      </c>
      <c r="F113" s="2">
        <v>1620</v>
      </c>
      <c r="G113" s="8" t="s">
        <v>4</v>
      </c>
      <c r="H113" s="8" t="s">
        <v>5</v>
      </c>
      <c r="I113" s="8" t="s">
        <v>12</v>
      </c>
      <c r="J113" s="2">
        <v>7</v>
      </c>
      <c r="K113" s="8" t="s">
        <v>14</v>
      </c>
      <c r="L113" s="8" t="s">
        <v>6</v>
      </c>
    </row>
    <row r="114" spans="1:12" x14ac:dyDescent="0.25">
      <c r="A114" s="6">
        <v>113</v>
      </c>
      <c r="B114" s="2">
        <v>50</v>
      </c>
      <c r="C114" s="2">
        <v>101300</v>
      </c>
      <c r="D114" s="8" t="s">
        <v>8</v>
      </c>
      <c r="E114" s="2">
        <v>3270</v>
      </c>
      <c r="F114" s="2">
        <v>970</v>
      </c>
      <c r="G114" s="8" t="s">
        <v>7</v>
      </c>
      <c r="H114" s="8" t="s">
        <v>5</v>
      </c>
      <c r="I114" s="8" t="s">
        <v>10</v>
      </c>
      <c r="J114" s="2">
        <v>2</v>
      </c>
      <c r="K114" s="8" t="s">
        <v>14</v>
      </c>
      <c r="L114" s="8" t="s">
        <v>5</v>
      </c>
    </row>
    <row r="115" spans="1:12" x14ac:dyDescent="0.25">
      <c r="A115" s="6">
        <v>114</v>
      </c>
      <c r="B115" s="2">
        <v>52</v>
      </c>
      <c r="C115" s="2">
        <v>38000</v>
      </c>
      <c r="D115" s="8" t="s">
        <v>8</v>
      </c>
      <c r="E115" s="2">
        <v>1070</v>
      </c>
      <c r="F115" s="2">
        <v>0</v>
      </c>
      <c r="G115" s="8" t="s">
        <v>4</v>
      </c>
      <c r="H115" s="8" t="s">
        <v>5</v>
      </c>
      <c r="I115" s="8" t="s">
        <v>11</v>
      </c>
      <c r="J115" s="2">
        <v>2</v>
      </c>
      <c r="K115" s="8" t="s">
        <v>15</v>
      </c>
      <c r="L115" s="8" t="s">
        <v>5</v>
      </c>
    </row>
    <row r="116" spans="1:12" x14ac:dyDescent="0.25">
      <c r="A116" s="6">
        <v>115</v>
      </c>
      <c r="B116" s="2">
        <v>29</v>
      </c>
      <c r="C116" s="2">
        <v>21200</v>
      </c>
      <c r="D116" s="8" t="s">
        <v>8</v>
      </c>
      <c r="E116" s="2">
        <v>2320</v>
      </c>
      <c r="F116" s="2">
        <v>1950</v>
      </c>
      <c r="G116" s="8" t="s">
        <v>7</v>
      </c>
      <c r="H116" s="8" t="s">
        <v>5</v>
      </c>
      <c r="I116" s="8" t="s">
        <v>12</v>
      </c>
      <c r="J116" s="2">
        <v>1</v>
      </c>
      <c r="K116" s="8" t="s">
        <v>15</v>
      </c>
      <c r="L116" s="8" t="s">
        <v>6</v>
      </c>
    </row>
    <row r="117" spans="1:12" x14ac:dyDescent="0.25">
      <c r="A117" s="6">
        <v>116</v>
      </c>
      <c r="B117" s="2">
        <v>31</v>
      </c>
      <c r="C117" s="2">
        <v>63800</v>
      </c>
      <c r="D117" s="8" t="s">
        <v>9</v>
      </c>
      <c r="E117" s="2">
        <v>2020</v>
      </c>
      <c r="F117" s="2">
        <v>460</v>
      </c>
      <c r="G117" s="8" t="s">
        <v>7</v>
      </c>
      <c r="H117" s="8" t="s">
        <v>5</v>
      </c>
      <c r="I117" s="8" t="s">
        <v>10</v>
      </c>
      <c r="J117" s="2">
        <v>5</v>
      </c>
      <c r="K117" s="8" t="s">
        <v>15</v>
      </c>
      <c r="L117" s="8" t="s">
        <v>6</v>
      </c>
    </row>
    <row r="118" spans="1:12" x14ac:dyDescent="0.25">
      <c r="A118" s="6">
        <v>117</v>
      </c>
      <c r="B118" s="2">
        <v>35</v>
      </c>
      <c r="C118" s="2">
        <v>98800</v>
      </c>
      <c r="D118" s="8" t="s">
        <v>8</v>
      </c>
      <c r="E118" s="2">
        <v>1730</v>
      </c>
      <c r="F118" s="2">
        <v>1380</v>
      </c>
      <c r="G118" s="8" t="s">
        <v>4</v>
      </c>
      <c r="H118" s="8" t="s">
        <v>5</v>
      </c>
      <c r="I118" s="8" t="s">
        <v>12</v>
      </c>
      <c r="J118" s="2">
        <v>7</v>
      </c>
      <c r="K118" s="8" t="s">
        <v>15</v>
      </c>
      <c r="L118" s="8" t="s">
        <v>6</v>
      </c>
    </row>
    <row r="119" spans="1:12" x14ac:dyDescent="0.25">
      <c r="A119" s="6">
        <v>118</v>
      </c>
      <c r="B119" s="2">
        <v>31</v>
      </c>
      <c r="C119" s="2">
        <v>83600</v>
      </c>
      <c r="D119" s="8" t="s">
        <v>8</v>
      </c>
      <c r="E119" s="2">
        <v>17520</v>
      </c>
      <c r="F119" s="2">
        <v>1110</v>
      </c>
      <c r="G119" s="8" t="s">
        <v>4</v>
      </c>
      <c r="H119" s="8" t="s">
        <v>6</v>
      </c>
      <c r="I119" s="8" t="s">
        <v>10</v>
      </c>
      <c r="J119" s="2">
        <v>8</v>
      </c>
      <c r="K119" s="8" t="s">
        <v>15</v>
      </c>
      <c r="L119" s="8" t="s">
        <v>6</v>
      </c>
    </row>
    <row r="120" spans="1:12" x14ac:dyDescent="0.25">
      <c r="A120" s="6">
        <v>119</v>
      </c>
      <c r="B120" s="2">
        <v>52</v>
      </c>
      <c r="C120" s="2">
        <v>16300</v>
      </c>
      <c r="D120" s="8" t="s">
        <v>9</v>
      </c>
      <c r="E120" s="2">
        <v>4240</v>
      </c>
      <c r="F120" s="2">
        <v>3210</v>
      </c>
      <c r="G120" s="8" t="s">
        <v>7</v>
      </c>
      <c r="H120" s="8" t="s">
        <v>5</v>
      </c>
      <c r="I120" s="8" t="s">
        <v>12</v>
      </c>
      <c r="J120" s="2">
        <v>5</v>
      </c>
      <c r="K120" s="8" t="s">
        <v>15</v>
      </c>
      <c r="L120" s="8" t="s">
        <v>5</v>
      </c>
    </row>
    <row r="121" spans="1:12" x14ac:dyDescent="0.25">
      <c r="A121" s="6">
        <v>120</v>
      </c>
      <c r="B121" s="2">
        <v>52</v>
      </c>
      <c r="C121" s="2">
        <v>19400</v>
      </c>
      <c r="D121" s="8" t="s">
        <v>9</v>
      </c>
      <c r="E121" s="2">
        <v>1730</v>
      </c>
      <c r="F121" s="2">
        <v>600</v>
      </c>
      <c r="G121" s="8" t="s">
        <v>4</v>
      </c>
      <c r="H121" s="8" t="s">
        <v>5</v>
      </c>
      <c r="I121" s="8" t="s">
        <v>12</v>
      </c>
      <c r="J121" s="2">
        <v>4</v>
      </c>
      <c r="K121" s="8" t="s">
        <v>14</v>
      </c>
      <c r="L121" s="8" t="s">
        <v>6</v>
      </c>
    </row>
    <row r="122" spans="1:12" x14ac:dyDescent="0.25">
      <c r="A122" s="6">
        <v>121</v>
      </c>
      <c r="B122" s="2">
        <v>33</v>
      </c>
      <c r="C122" s="2">
        <v>10900</v>
      </c>
      <c r="D122" s="8" t="s">
        <v>8</v>
      </c>
      <c r="E122" s="2">
        <v>320</v>
      </c>
      <c r="F122" s="2">
        <v>830</v>
      </c>
      <c r="G122" s="8" t="s">
        <v>4</v>
      </c>
      <c r="H122" s="8" t="s">
        <v>5</v>
      </c>
      <c r="I122" s="8" t="s">
        <v>12</v>
      </c>
      <c r="J122" s="2">
        <v>3</v>
      </c>
      <c r="K122" s="8" t="s">
        <v>13</v>
      </c>
      <c r="L122" s="8" t="s">
        <v>5</v>
      </c>
    </row>
    <row r="123" spans="1:12" x14ac:dyDescent="0.25">
      <c r="A123" s="6">
        <v>122</v>
      </c>
      <c r="B123" s="2">
        <v>43</v>
      </c>
      <c r="C123" s="2">
        <v>149600</v>
      </c>
      <c r="D123" s="8" t="s">
        <v>8</v>
      </c>
      <c r="E123" s="2">
        <v>13290</v>
      </c>
      <c r="F123" s="2">
        <v>690</v>
      </c>
      <c r="G123" s="8" t="s">
        <v>4</v>
      </c>
      <c r="H123" s="8" t="s">
        <v>5</v>
      </c>
      <c r="I123" s="8" t="s">
        <v>11</v>
      </c>
      <c r="J123" s="2">
        <v>7</v>
      </c>
      <c r="K123" s="8" t="s">
        <v>15</v>
      </c>
      <c r="L123" s="8" t="s">
        <v>6</v>
      </c>
    </row>
    <row r="124" spans="1:12" x14ac:dyDescent="0.25">
      <c r="A124" s="6">
        <v>123</v>
      </c>
      <c r="B124" s="2">
        <v>51</v>
      </c>
      <c r="C124" s="2">
        <v>64400</v>
      </c>
      <c r="D124" s="8" t="s">
        <v>8</v>
      </c>
      <c r="E124" s="2">
        <v>16180</v>
      </c>
      <c r="F124" s="2">
        <v>880</v>
      </c>
      <c r="G124" s="8" t="s">
        <v>4</v>
      </c>
      <c r="H124" s="8" t="s">
        <v>5</v>
      </c>
      <c r="I124" s="8" t="s">
        <v>10</v>
      </c>
      <c r="J124" s="2">
        <v>3</v>
      </c>
      <c r="K124" s="8" t="s">
        <v>14</v>
      </c>
      <c r="L124" s="8" t="s">
        <v>5</v>
      </c>
    </row>
    <row r="125" spans="1:12" x14ac:dyDescent="0.25">
      <c r="A125" s="6">
        <v>124</v>
      </c>
      <c r="B125" s="2">
        <v>33</v>
      </c>
      <c r="C125" s="2">
        <v>28000</v>
      </c>
      <c r="D125" s="8" t="s">
        <v>9</v>
      </c>
      <c r="E125" s="2">
        <v>720</v>
      </c>
      <c r="F125" s="2">
        <v>1300</v>
      </c>
      <c r="G125" s="8" t="s">
        <v>7</v>
      </c>
      <c r="H125" s="8" t="s">
        <v>6</v>
      </c>
      <c r="I125" s="8" t="s">
        <v>10</v>
      </c>
      <c r="J125" s="2">
        <v>3</v>
      </c>
      <c r="K125" s="8" t="s">
        <v>14</v>
      </c>
      <c r="L125" s="8" t="s">
        <v>6</v>
      </c>
    </row>
    <row r="126" spans="1:12" x14ac:dyDescent="0.25">
      <c r="A126" s="6">
        <v>125</v>
      </c>
      <c r="B126" s="2">
        <v>37</v>
      </c>
      <c r="C126" s="2">
        <v>42500</v>
      </c>
      <c r="D126" s="8" t="s">
        <v>9</v>
      </c>
      <c r="E126" s="2">
        <v>740</v>
      </c>
      <c r="F126" s="2">
        <v>2650</v>
      </c>
      <c r="G126" s="8" t="s">
        <v>4</v>
      </c>
      <c r="H126" s="8" t="s">
        <v>5</v>
      </c>
      <c r="I126" s="8" t="s">
        <v>11</v>
      </c>
      <c r="J126" s="2">
        <v>3</v>
      </c>
      <c r="K126" s="8" t="s">
        <v>13</v>
      </c>
      <c r="L126" s="8" t="s">
        <v>5</v>
      </c>
    </row>
    <row r="127" spans="1:12" x14ac:dyDescent="0.25">
      <c r="A127" s="6">
        <v>126</v>
      </c>
      <c r="B127" s="2">
        <v>49</v>
      </c>
      <c r="C127" s="2">
        <v>48800</v>
      </c>
      <c r="D127" s="8" t="s">
        <v>9</v>
      </c>
      <c r="E127" s="2">
        <v>5050</v>
      </c>
      <c r="F127" s="2">
        <v>160</v>
      </c>
      <c r="G127" s="8" t="s">
        <v>4</v>
      </c>
      <c r="H127" s="8" t="s">
        <v>6</v>
      </c>
      <c r="I127" s="8" t="s">
        <v>12</v>
      </c>
      <c r="J127" s="2">
        <v>6</v>
      </c>
      <c r="K127" s="8" t="s">
        <v>14</v>
      </c>
      <c r="L127" s="8" t="s">
        <v>6</v>
      </c>
    </row>
    <row r="128" spans="1:12" x14ac:dyDescent="0.25">
      <c r="A128" s="6">
        <v>127</v>
      </c>
      <c r="B128" s="2">
        <v>40</v>
      </c>
      <c r="C128" s="2">
        <v>21800</v>
      </c>
      <c r="D128" s="8" t="s">
        <v>9</v>
      </c>
      <c r="E128" s="2">
        <v>3230</v>
      </c>
      <c r="F128" s="2">
        <v>1650</v>
      </c>
      <c r="G128" s="8" t="s">
        <v>4</v>
      </c>
      <c r="H128" s="8" t="s">
        <v>5</v>
      </c>
      <c r="I128" s="8" t="s">
        <v>12</v>
      </c>
      <c r="J128" s="2">
        <v>4</v>
      </c>
      <c r="K128" s="8" t="s">
        <v>13</v>
      </c>
      <c r="L128" s="8" t="s">
        <v>6</v>
      </c>
    </row>
    <row r="129" spans="1:12" x14ac:dyDescent="0.25">
      <c r="A129" s="6">
        <v>128</v>
      </c>
      <c r="B129" s="2">
        <v>48</v>
      </c>
      <c r="C129" s="2">
        <v>30800</v>
      </c>
      <c r="D129" s="8" t="s">
        <v>8</v>
      </c>
      <c r="E129" s="2">
        <v>2730</v>
      </c>
      <c r="F129" s="2">
        <v>1080</v>
      </c>
      <c r="G129" s="8" t="s">
        <v>4</v>
      </c>
      <c r="H129" s="8" t="s">
        <v>5</v>
      </c>
      <c r="I129" s="8" t="s">
        <v>12</v>
      </c>
      <c r="J129" s="2">
        <v>3</v>
      </c>
      <c r="K129" s="8" t="s">
        <v>13</v>
      </c>
      <c r="L129" s="8" t="s">
        <v>5</v>
      </c>
    </row>
    <row r="130" spans="1:12" x14ac:dyDescent="0.25">
      <c r="A130" s="6">
        <v>129</v>
      </c>
      <c r="B130" s="2">
        <v>43</v>
      </c>
      <c r="C130" s="2">
        <v>72000</v>
      </c>
      <c r="D130" s="8" t="s">
        <v>9</v>
      </c>
      <c r="E130" s="2">
        <v>3300</v>
      </c>
      <c r="F130" s="2">
        <v>3150</v>
      </c>
      <c r="G130" s="8" t="s">
        <v>4</v>
      </c>
      <c r="H130" s="8" t="s">
        <v>5</v>
      </c>
      <c r="I130" s="8" t="s">
        <v>12</v>
      </c>
      <c r="J130" s="2">
        <v>5</v>
      </c>
      <c r="K130" s="8" t="s">
        <v>15</v>
      </c>
      <c r="L130" s="8" t="s">
        <v>6</v>
      </c>
    </row>
    <row r="131" spans="1:12" x14ac:dyDescent="0.25">
      <c r="A131" s="6">
        <v>130</v>
      </c>
      <c r="B131" s="2">
        <v>56</v>
      </c>
      <c r="C131" s="2">
        <v>11100</v>
      </c>
      <c r="D131" s="8" t="s">
        <v>9</v>
      </c>
      <c r="E131" s="2">
        <v>1080</v>
      </c>
      <c r="F131" s="2">
        <v>720</v>
      </c>
      <c r="G131" s="8" t="s">
        <v>4</v>
      </c>
      <c r="H131" s="8" t="s">
        <v>5</v>
      </c>
      <c r="I131" s="8" t="s">
        <v>11</v>
      </c>
      <c r="J131" s="2">
        <v>3</v>
      </c>
      <c r="K131" s="8" t="s">
        <v>15</v>
      </c>
      <c r="L131" s="8" t="s">
        <v>5</v>
      </c>
    </row>
    <row r="132" spans="1:12" x14ac:dyDescent="0.25">
      <c r="A132" s="6">
        <v>131</v>
      </c>
      <c r="B132" s="2">
        <v>26</v>
      </c>
      <c r="C132" s="2">
        <v>41700</v>
      </c>
      <c r="D132" s="8" t="s">
        <v>8</v>
      </c>
      <c r="E132" s="2">
        <v>5860</v>
      </c>
      <c r="F132" s="2">
        <v>3830</v>
      </c>
      <c r="G132" s="8" t="s">
        <v>7</v>
      </c>
      <c r="H132" s="8" t="s">
        <v>5</v>
      </c>
      <c r="I132" s="8" t="s">
        <v>10</v>
      </c>
      <c r="J132" s="2">
        <v>6</v>
      </c>
      <c r="K132" s="8" t="s">
        <v>15</v>
      </c>
      <c r="L132" s="8" t="s">
        <v>6</v>
      </c>
    </row>
    <row r="133" spans="1:12" x14ac:dyDescent="0.25">
      <c r="A133" s="6">
        <v>132</v>
      </c>
      <c r="B133" s="2">
        <v>39</v>
      </c>
      <c r="C133" s="2">
        <v>2600</v>
      </c>
      <c r="D133" s="8" t="s">
        <v>9</v>
      </c>
      <c r="E133" s="2">
        <v>440</v>
      </c>
      <c r="F133" s="2">
        <v>520</v>
      </c>
      <c r="G133" s="8" t="s">
        <v>7</v>
      </c>
      <c r="H133" s="8" t="s">
        <v>5</v>
      </c>
      <c r="I133" s="8" t="s">
        <v>10</v>
      </c>
      <c r="J133" s="2">
        <v>0</v>
      </c>
      <c r="K133" s="8" t="s">
        <v>13</v>
      </c>
      <c r="L133" s="8" t="s">
        <v>5</v>
      </c>
    </row>
    <row r="134" spans="1:12" x14ac:dyDescent="0.25">
      <c r="A134" s="6">
        <v>133</v>
      </c>
      <c r="B134" s="2">
        <v>39</v>
      </c>
      <c r="C134" s="2">
        <v>25500</v>
      </c>
      <c r="D134" s="8" t="s">
        <v>9</v>
      </c>
      <c r="E134" s="2">
        <v>1180</v>
      </c>
      <c r="F134" s="2">
        <v>1240</v>
      </c>
      <c r="G134" s="8" t="s">
        <v>4</v>
      </c>
      <c r="H134" s="8" t="s">
        <v>5</v>
      </c>
      <c r="I134" s="8" t="s">
        <v>12</v>
      </c>
      <c r="J134" s="2">
        <v>4</v>
      </c>
      <c r="K134" s="8" t="s">
        <v>15</v>
      </c>
      <c r="L134" s="8" t="s">
        <v>5</v>
      </c>
    </row>
    <row r="135" spans="1:12" x14ac:dyDescent="0.25">
      <c r="A135" s="6">
        <v>134</v>
      </c>
      <c r="B135" s="2">
        <v>32</v>
      </c>
      <c r="C135" s="2">
        <v>59000</v>
      </c>
      <c r="D135" s="8" t="s">
        <v>9</v>
      </c>
      <c r="E135" s="2">
        <v>5890</v>
      </c>
      <c r="F135" s="2">
        <v>500</v>
      </c>
      <c r="G135" s="8" t="s">
        <v>4</v>
      </c>
      <c r="H135" s="8" t="s">
        <v>6</v>
      </c>
      <c r="I135" s="8" t="s">
        <v>10</v>
      </c>
      <c r="J135" s="2">
        <v>4</v>
      </c>
      <c r="K135" s="8" t="s">
        <v>13</v>
      </c>
      <c r="L135" s="8" t="s">
        <v>5</v>
      </c>
    </row>
    <row r="136" spans="1:12" x14ac:dyDescent="0.25">
      <c r="A136" s="6">
        <v>135</v>
      </c>
      <c r="B136" s="2">
        <v>28</v>
      </c>
      <c r="C136" s="2">
        <v>42400</v>
      </c>
      <c r="D136" s="8" t="s">
        <v>8</v>
      </c>
      <c r="E136" s="2">
        <v>7970</v>
      </c>
      <c r="F136" s="2">
        <v>400</v>
      </c>
      <c r="G136" s="8" t="s">
        <v>7</v>
      </c>
      <c r="H136" s="8" t="s">
        <v>5</v>
      </c>
      <c r="I136" s="8" t="s">
        <v>12</v>
      </c>
      <c r="J136" s="2">
        <v>1</v>
      </c>
      <c r="K136" s="8" t="s">
        <v>13</v>
      </c>
      <c r="L136" s="8" t="s">
        <v>5</v>
      </c>
    </row>
    <row r="137" spans="1:12" x14ac:dyDescent="0.25">
      <c r="A137" s="6">
        <v>136</v>
      </c>
      <c r="B137" s="2">
        <v>43</v>
      </c>
      <c r="C137" s="2">
        <v>17600</v>
      </c>
      <c r="D137" s="8" t="s">
        <v>8</v>
      </c>
      <c r="E137" s="2">
        <v>10660</v>
      </c>
      <c r="F137" s="2">
        <v>730</v>
      </c>
      <c r="G137" s="8" t="s">
        <v>7</v>
      </c>
      <c r="H137" s="8" t="s">
        <v>5</v>
      </c>
      <c r="I137" s="8" t="s">
        <v>10</v>
      </c>
      <c r="J137" s="2">
        <v>4</v>
      </c>
      <c r="K137" s="8" t="s">
        <v>15</v>
      </c>
      <c r="L137" s="8" t="s">
        <v>6</v>
      </c>
    </row>
    <row r="138" spans="1:12" x14ac:dyDescent="0.25">
      <c r="A138" s="6">
        <v>137</v>
      </c>
      <c r="B138" s="2">
        <v>23</v>
      </c>
      <c r="C138" s="2">
        <v>131400</v>
      </c>
      <c r="D138" s="8" t="s">
        <v>8</v>
      </c>
      <c r="E138" s="2">
        <v>2570</v>
      </c>
      <c r="F138" s="2">
        <v>810</v>
      </c>
      <c r="G138" s="8" t="s">
        <v>4</v>
      </c>
      <c r="H138" s="8" t="s">
        <v>5</v>
      </c>
      <c r="I138" s="8" t="s">
        <v>11</v>
      </c>
      <c r="J138" s="2">
        <v>6</v>
      </c>
      <c r="K138" s="8" t="s">
        <v>14</v>
      </c>
      <c r="L138" s="8" t="s">
        <v>6</v>
      </c>
    </row>
    <row r="139" spans="1:12" x14ac:dyDescent="0.25">
      <c r="A139" s="6">
        <v>138</v>
      </c>
      <c r="B139" s="2">
        <v>64</v>
      </c>
      <c r="C139" s="2">
        <v>49800</v>
      </c>
      <c r="D139" s="8" t="s">
        <v>8</v>
      </c>
      <c r="E139" s="2">
        <v>11970</v>
      </c>
      <c r="F139" s="2">
        <v>570</v>
      </c>
      <c r="G139" s="8" t="s">
        <v>4</v>
      </c>
      <c r="H139" s="8" t="s">
        <v>5</v>
      </c>
      <c r="I139" s="8" t="s">
        <v>12</v>
      </c>
      <c r="J139" s="2">
        <v>5</v>
      </c>
      <c r="K139" s="8" t="s">
        <v>15</v>
      </c>
      <c r="L139" s="8" t="s">
        <v>6</v>
      </c>
    </row>
    <row r="140" spans="1:12" x14ac:dyDescent="0.25">
      <c r="A140" s="6">
        <v>139</v>
      </c>
      <c r="B140" s="2">
        <v>38</v>
      </c>
      <c r="C140" s="2">
        <v>82700</v>
      </c>
      <c r="D140" s="8" t="s">
        <v>8</v>
      </c>
      <c r="E140" s="2">
        <v>7850</v>
      </c>
      <c r="F140" s="2">
        <v>460</v>
      </c>
      <c r="G140" s="8" t="s">
        <v>4</v>
      </c>
      <c r="H140" s="8" t="s">
        <v>5</v>
      </c>
      <c r="I140" s="8" t="s">
        <v>12</v>
      </c>
      <c r="J140" s="2">
        <v>4</v>
      </c>
      <c r="K140" s="8" t="s">
        <v>13</v>
      </c>
      <c r="L140" s="8" t="s">
        <v>5</v>
      </c>
    </row>
    <row r="141" spans="1:12" x14ac:dyDescent="0.25">
      <c r="A141" s="6">
        <v>140</v>
      </c>
      <c r="B141" s="2">
        <v>30</v>
      </c>
      <c r="C141" s="2">
        <v>47200</v>
      </c>
      <c r="D141" s="8" t="s">
        <v>9</v>
      </c>
      <c r="E141" s="2">
        <v>8660</v>
      </c>
      <c r="F141" s="2">
        <v>350</v>
      </c>
      <c r="G141" s="8" t="s">
        <v>7</v>
      </c>
      <c r="H141" s="8" t="s">
        <v>5</v>
      </c>
      <c r="I141" s="8" t="s">
        <v>12</v>
      </c>
      <c r="J141" s="2">
        <v>3</v>
      </c>
      <c r="K141" s="8" t="s">
        <v>13</v>
      </c>
      <c r="L141" s="8" t="s">
        <v>6</v>
      </c>
    </row>
    <row r="142" spans="1:12" x14ac:dyDescent="0.25">
      <c r="A142" s="6">
        <v>141</v>
      </c>
      <c r="B142" s="2">
        <v>46</v>
      </c>
      <c r="C142" s="2">
        <v>20500</v>
      </c>
      <c r="D142" s="8" t="s">
        <v>8</v>
      </c>
      <c r="E142" s="2">
        <v>3140</v>
      </c>
      <c r="F142" s="2">
        <v>900</v>
      </c>
      <c r="G142" s="8" t="s">
        <v>4</v>
      </c>
      <c r="H142" s="8" t="s">
        <v>5</v>
      </c>
      <c r="I142" s="8" t="s">
        <v>11</v>
      </c>
      <c r="J142" s="2">
        <v>5</v>
      </c>
      <c r="K142" s="8" t="s">
        <v>13</v>
      </c>
      <c r="L142" s="8" t="s">
        <v>6</v>
      </c>
    </row>
    <row r="143" spans="1:12" x14ac:dyDescent="0.25">
      <c r="A143" s="6">
        <v>142</v>
      </c>
      <c r="B143" s="2">
        <v>30</v>
      </c>
      <c r="C143" s="2">
        <v>72700</v>
      </c>
      <c r="D143" s="8" t="s">
        <v>8</v>
      </c>
      <c r="E143" s="2">
        <v>4440</v>
      </c>
      <c r="F143" s="2">
        <v>650</v>
      </c>
      <c r="G143" s="8" t="s">
        <v>4</v>
      </c>
      <c r="H143" s="8" t="s">
        <v>6</v>
      </c>
      <c r="I143" s="8" t="s">
        <v>10</v>
      </c>
      <c r="J143" s="2">
        <v>3</v>
      </c>
      <c r="K143" s="8" t="s">
        <v>15</v>
      </c>
      <c r="L143" s="8" t="s">
        <v>6</v>
      </c>
    </row>
    <row r="144" spans="1:12" x14ac:dyDescent="0.25">
      <c r="A144" s="6">
        <v>143</v>
      </c>
      <c r="B144" s="2">
        <v>31</v>
      </c>
      <c r="C144" s="2">
        <v>44000</v>
      </c>
      <c r="D144" s="8" t="s">
        <v>9</v>
      </c>
      <c r="E144" s="2">
        <v>5280</v>
      </c>
      <c r="F144" s="2">
        <v>710</v>
      </c>
      <c r="G144" s="8" t="s">
        <v>4</v>
      </c>
      <c r="H144" s="8" t="s">
        <v>6</v>
      </c>
      <c r="I144" s="8" t="s">
        <v>10</v>
      </c>
      <c r="J144" s="2">
        <v>2</v>
      </c>
      <c r="K144" s="8" t="s">
        <v>15</v>
      </c>
      <c r="L144" s="8" t="s">
        <v>5</v>
      </c>
    </row>
    <row r="145" spans="1:12" x14ac:dyDescent="0.25">
      <c r="A145" s="6">
        <v>144</v>
      </c>
      <c r="B145" s="2">
        <v>34</v>
      </c>
      <c r="C145" s="2">
        <v>20500</v>
      </c>
      <c r="D145" s="8" t="s">
        <v>8</v>
      </c>
      <c r="E145" s="2">
        <v>5030</v>
      </c>
      <c r="F145" s="2">
        <v>1600</v>
      </c>
      <c r="G145" s="8" t="s">
        <v>7</v>
      </c>
      <c r="H145" s="8" t="s">
        <v>5</v>
      </c>
      <c r="I145" s="8" t="s">
        <v>12</v>
      </c>
      <c r="J145" s="2">
        <v>4</v>
      </c>
      <c r="K145" s="8" t="s">
        <v>13</v>
      </c>
      <c r="L145" s="8" t="s">
        <v>5</v>
      </c>
    </row>
    <row r="146" spans="1:12" x14ac:dyDescent="0.25">
      <c r="A146" s="6">
        <v>145</v>
      </c>
      <c r="B146" s="2">
        <v>27</v>
      </c>
      <c r="C146" s="2">
        <v>118900</v>
      </c>
      <c r="D146" s="8" t="s">
        <v>8</v>
      </c>
      <c r="E146" s="2">
        <v>25510</v>
      </c>
      <c r="F146" s="2">
        <v>3220</v>
      </c>
      <c r="G146" s="8" t="s">
        <v>7</v>
      </c>
      <c r="H146" s="8" t="s">
        <v>5</v>
      </c>
      <c r="I146" s="8" t="s">
        <v>10</v>
      </c>
      <c r="J146" s="2">
        <v>10</v>
      </c>
      <c r="K146" s="8" t="s">
        <v>14</v>
      </c>
      <c r="L146" s="8" t="s">
        <v>6</v>
      </c>
    </row>
    <row r="147" spans="1:12" x14ac:dyDescent="0.25">
      <c r="A147" s="6">
        <v>146</v>
      </c>
      <c r="B147" s="2">
        <v>29</v>
      </c>
      <c r="C147" s="2">
        <v>69500</v>
      </c>
      <c r="D147" s="8" t="s">
        <v>9</v>
      </c>
      <c r="E147" s="2">
        <v>8790</v>
      </c>
      <c r="F147" s="2">
        <v>4500</v>
      </c>
      <c r="G147" s="8" t="s">
        <v>4</v>
      </c>
      <c r="H147" s="8" t="s">
        <v>5</v>
      </c>
      <c r="I147" s="8" t="s">
        <v>10</v>
      </c>
      <c r="J147" s="2">
        <v>6</v>
      </c>
      <c r="K147" s="8" t="s">
        <v>15</v>
      </c>
      <c r="L147" s="8" t="s">
        <v>6</v>
      </c>
    </row>
    <row r="148" spans="1:12" x14ac:dyDescent="0.25">
      <c r="A148" s="6">
        <v>147</v>
      </c>
      <c r="B148" s="2">
        <v>27</v>
      </c>
      <c r="C148" s="2">
        <v>10500</v>
      </c>
      <c r="D148" s="8" t="s">
        <v>8</v>
      </c>
      <c r="E148" s="2">
        <v>2890</v>
      </c>
      <c r="F148" s="2">
        <v>3020</v>
      </c>
      <c r="G148" s="8" t="s">
        <v>7</v>
      </c>
      <c r="H148" s="8" t="s">
        <v>5</v>
      </c>
      <c r="I148" s="8" t="s">
        <v>11</v>
      </c>
      <c r="J148" s="2">
        <v>8</v>
      </c>
      <c r="K148" s="8" t="s">
        <v>15</v>
      </c>
      <c r="L148" s="8" t="s">
        <v>6</v>
      </c>
    </row>
    <row r="149" spans="1:12" x14ac:dyDescent="0.25">
      <c r="A149" s="6">
        <v>148</v>
      </c>
      <c r="B149" s="2">
        <v>40</v>
      </c>
      <c r="C149" s="2">
        <v>14600</v>
      </c>
      <c r="D149" s="8" t="s">
        <v>8</v>
      </c>
      <c r="E149" s="2">
        <v>1540</v>
      </c>
      <c r="F149" s="2">
        <v>1400</v>
      </c>
      <c r="G149" s="8" t="s">
        <v>4</v>
      </c>
      <c r="H149" s="8" t="s">
        <v>5</v>
      </c>
      <c r="I149" s="8" t="s">
        <v>10</v>
      </c>
      <c r="J149" s="2">
        <v>4</v>
      </c>
      <c r="K149" s="8" t="s">
        <v>14</v>
      </c>
      <c r="L149" s="8" t="s">
        <v>6</v>
      </c>
    </row>
    <row r="150" spans="1:12" x14ac:dyDescent="0.25">
      <c r="A150" s="6">
        <v>149</v>
      </c>
      <c r="B150" s="2">
        <v>26</v>
      </c>
      <c r="C150" s="2">
        <v>50600</v>
      </c>
      <c r="D150" s="8" t="s">
        <v>8</v>
      </c>
      <c r="E150" s="2">
        <v>6530</v>
      </c>
      <c r="F150" s="2">
        <v>210</v>
      </c>
      <c r="G150" s="8" t="s">
        <v>4</v>
      </c>
      <c r="H150" s="8" t="s">
        <v>5</v>
      </c>
      <c r="I150" s="8" t="s">
        <v>12</v>
      </c>
      <c r="J150" s="2">
        <v>1</v>
      </c>
      <c r="K150" s="8" t="s">
        <v>13</v>
      </c>
      <c r="L150" s="8" t="s">
        <v>5</v>
      </c>
    </row>
    <row r="151" spans="1:12" x14ac:dyDescent="0.25">
      <c r="A151" s="6">
        <v>150</v>
      </c>
      <c r="B151" s="2">
        <v>33</v>
      </c>
      <c r="C151" s="2">
        <v>14100</v>
      </c>
      <c r="D151" s="8" t="s">
        <v>9</v>
      </c>
      <c r="E151" s="2">
        <v>1650</v>
      </c>
      <c r="F151" s="2">
        <v>490</v>
      </c>
      <c r="G151" s="8" t="s">
        <v>7</v>
      </c>
      <c r="H151" s="8" t="s">
        <v>5</v>
      </c>
      <c r="I151" s="8" t="s">
        <v>11</v>
      </c>
      <c r="J151" s="2">
        <v>1</v>
      </c>
      <c r="K151" s="8" t="s">
        <v>14</v>
      </c>
      <c r="L151" s="8" t="s">
        <v>5</v>
      </c>
    </row>
    <row r="152" spans="1:12" x14ac:dyDescent="0.25">
      <c r="A152" s="6">
        <v>151</v>
      </c>
      <c r="B152" s="2">
        <v>35</v>
      </c>
      <c r="C152" s="2">
        <v>29600</v>
      </c>
      <c r="D152" s="8" t="s">
        <v>8</v>
      </c>
      <c r="E152" s="2">
        <v>2530</v>
      </c>
      <c r="F152" s="2">
        <v>3970</v>
      </c>
      <c r="G152" s="8" t="s">
        <v>4</v>
      </c>
      <c r="H152" s="8" t="s">
        <v>5</v>
      </c>
      <c r="I152" s="8" t="s">
        <v>12</v>
      </c>
      <c r="J152" s="2">
        <v>7</v>
      </c>
      <c r="K152" s="8" t="s">
        <v>15</v>
      </c>
      <c r="L152" s="8" t="s">
        <v>6</v>
      </c>
    </row>
    <row r="153" spans="1:12" x14ac:dyDescent="0.25">
      <c r="A153" s="6">
        <v>152</v>
      </c>
      <c r="B153" s="2">
        <v>51</v>
      </c>
      <c r="C153" s="2">
        <v>11200</v>
      </c>
      <c r="D153" s="8" t="s">
        <v>9</v>
      </c>
      <c r="E153" s="2">
        <v>320</v>
      </c>
      <c r="F153" s="2">
        <v>130</v>
      </c>
      <c r="G153" s="8" t="s">
        <v>4</v>
      </c>
      <c r="H153" s="8" t="s">
        <v>5</v>
      </c>
      <c r="I153" s="8" t="s">
        <v>10</v>
      </c>
      <c r="J153" s="2">
        <v>2</v>
      </c>
      <c r="K153" s="8" t="s">
        <v>14</v>
      </c>
      <c r="L153" s="8" t="s">
        <v>5</v>
      </c>
    </row>
    <row r="154" spans="1:12" x14ac:dyDescent="0.25">
      <c r="A154" s="6">
        <v>153</v>
      </c>
      <c r="B154" s="2">
        <v>28</v>
      </c>
      <c r="C154" s="2">
        <v>61100</v>
      </c>
      <c r="D154" s="8" t="s">
        <v>8</v>
      </c>
      <c r="E154" s="2">
        <v>17210</v>
      </c>
      <c r="F154" s="2">
        <v>3180</v>
      </c>
      <c r="G154" s="8" t="s">
        <v>4</v>
      </c>
      <c r="H154" s="8" t="s">
        <v>5</v>
      </c>
      <c r="I154" s="8" t="s">
        <v>11</v>
      </c>
      <c r="J154" s="2">
        <v>10</v>
      </c>
      <c r="K154" s="8" t="s">
        <v>15</v>
      </c>
      <c r="L154" s="8" t="s">
        <v>6</v>
      </c>
    </row>
    <row r="155" spans="1:12" x14ac:dyDescent="0.25">
      <c r="A155" s="6">
        <v>154</v>
      </c>
      <c r="B155" s="2">
        <v>33</v>
      </c>
      <c r="C155" s="2">
        <v>107500</v>
      </c>
      <c r="D155" s="8" t="s">
        <v>8</v>
      </c>
      <c r="E155" s="2">
        <v>9810</v>
      </c>
      <c r="F155" s="2">
        <v>1980</v>
      </c>
      <c r="G155" s="8" t="s">
        <v>4</v>
      </c>
      <c r="H155" s="8" t="s">
        <v>5</v>
      </c>
      <c r="I155" s="8" t="s">
        <v>10</v>
      </c>
      <c r="J155" s="2">
        <v>10</v>
      </c>
      <c r="K155" s="8" t="s">
        <v>15</v>
      </c>
      <c r="L155" s="8" t="s">
        <v>6</v>
      </c>
    </row>
    <row r="156" spans="1:12" x14ac:dyDescent="0.25">
      <c r="A156" s="6">
        <v>155</v>
      </c>
      <c r="B156" s="2">
        <v>47</v>
      </c>
      <c r="C156" s="2">
        <v>4900</v>
      </c>
      <c r="D156" s="8" t="s">
        <v>9</v>
      </c>
      <c r="E156" s="2">
        <v>150</v>
      </c>
      <c r="F156" s="2">
        <v>2680</v>
      </c>
      <c r="G156" s="8" t="s">
        <v>4</v>
      </c>
      <c r="H156" s="8" t="s">
        <v>5</v>
      </c>
      <c r="I156" s="8" t="s">
        <v>12</v>
      </c>
      <c r="J156" s="2">
        <v>4</v>
      </c>
      <c r="K156" s="8" t="s">
        <v>13</v>
      </c>
      <c r="L156" s="8" t="s">
        <v>5</v>
      </c>
    </row>
    <row r="157" spans="1:12" x14ac:dyDescent="0.25">
      <c r="A157" s="6">
        <v>156</v>
      </c>
      <c r="B157" s="2">
        <v>35</v>
      </c>
      <c r="C157" s="2">
        <v>67800</v>
      </c>
      <c r="D157" s="8" t="s">
        <v>8</v>
      </c>
      <c r="E157" s="2">
        <v>11530</v>
      </c>
      <c r="F157" s="2">
        <v>400</v>
      </c>
      <c r="G157" s="8" t="s">
        <v>7</v>
      </c>
      <c r="H157" s="8" t="s">
        <v>5</v>
      </c>
      <c r="I157" s="8" t="s">
        <v>11</v>
      </c>
      <c r="J157" s="2">
        <v>1</v>
      </c>
      <c r="K157" s="8" t="s">
        <v>13</v>
      </c>
      <c r="L157" s="8" t="s">
        <v>5</v>
      </c>
    </row>
    <row r="158" spans="1:12" x14ac:dyDescent="0.25">
      <c r="A158" s="6">
        <v>157</v>
      </c>
      <c r="B158" s="2">
        <v>34</v>
      </c>
      <c r="C158" s="2">
        <v>17600</v>
      </c>
      <c r="D158" s="8" t="s">
        <v>9</v>
      </c>
      <c r="E158" s="2">
        <v>1600</v>
      </c>
      <c r="F158" s="2">
        <v>1800</v>
      </c>
      <c r="G158" s="8" t="s">
        <v>7</v>
      </c>
      <c r="H158" s="8" t="s">
        <v>6</v>
      </c>
      <c r="I158" s="8" t="s">
        <v>10</v>
      </c>
      <c r="J158" s="2">
        <v>1</v>
      </c>
      <c r="K158" s="8" t="s">
        <v>13</v>
      </c>
      <c r="L158" s="8" t="s">
        <v>5</v>
      </c>
    </row>
    <row r="159" spans="1:12" x14ac:dyDescent="0.25">
      <c r="A159" s="6">
        <v>158</v>
      </c>
      <c r="B159" s="2">
        <v>58</v>
      </c>
      <c r="C159" s="2">
        <v>47400</v>
      </c>
      <c r="D159" s="8" t="s">
        <v>9</v>
      </c>
      <c r="E159" s="2">
        <v>1890</v>
      </c>
      <c r="F159" s="2">
        <v>1620</v>
      </c>
      <c r="G159" s="8" t="s">
        <v>7</v>
      </c>
      <c r="H159" s="8" t="s">
        <v>6</v>
      </c>
      <c r="I159" s="8" t="s">
        <v>12</v>
      </c>
      <c r="J159" s="2">
        <v>4</v>
      </c>
      <c r="K159" s="8" t="s">
        <v>14</v>
      </c>
      <c r="L159" s="8" t="s">
        <v>5</v>
      </c>
    </row>
    <row r="160" spans="1:12" x14ac:dyDescent="0.25">
      <c r="A160" s="6">
        <v>159</v>
      </c>
      <c r="B160" s="2">
        <v>43</v>
      </c>
      <c r="C160" s="2">
        <v>63100</v>
      </c>
      <c r="D160" s="8" t="s">
        <v>9</v>
      </c>
      <c r="E160" s="2">
        <v>1880</v>
      </c>
      <c r="F160" s="2">
        <v>910</v>
      </c>
      <c r="G160" s="8" t="s">
        <v>4</v>
      </c>
      <c r="H160" s="8" t="s">
        <v>5</v>
      </c>
      <c r="I160" s="8" t="s">
        <v>12</v>
      </c>
      <c r="J160" s="2">
        <v>3</v>
      </c>
      <c r="K160" s="8" t="s">
        <v>13</v>
      </c>
      <c r="L160" s="8" t="s">
        <v>5</v>
      </c>
    </row>
    <row r="161" spans="1:12" x14ac:dyDescent="0.25">
      <c r="A161" s="6">
        <v>160</v>
      </c>
      <c r="B161" s="2">
        <v>41</v>
      </c>
      <c r="C161" s="2">
        <v>28100</v>
      </c>
      <c r="D161" s="8" t="s">
        <v>9</v>
      </c>
      <c r="E161" s="2">
        <v>3250</v>
      </c>
      <c r="F161" s="2">
        <v>410</v>
      </c>
      <c r="G161" s="8" t="s">
        <v>4</v>
      </c>
      <c r="H161" s="8" t="s">
        <v>6</v>
      </c>
      <c r="I161" s="8" t="s">
        <v>12</v>
      </c>
      <c r="J161" s="2">
        <v>3</v>
      </c>
      <c r="K161" s="8" t="s">
        <v>13</v>
      </c>
      <c r="L161" s="8" t="s">
        <v>5</v>
      </c>
    </row>
    <row r="162" spans="1:12" x14ac:dyDescent="0.25">
      <c r="A162" s="6">
        <v>161</v>
      </c>
      <c r="B162" s="2">
        <v>57</v>
      </c>
      <c r="C162" s="2">
        <v>11100</v>
      </c>
      <c r="D162" s="8" t="s">
        <v>8</v>
      </c>
      <c r="E162" s="2">
        <v>1110</v>
      </c>
      <c r="F162" s="2">
        <v>150</v>
      </c>
      <c r="G162" s="8" t="s">
        <v>4</v>
      </c>
      <c r="H162" s="8" t="s">
        <v>5</v>
      </c>
      <c r="I162" s="8" t="s">
        <v>11</v>
      </c>
      <c r="J162" s="2">
        <v>4</v>
      </c>
      <c r="K162" s="8" t="s">
        <v>14</v>
      </c>
      <c r="L162" s="8" t="s">
        <v>5</v>
      </c>
    </row>
    <row r="163" spans="1:12" x14ac:dyDescent="0.25">
      <c r="A163" s="6">
        <v>162</v>
      </c>
      <c r="B163" s="2">
        <v>48</v>
      </c>
      <c r="C163" s="2">
        <v>18800</v>
      </c>
      <c r="D163" s="8" t="s">
        <v>9</v>
      </c>
      <c r="E163" s="2">
        <v>1110</v>
      </c>
      <c r="F163" s="2">
        <v>590</v>
      </c>
      <c r="G163" s="8" t="s">
        <v>7</v>
      </c>
      <c r="H163" s="8" t="s">
        <v>5</v>
      </c>
      <c r="I163" s="8" t="s">
        <v>11</v>
      </c>
      <c r="J163" s="2">
        <v>3</v>
      </c>
      <c r="K163" s="8" t="s">
        <v>13</v>
      </c>
      <c r="L163" s="8" t="s">
        <v>5</v>
      </c>
    </row>
    <row r="164" spans="1:12" x14ac:dyDescent="0.25">
      <c r="A164" s="6">
        <v>163</v>
      </c>
      <c r="B164" s="2">
        <v>53</v>
      </c>
      <c r="C164" s="2">
        <v>63100</v>
      </c>
      <c r="D164" s="8" t="s">
        <v>9</v>
      </c>
      <c r="E164" s="2">
        <v>4260</v>
      </c>
      <c r="F164" s="2">
        <v>930</v>
      </c>
      <c r="G164" s="8" t="s">
        <v>4</v>
      </c>
      <c r="H164" s="8" t="s">
        <v>6</v>
      </c>
      <c r="I164" s="8" t="s">
        <v>10</v>
      </c>
      <c r="J164" s="2">
        <v>2</v>
      </c>
      <c r="K164" s="8" t="s">
        <v>15</v>
      </c>
      <c r="L164" s="8" t="s">
        <v>5</v>
      </c>
    </row>
    <row r="165" spans="1:12" x14ac:dyDescent="0.25">
      <c r="A165" s="6">
        <v>164</v>
      </c>
      <c r="B165" s="2">
        <v>37</v>
      </c>
      <c r="C165" s="2">
        <v>27200</v>
      </c>
      <c r="D165" s="8" t="s">
        <v>9</v>
      </c>
      <c r="E165" s="2">
        <v>1220</v>
      </c>
      <c r="F165" s="2">
        <v>100</v>
      </c>
      <c r="G165" s="8" t="s">
        <v>4</v>
      </c>
      <c r="H165" s="8" t="s">
        <v>5</v>
      </c>
      <c r="I165" s="8" t="s">
        <v>10</v>
      </c>
      <c r="J165" s="2">
        <v>2</v>
      </c>
      <c r="K165" s="8" t="s">
        <v>14</v>
      </c>
      <c r="L165" s="8" t="s">
        <v>5</v>
      </c>
    </row>
    <row r="166" spans="1:12" x14ac:dyDescent="0.25">
      <c r="A166" s="6">
        <v>165</v>
      </c>
      <c r="B166" s="2">
        <v>58</v>
      </c>
      <c r="C166" s="2">
        <v>9600</v>
      </c>
      <c r="D166" s="8" t="s">
        <v>8</v>
      </c>
      <c r="E166" s="2">
        <v>1870</v>
      </c>
      <c r="F166" s="2">
        <v>920</v>
      </c>
      <c r="G166" s="8" t="s">
        <v>7</v>
      </c>
      <c r="H166" s="8" t="s">
        <v>5</v>
      </c>
      <c r="I166" s="8" t="s">
        <v>12</v>
      </c>
      <c r="J166" s="2">
        <v>1</v>
      </c>
      <c r="K166" s="8" t="s">
        <v>13</v>
      </c>
      <c r="L166" s="8" t="s">
        <v>5</v>
      </c>
    </row>
    <row r="167" spans="1:12" x14ac:dyDescent="0.25">
      <c r="A167" s="6">
        <v>166</v>
      </c>
      <c r="B167" s="2">
        <v>40</v>
      </c>
      <c r="C167" s="2">
        <v>44900</v>
      </c>
      <c r="D167" s="8" t="s">
        <v>8</v>
      </c>
      <c r="E167" s="2">
        <v>10120</v>
      </c>
      <c r="F167" s="2">
        <v>2730</v>
      </c>
      <c r="G167" s="8" t="s">
        <v>7</v>
      </c>
      <c r="H167" s="8" t="s">
        <v>5</v>
      </c>
      <c r="I167" s="8" t="s">
        <v>12</v>
      </c>
      <c r="J167" s="2">
        <v>4</v>
      </c>
      <c r="K167" s="8" t="s">
        <v>14</v>
      </c>
      <c r="L167" s="8" t="s">
        <v>6</v>
      </c>
    </row>
    <row r="168" spans="1:12" x14ac:dyDescent="0.25">
      <c r="A168" s="6">
        <v>167</v>
      </c>
      <c r="B168" s="2">
        <v>40</v>
      </c>
      <c r="C168" s="2">
        <v>15900</v>
      </c>
      <c r="D168" s="8" t="s">
        <v>8</v>
      </c>
      <c r="E168" s="2">
        <v>2330</v>
      </c>
      <c r="F168" s="2">
        <v>960</v>
      </c>
      <c r="G168" s="8" t="s">
        <v>4</v>
      </c>
      <c r="H168" s="8" t="s">
        <v>5</v>
      </c>
      <c r="I168" s="8" t="s">
        <v>10</v>
      </c>
      <c r="J168" s="2">
        <v>6</v>
      </c>
      <c r="K168" s="8" t="s">
        <v>15</v>
      </c>
      <c r="L168" s="8" t="s">
        <v>6</v>
      </c>
    </row>
    <row r="169" spans="1:12" x14ac:dyDescent="0.25">
      <c r="A169" s="6">
        <v>168</v>
      </c>
      <c r="B169" s="2">
        <v>43</v>
      </c>
      <c r="C169" s="2">
        <v>22600</v>
      </c>
      <c r="D169" s="8" t="s">
        <v>8</v>
      </c>
      <c r="E169" s="2">
        <v>2000</v>
      </c>
      <c r="F169" s="2">
        <v>2280</v>
      </c>
      <c r="G169" s="8" t="s">
        <v>4</v>
      </c>
      <c r="H169" s="8" t="s">
        <v>5</v>
      </c>
      <c r="I169" s="8" t="s">
        <v>11</v>
      </c>
      <c r="J169" s="2">
        <v>4</v>
      </c>
      <c r="K169" s="8" t="s">
        <v>14</v>
      </c>
      <c r="L169" s="8" t="s">
        <v>5</v>
      </c>
    </row>
    <row r="170" spans="1:12" x14ac:dyDescent="0.25">
      <c r="A170" s="6">
        <v>169</v>
      </c>
      <c r="B170" s="2">
        <v>50</v>
      </c>
      <c r="C170" s="2">
        <v>25800</v>
      </c>
      <c r="D170" s="8" t="s">
        <v>8</v>
      </c>
      <c r="E170" s="2">
        <v>5320</v>
      </c>
      <c r="F170" s="2">
        <v>2380</v>
      </c>
      <c r="G170" s="8" t="s">
        <v>4</v>
      </c>
      <c r="H170" s="8" t="s">
        <v>6</v>
      </c>
      <c r="I170" s="8" t="s">
        <v>10</v>
      </c>
      <c r="J170" s="2">
        <v>5</v>
      </c>
      <c r="K170" s="8" t="s">
        <v>14</v>
      </c>
      <c r="L170" s="8" t="s">
        <v>6</v>
      </c>
    </row>
    <row r="171" spans="1:12" x14ac:dyDescent="0.25">
      <c r="A171" s="6">
        <v>170</v>
      </c>
      <c r="B171" s="2">
        <v>30</v>
      </c>
      <c r="C171" s="2">
        <v>75300</v>
      </c>
      <c r="D171" s="8" t="s">
        <v>8</v>
      </c>
      <c r="E171" s="2">
        <v>17700</v>
      </c>
      <c r="F171" s="2">
        <v>3650</v>
      </c>
      <c r="G171" s="8" t="s">
        <v>4</v>
      </c>
      <c r="H171" s="8" t="s">
        <v>5</v>
      </c>
      <c r="I171" s="8" t="s">
        <v>10</v>
      </c>
      <c r="J171" s="2">
        <v>4</v>
      </c>
      <c r="K171" s="8" t="s">
        <v>14</v>
      </c>
      <c r="L171" s="8" t="s">
        <v>5</v>
      </c>
    </row>
    <row r="172" spans="1:12" x14ac:dyDescent="0.25">
      <c r="A172" s="6">
        <v>171</v>
      </c>
      <c r="B172" s="2">
        <v>48</v>
      </c>
      <c r="C172" s="2">
        <v>38800</v>
      </c>
      <c r="D172" s="8" t="s">
        <v>9</v>
      </c>
      <c r="E172" s="2">
        <v>1770</v>
      </c>
      <c r="F172" s="2">
        <v>1640</v>
      </c>
      <c r="G172" s="8" t="s">
        <v>7</v>
      </c>
      <c r="H172" s="8" t="s">
        <v>5</v>
      </c>
      <c r="I172" s="8" t="s">
        <v>10</v>
      </c>
      <c r="J172" s="2">
        <v>8</v>
      </c>
      <c r="K172" s="8" t="s">
        <v>14</v>
      </c>
      <c r="L172" s="8" t="s">
        <v>6</v>
      </c>
    </row>
    <row r="173" spans="1:12" x14ac:dyDescent="0.25">
      <c r="A173" s="6">
        <v>172</v>
      </c>
      <c r="B173" s="2">
        <v>46</v>
      </c>
      <c r="C173" s="2">
        <v>20800</v>
      </c>
      <c r="D173" s="8" t="s">
        <v>9</v>
      </c>
      <c r="E173" s="2">
        <v>2680</v>
      </c>
      <c r="F173" s="2">
        <v>1770</v>
      </c>
      <c r="G173" s="8" t="s">
        <v>7</v>
      </c>
      <c r="H173" s="8" t="s">
        <v>6</v>
      </c>
      <c r="I173" s="8" t="s">
        <v>11</v>
      </c>
      <c r="J173" s="2">
        <v>6</v>
      </c>
      <c r="K173" s="8" t="s">
        <v>15</v>
      </c>
      <c r="L173" s="8" t="s">
        <v>6</v>
      </c>
    </row>
    <row r="174" spans="1:12" x14ac:dyDescent="0.25">
      <c r="A174" s="6">
        <v>173</v>
      </c>
      <c r="B174" s="2">
        <v>31</v>
      </c>
      <c r="C174" s="2">
        <v>29300</v>
      </c>
      <c r="D174" s="8" t="s">
        <v>9</v>
      </c>
      <c r="E174" s="2">
        <v>1550</v>
      </c>
      <c r="F174" s="2">
        <v>1200</v>
      </c>
      <c r="G174" s="8" t="s">
        <v>4</v>
      </c>
      <c r="H174" s="8" t="s">
        <v>5</v>
      </c>
      <c r="I174" s="8" t="s">
        <v>10</v>
      </c>
      <c r="J174" s="2">
        <v>2</v>
      </c>
      <c r="K174" s="8" t="s">
        <v>13</v>
      </c>
      <c r="L174" s="8" t="s">
        <v>5</v>
      </c>
    </row>
    <row r="175" spans="1:12" x14ac:dyDescent="0.25">
      <c r="A175" s="6">
        <v>174</v>
      </c>
      <c r="B175" s="2">
        <v>58</v>
      </c>
      <c r="C175" s="2">
        <v>65400</v>
      </c>
      <c r="D175" s="8" t="s">
        <v>8</v>
      </c>
      <c r="E175" s="2">
        <v>3960</v>
      </c>
      <c r="F175" s="2">
        <v>2500</v>
      </c>
      <c r="G175" s="8" t="s">
        <v>7</v>
      </c>
      <c r="H175" s="8" t="s">
        <v>5</v>
      </c>
      <c r="I175" s="8" t="s">
        <v>10</v>
      </c>
      <c r="J175" s="2">
        <v>10</v>
      </c>
      <c r="K175" s="8" t="s">
        <v>13</v>
      </c>
      <c r="L175" s="8" t="s">
        <v>6</v>
      </c>
    </row>
    <row r="176" spans="1:12" x14ac:dyDescent="0.25">
      <c r="A176" s="6">
        <v>175</v>
      </c>
      <c r="B176" s="2">
        <v>31</v>
      </c>
      <c r="C176" s="2">
        <v>35200</v>
      </c>
      <c r="D176" s="8" t="s">
        <v>8</v>
      </c>
      <c r="E176" s="2">
        <v>9360</v>
      </c>
      <c r="F176" s="2">
        <v>2890</v>
      </c>
      <c r="G176" s="8" t="s">
        <v>4</v>
      </c>
      <c r="H176" s="8" t="s">
        <v>6</v>
      </c>
      <c r="I176" s="8" t="s">
        <v>10</v>
      </c>
      <c r="J176" s="2">
        <v>11</v>
      </c>
      <c r="K176" s="8" t="s">
        <v>14</v>
      </c>
      <c r="L176" s="8" t="s">
        <v>6</v>
      </c>
    </row>
    <row r="177" spans="1:12" x14ac:dyDescent="0.25">
      <c r="A177" s="6">
        <v>176</v>
      </c>
      <c r="B177" s="2">
        <v>32</v>
      </c>
      <c r="C177" s="2">
        <v>32000</v>
      </c>
      <c r="D177" s="8" t="s">
        <v>9</v>
      </c>
      <c r="E177" s="2">
        <v>8720</v>
      </c>
      <c r="F177" s="2">
        <v>830</v>
      </c>
      <c r="G177" s="8" t="s">
        <v>7</v>
      </c>
      <c r="H177" s="8" t="s">
        <v>5</v>
      </c>
      <c r="I177" s="8" t="s">
        <v>11</v>
      </c>
      <c r="J177" s="2">
        <v>8</v>
      </c>
      <c r="K177" s="8" t="s">
        <v>15</v>
      </c>
      <c r="L177" s="8" t="s">
        <v>6</v>
      </c>
    </row>
    <row r="178" spans="1:12" x14ac:dyDescent="0.25">
      <c r="A178" s="6">
        <v>177</v>
      </c>
      <c r="B178" s="2">
        <v>42</v>
      </c>
      <c r="C178" s="2">
        <v>86700</v>
      </c>
      <c r="D178" s="8" t="s">
        <v>8</v>
      </c>
      <c r="E178" s="2">
        <v>12770</v>
      </c>
      <c r="F178" s="2">
        <v>1930</v>
      </c>
      <c r="G178" s="8" t="s">
        <v>7</v>
      </c>
      <c r="H178" s="8" t="s">
        <v>6</v>
      </c>
      <c r="I178" s="8" t="s">
        <v>11</v>
      </c>
      <c r="J178" s="2">
        <v>1</v>
      </c>
      <c r="K178" s="8" t="s">
        <v>14</v>
      </c>
      <c r="L178" s="8" t="s">
        <v>5</v>
      </c>
    </row>
    <row r="179" spans="1:12" x14ac:dyDescent="0.25">
      <c r="A179" s="6">
        <v>178</v>
      </c>
      <c r="B179" s="2">
        <v>40</v>
      </c>
      <c r="C179" s="2">
        <v>56600</v>
      </c>
      <c r="D179" s="8" t="s">
        <v>9</v>
      </c>
      <c r="E179" s="2">
        <v>3330</v>
      </c>
      <c r="F179" s="2">
        <v>1000</v>
      </c>
      <c r="G179" s="8" t="s">
        <v>7</v>
      </c>
      <c r="H179" s="8" t="s">
        <v>6</v>
      </c>
      <c r="I179" s="8" t="s">
        <v>11</v>
      </c>
      <c r="J179" s="2">
        <v>7</v>
      </c>
      <c r="K179" s="8" t="s">
        <v>14</v>
      </c>
      <c r="L179" s="8" t="s">
        <v>6</v>
      </c>
    </row>
    <row r="180" spans="1:12" x14ac:dyDescent="0.25">
      <c r="A180" s="6">
        <v>179</v>
      </c>
      <c r="B180" s="2">
        <v>30</v>
      </c>
      <c r="C180" s="2">
        <v>41100</v>
      </c>
      <c r="D180" s="8" t="s">
        <v>9</v>
      </c>
      <c r="E180" s="2">
        <v>5080</v>
      </c>
      <c r="F180" s="2">
        <v>520</v>
      </c>
      <c r="G180" s="8" t="s">
        <v>4</v>
      </c>
      <c r="H180" s="8" t="s">
        <v>5</v>
      </c>
      <c r="I180" s="8" t="s">
        <v>12</v>
      </c>
      <c r="J180" s="2">
        <v>5</v>
      </c>
      <c r="K180" s="8" t="s">
        <v>13</v>
      </c>
      <c r="L180" s="8" t="s">
        <v>6</v>
      </c>
    </row>
    <row r="181" spans="1:12" x14ac:dyDescent="0.25">
      <c r="A181" s="6">
        <v>180</v>
      </c>
      <c r="B181" s="2">
        <v>39</v>
      </c>
      <c r="C181" s="2">
        <v>71800</v>
      </c>
      <c r="D181" s="8" t="s">
        <v>8</v>
      </c>
      <c r="E181" s="2">
        <v>19510</v>
      </c>
      <c r="F181" s="2">
        <v>1130</v>
      </c>
      <c r="G181" s="8" t="s">
        <v>4</v>
      </c>
      <c r="H181" s="8" t="s">
        <v>5</v>
      </c>
      <c r="I181" s="8" t="s">
        <v>12</v>
      </c>
      <c r="J181" s="2">
        <v>5</v>
      </c>
      <c r="K181" s="8" t="s">
        <v>15</v>
      </c>
      <c r="L181" s="8" t="s">
        <v>6</v>
      </c>
    </row>
    <row r="182" spans="1:12" x14ac:dyDescent="0.25">
      <c r="A182" s="6">
        <v>181</v>
      </c>
      <c r="B182" s="2">
        <v>28</v>
      </c>
      <c r="C182" s="2">
        <v>13100</v>
      </c>
      <c r="D182" s="8" t="s">
        <v>8</v>
      </c>
      <c r="E182" s="2">
        <v>6110</v>
      </c>
      <c r="F182" s="2">
        <v>130</v>
      </c>
      <c r="G182" s="8" t="s">
        <v>7</v>
      </c>
      <c r="H182" s="8" t="s">
        <v>5</v>
      </c>
      <c r="I182" s="8" t="s">
        <v>11</v>
      </c>
      <c r="J182" s="2">
        <v>3</v>
      </c>
      <c r="K182" s="8" t="s">
        <v>15</v>
      </c>
      <c r="L182" s="8" t="s">
        <v>6</v>
      </c>
    </row>
    <row r="183" spans="1:12" x14ac:dyDescent="0.25">
      <c r="A183" s="6">
        <v>182</v>
      </c>
      <c r="B183" s="2">
        <v>44</v>
      </c>
      <c r="C183" s="2">
        <v>39300</v>
      </c>
      <c r="D183" s="8" t="s">
        <v>9</v>
      </c>
      <c r="E183" s="2">
        <v>2970</v>
      </c>
      <c r="F183" s="2">
        <v>440</v>
      </c>
      <c r="G183" s="8" t="s">
        <v>7</v>
      </c>
      <c r="H183" s="8" t="s">
        <v>5</v>
      </c>
      <c r="I183" s="8" t="s">
        <v>12</v>
      </c>
      <c r="J183" s="2">
        <v>9</v>
      </c>
      <c r="K183" s="8" t="s">
        <v>13</v>
      </c>
      <c r="L183" s="8" t="s">
        <v>6</v>
      </c>
    </row>
    <row r="184" spans="1:12" x14ac:dyDescent="0.25">
      <c r="A184" s="6">
        <v>183</v>
      </c>
      <c r="B184" s="2">
        <v>61</v>
      </c>
      <c r="C184" s="2">
        <v>51700</v>
      </c>
      <c r="D184" s="8" t="s">
        <v>9</v>
      </c>
      <c r="E184" s="2">
        <v>3380</v>
      </c>
      <c r="F184" s="2">
        <v>0</v>
      </c>
      <c r="G184" s="8" t="s">
        <v>4</v>
      </c>
      <c r="H184" s="8" t="s">
        <v>5</v>
      </c>
      <c r="I184" s="8" t="s">
        <v>12</v>
      </c>
      <c r="J184" s="2">
        <v>0</v>
      </c>
      <c r="K184" s="8" t="s">
        <v>15</v>
      </c>
      <c r="L184" s="8" t="s">
        <v>5</v>
      </c>
    </row>
    <row r="185" spans="1:12" x14ac:dyDescent="0.25">
      <c r="A185" s="6">
        <v>184</v>
      </c>
      <c r="B185" s="2">
        <v>32</v>
      </c>
      <c r="C185" s="2">
        <v>28700</v>
      </c>
      <c r="D185" s="8" t="s">
        <v>9</v>
      </c>
      <c r="E185" s="2">
        <v>1530</v>
      </c>
      <c r="F185" s="2">
        <v>680</v>
      </c>
      <c r="G185" s="8" t="s">
        <v>4</v>
      </c>
      <c r="H185" s="8" t="s">
        <v>5</v>
      </c>
      <c r="I185" s="8" t="s">
        <v>11</v>
      </c>
      <c r="J185" s="2">
        <v>2</v>
      </c>
      <c r="K185" s="8" t="s">
        <v>15</v>
      </c>
      <c r="L185" s="8" t="s">
        <v>6</v>
      </c>
    </row>
    <row r="186" spans="1:12" x14ac:dyDescent="0.25">
      <c r="A186" s="6">
        <v>185</v>
      </c>
      <c r="B186" s="2">
        <v>35</v>
      </c>
      <c r="C186" s="2">
        <v>46900</v>
      </c>
      <c r="D186" s="8" t="s">
        <v>9</v>
      </c>
      <c r="E186" s="2">
        <v>2700</v>
      </c>
      <c r="F186" s="2">
        <v>850</v>
      </c>
      <c r="G186" s="8" t="s">
        <v>7</v>
      </c>
      <c r="H186" s="8" t="s">
        <v>5</v>
      </c>
      <c r="I186" s="8" t="s">
        <v>12</v>
      </c>
      <c r="J186" s="2">
        <v>3</v>
      </c>
      <c r="K186" s="8" t="s">
        <v>13</v>
      </c>
      <c r="L186" s="8" t="s">
        <v>5</v>
      </c>
    </row>
    <row r="187" spans="1:12" x14ac:dyDescent="0.25">
      <c r="A187" s="6">
        <v>186</v>
      </c>
      <c r="B187" s="2">
        <v>38</v>
      </c>
      <c r="C187" s="2">
        <v>54100</v>
      </c>
      <c r="D187" s="8" t="s">
        <v>8</v>
      </c>
      <c r="E187" s="2">
        <v>10580</v>
      </c>
      <c r="F187" s="2">
        <v>940</v>
      </c>
      <c r="G187" s="8" t="s">
        <v>7</v>
      </c>
      <c r="H187" s="8" t="s">
        <v>5</v>
      </c>
      <c r="I187" s="8" t="s">
        <v>12</v>
      </c>
      <c r="J187" s="2">
        <v>3</v>
      </c>
      <c r="K187" s="8" t="s">
        <v>14</v>
      </c>
      <c r="L187" s="8" t="s">
        <v>5</v>
      </c>
    </row>
    <row r="188" spans="1:12" x14ac:dyDescent="0.25">
      <c r="A188" s="6">
        <v>187</v>
      </c>
      <c r="B188" s="2">
        <v>38</v>
      </c>
      <c r="C188" s="2">
        <v>21500</v>
      </c>
      <c r="D188" s="8" t="s">
        <v>8</v>
      </c>
      <c r="E188" s="2">
        <v>7950</v>
      </c>
      <c r="F188" s="2">
        <v>1820</v>
      </c>
      <c r="G188" s="8" t="s">
        <v>4</v>
      </c>
      <c r="H188" s="8" t="s">
        <v>6</v>
      </c>
      <c r="I188" s="8" t="s">
        <v>10</v>
      </c>
      <c r="J188" s="2">
        <v>6</v>
      </c>
      <c r="K188" s="8" t="s">
        <v>15</v>
      </c>
      <c r="L188" s="8" t="s">
        <v>6</v>
      </c>
    </row>
    <row r="189" spans="1:12" x14ac:dyDescent="0.25">
      <c r="A189" s="6">
        <v>188</v>
      </c>
      <c r="B189" s="2">
        <v>51</v>
      </c>
      <c r="C189" s="2">
        <v>43700</v>
      </c>
      <c r="D189" s="8" t="s">
        <v>9</v>
      </c>
      <c r="E189" s="2">
        <v>990</v>
      </c>
      <c r="F189" s="2">
        <v>1060</v>
      </c>
      <c r="G189" s="8" t="s">
        <v>7</v>
      </c>
      <c r="H189" s="8" t="s">
        <v>5</v>
      </c>
      <c r="I189" s="8" t="s">
        <v>12</v>
      </c>
      <c r="J189" s="2">
        <v>5</v>
      </c>
      <c r="K189" s="8" t="s">
        <v>15</v>
      </c>
      <c r="L189" s="8" t="s">
        <v>6</v>
      </c>
    </row>
    <row r="190" spans="1:12" x14ac:dyDescent="0.25">
      <c r="A190" s="6">
        <v>189</v>
      </c>
      <c r="B190" s="2">
        <v>22</v>
      </c>
      <c r="C190" s="2">
        <v>44100</v>
      </c>
      <c r="D190" s="8" t="s">
        <v>9</v>
      </c>
      <c r="E190" s="2">
        <v>3440</v>
      </c>
      <c r="F190" s="2">
        <v>1070</v>
      </c>
      <c r="G190" s="8" t="s">
        <v>4</v>
      </c>
      <c r="H190" s="8" t="s">
        <v>5</v>
      </c>
      <c r="I190" s="8" t="s">
        <v>11</v>
      </c>
      <c r="J190" s="2">
        <v>6</v>
      </c>
      <c r="K190" s="8" t="s">
        <v>14</v>
      </c>
      <c r="L190" s="8" t="s">
        <v>6</v>
      </c>
    </row>
    <row r="191" spans="1:12" x14ac:dyDescent="0.25">
      <c r="A191" s="6">
        <v>190</v>
      </c>
      <c r="B191" s="2">
        <v>34</v>
      </c>
      <c r="C191" s="2">
        <v>38400</v>
      </c>
      <c r="D191" s="8" t="s">
        <v>9</v>
      </c>
      <c r="E191" s="2">
        <v>4120</v>
      </c>
      <c r="F191" s="2">
        <v>450</v>
      </c>
      <c r="G191" s="8" t="s">
        <v>4</v>
      </c>
      <c r="H191" s="8" t="s">
        <v>5</v>
      </c>
      <c r="I191" s="8" t="s">
        <v>10</v>
      </c>
      <c r="J191" s="2">
        <v>4</v>
      </c>
      <c r="K191" s="8" t="s">
        <v>13</v>
      </c>
      <c r="L191" s="8" t="s">
        <v>5</v>
      </c>
    </row>
    <row r="192" spans="1:12" x14ac:dyDescent="0.25">
      <c r="A192" s="6">
        <v>191</v>
      </c>
      <c r="B192" s="2">
        <v>35</v>
      </c>
      <c r="C192" s="2">
        <v>51700</v>
      </c>
      <c r="D192" s="8" t="s">
        <v>8</v>
      </c>
      <c r="E192" s="2">
        <v>25880</v>
      </c>
      <c r="F192" s="2">
        <v>1930</v>
      </c>
      <c r="G192" s="8" t="s">
        <v>7</v>
      </c>
      <c r="H192" s="8" t="s">
        <v>5</v>
      </c>
      <c r="I192" s="8" t="s">
        <v>12</v>
      </c>
      <c r="J192" s="2">
        <v>4</v>
      </c>
      <c r="K192" s="8" t="s">
        <v>14</v>
      </c>
      <c r="L192" s="8" t="s">
        <v>6</v>
      </c>
    </row>
    <row r="193" spans="1:12" x14ac:dyDescent="0.25">
      <c r="A193" s="6">
        <v>192</v>
      </c>
      <c r="B193" s="2">
        <v>34</v>
      </c>
      <c r="C193" s="2">
        <v>90900</v>
      </c>
      <c r="D193" s="8" t="s">
        <v>8</v>
      </c>
      <c r="E193" s="2">
        <v>33870</v>
      </c>
      <c r="F193" s="2">
        <v>1350</v>
      </c>
      <c r="G193" s="8" t="s">
        <v>4</v>
      </c>
      <c r="H193" s="8" t="s">
        <v>5</v>
      </c>
      <c r="I193" s="8" t="s">
        <v>12</v>
      </c>
      <c r="J193" s="2">
        <v>6</v>
      </c>
      <c r="K193" s="8" t="s">
        <v>14</v>
      </c>
      <c r="L193" s="8" t="s">
        <v>6</v>
      </c>
    </row>
    <row r="194" spans="1:12" x14ac:dyDescent="0.25">
      <c r="A194" s="6">
        <v>193</v>
      </c>
      <c r="B194" s="2">
        <v>42</v>
      </c>
      <c r="C194" s="2">
        <v>59000</v>
      </c>
      <c r="D194" s="8" t="s">
        <v>8</v>
      </c>
      <c r="E194" s="2">
        <v>5890</v>
      </c>
      <c r="F194" s="2">
        <v>290</v>
      </c>
      <c r="G194" s="8" t="s">
        <v>4</v>
      </c>
      <c r="H194" s="8" t="s">
        <v>5</v>
      </c>
      <c r="I194" s="8" t="s">
        <v>12</v>
      </c>
      <c r="J194" s="2">
        <v>3</v>
      </c>
      <c r="K194" s="8" t="s">
        <v>15</v>
      </c>
      <c r="L194" s="8" t="s">
        <v>6</v>
      </c>
    </row>
    <row r="195" spans="1:12" x14ac:dyDescent="0.25">
      <c r="A195" s="6">
        <v>194</v>
      </c>
      <c r="B195" s="2">
        <v>48</v>
      </c>
      <c r="C195" s="2">
        <v>44700</v>
      </c>
      <c r="D195" s="8" t="s">
        <v>8</v>
      </c>
      <c r="E195" s="2">
        <v>3340</v>
      </c>
      <c r="F195" s="2">
        <v>330</v>
      </c>
      <c r="G195" s="8" t="s">
        <v>4</v>
      </c>
      <c r="H195" s="8" t="s">
        <v>5</v>
      </c>
      <c r="I195" s="8" t="s">
        <v>12</v>
      </c>
      <c r="J195" s="2">
        <v>2</v>
      </c>
      <c r="K195" s="8" t="s">
        <v>15</v>
      </c>
      <c r="L195" s="8" t="s">
        <v>5</v>
      </c>
    </row>
    <row r="196" spans="1:12" x14ac:dyDescent="0.25">
      <c r="A196" s="6">
        <v>195</v>
      </c>
      <c r="B196" s="2">
        <v>28</v>
      </c>
      <c r="C196" s="2">
        <v>15800</v>
      </c>
      <c r="D196" s="8" t="s">
        <v>9</v>
      </c>
      <c r="E196" s="2">
        <v>3550</v>
      </c>
      <c r="F196" s="2">
        <v>3690</v>
      </c>
      <c r="G196" s="8" t="s">
        <v>4</v>
      </c>
      <c r="H196" s="8" t="s">
        <v>5</v>
      </c>
      <c r="I196" s="8" t="s">
        <v>11</v>
      </c>
      <c r="J196" s="2">
        <v>5</v>
      </c>
      <c r="K196" s="8" t="s">
        <v>13</v>
      </c>
      <c r="L196" s="8" t="s">
        <v>5</v>
      </c>
    </row>
    <row r="197" spans="1:12" x14ac:dyDescent="0.25">
      <c r="A197" s="6">
        <v>196</v>
      </c>
      <c r="B197" s="2">
        <v>29</v>
      </c>
      <c r="C197" s="2">
        <v>46200</v>
      </c>
      <c r="D197" s="8" t="s">
        <v>8</v>
      </c>
      <c r="E197" s="2">
        <v>10250</v>
      </c>
      <c r="F197" s="2">
        <v>2860</v>
      </c>
      <c r="G197" s="8" t="s">
        <v>4</v>
      </c>
      <c r="H197" s="8" t="s">
        <v>5</v>
      </c>
      <c r="I197" s="8" t="s">
        <v>11</v>
      </c>
      <c r="J197" s="2">
        <v>5</v>
      </c>
      <c r="K197" s="8" t="s">
        <v>15</v>
      </c>
      <c r="L197" s="8" t="s">
        <v>6</v>
      </c>
    </row>
    <row r="198" spans="1:12" x14ac:dyDescent="0.25">
      <c r="A198" s="6">
        <v>197</v>
      </c>
      <c r="B198" s="2">
        <v>58</v>
      </c>
      <c r="C198" s="2">
        <v>40600</v>
      </c>
      <c r="D198" s="8" t="s">
        <v>8</v>
      </c>
      <c r="E198" s="2">
        <v>2690</v>
      </c>
      <c r="F198" s="2">
        <v>3330</v>
      </c>
      <c r="G198" s="8" t="s">
        <v>7</v>
      </c>
      <c r="H198" s="8" t="s">
        <v>5</v>
      </c>
      <c r="I198" s="8" t="s">
        <v>10</v>
      </c>
      <c r="J198" s="2">
        <v>8</v>
      </c>
      <c r="K198" s="8" t="s">
        <v>15</v>
      </c>
      <c r="L198" s="8" t="s">
        <v>6</v>
      </c>
    </row>
    <row r="199" spans="1:12" x14ac:dyDescent="0.25">
      <c r="A199" s="6">
        <v>198</v>
      </c>
      <c r="B199" s="2">
        <v>28</v>
      </c>
      <c r="C199" s="2">
        <v>113700</v>
      </c>
      <c r="D199" s="8" t="s">
        <v>8</v>
      </c>
      <c r="E199" s="2">
        <v>2340</v>
      </c>
      <c r="F199" s="2">
        <v>2430</v>
      </c>
      <c r="G199" s="8" t="s">
        <v>4</v>
      </c>
      <c r="H199" s="8" t="s">
        <v>5</v>
      </c>
      <c r="I199" s="8" t="s">
        <v>12</v>
      </c>
      <c r="J199" s="2">
        <v>6</v>
      </c>
      <c r="K199" s="8" t="s">
        <v>14</v>
      </c>
      <c r="L199" s="8" t="s">
        <v>6</v>
      </c>
    </row>
    <row r="200" spans="1:12" x14ac:dyDescent="0.25">
      <c r="A200" s="6">
        <v>199</v>
      </c>
      <c r="B200" s="2">
        <v>30</v>
      </c>
      <c r="C200" s="2">
        <v>32800</v>
      </c>
      <c r="D200" s="8" t="s">
        <v>8</v>
      </c>
      <c r="E200" s="2">
        <v>350</v>
      </c>
      <c r="F200" s="2">
        <v>600</v>
      </c>
      <c r="G200" s="8" t="s">
        <v>7</v>
      </c>
      <c r="H200" s="8" t="s">
        <v>5</v>
      </c>
      <c r="I200" s="8" t="s">
        <v>10</v>
      </c>
      <c r="J200" s="2">
        <v>5</v>
      </c>
      <c r="K200" s="8" t="s">
        <v>13</v>
      </c>
      <c r="L200" s="8" t="s">
        <v>5</v>
      </c>
    </row>
    <row r="201" spans="1:12" x14ac:dyDescent="0.25">
      <c r="A201" s="6">
        <v>200</v>
      </c>
      <c r="B201" s="2">
        <v>28</v>
      </c>
      <c r="C201" s="2">
        <v>13900</v>
      </c>
      <c r="D201" s="8" t="s">
        <v>9</v>
      </c>
      <c r="E201" s="2">
        <v>490</v>
      </c>
      <c r="F201" s="2">
        <v>1280</v>
      </c>
      <c r="G201" s="8" t="s">
        <v>7</v>
      </c>
      <c r="H201" s="8" t="s">
        <v>5</v>
      </c>
      <c r="I201" s="8" t="s">
        <v>10</v>
      </c>
      <c r="J201" s="2">
        <v>7</v>
      </c>
      <c r="K201" s="8" t="s">
        <v>15</v>
      </c>
      <c r="L201" s="8" t="s">
        <v>6</v>
      </c>
    </row>
    <row r="202" spans="1:12" x14ac:dyDescent="0.25">
      <c r="A202" s="6">
        <v>201</v>
      </c>
      <c r="B202" s="2">
        <v>51</v>
      </c>
      <c r="C202" s="2">
        <v>73000</v>
      </c>
      <c r="D202" s="8" t="s">
        <v>8</v>
      </c>
      <c r="E202" s="2">
        <v>24520</v>
      </c>
      <c r="F202" s="2">
        <v>950</v>
      </c>
      <c r="G202" s="8" t="s">
        <v>7</v>
      </c>
      <c r="H202" s="8" t="s">
        <v>5</v>
      </c>
      <c r="I202" s="8" t="s">
        <v>11</v>
      </c>
      <c r="J202" s="2">
        <v>2</v>
      </c>
      <c r="K202" s="8" t="s">
        <v>13</v>
      </c>
      <c r="L202" s="8" t="s">
        <v>5</v>
      </c>
    </row>
    <row r="203" spans="1:12" x14ac:dyDescent="0.25">
      <c r="A203" s="6">
        <v>202</v>
      </c>
      <c r="B203" s="2">
        <v>29</v>
      </c>
      <c r="C203" s="2">
        <v>20400</v>
      </c>
      <c r="D203" s="8" t="s">
        <v>9</v>
      </c>
      <c r="E203" s="2">
        <v>340</v>
      </c>
      <c r="F203" s="2">
        <v>2860</v>
      </c>
      <c r="G203" s="8" t="s">
        <v>7</v>
      </c>
      <c r="H203" s="8" t="s">
        <v>5</v>
      </c>
      <c r="I203" s="8" t="s">
        <v>11</v>
      </c>
      <c r="J203" s="2">
        <v>5</v>
      </c>
      <c r="K203" s="8" t="s">
        <v>15</v>
      </c>
      <c r="L203" s="8" t="s">
        <v>6</v>
      </c>
    </row>
    <row r="204" spans="1:12" x14ac:dyDescent="0.25">
      <c r="A204" s="6">
        <v>203</v>
      </c>
      <c r="B204" s="2">
        <v>31</v>
      </c>
      <c r="C204" s="2">
        <v>42900</v>
      </c>
      <c r="D204" s="8" t="s">
        <v>8</v>
      </c>
      <c r="E204" s="2">
        <v>2820</v>
      </c>
      <c r="F204" s="2">
        <v>720</v>
      </c>
      <c r="G204" s="8" t="s">
        <v>7</v>
      </c>
      <c r="H204" s="8" t="s">
        <v>5</v>
      </c>
      <c r="I204" s="8" t="s">
        <v>12</v>
      </c>
      <c r="J204" s="2">
        <v>3</v>
      </c>
      <c r="K204" s="8" t="s">
        <v>14</v>
      </c>
      <c r="L204" s="8" t="s">
        <v>6</v>
      </c>
    </row>
    <row r="205" spans="1:12" x14ac:dyDescent="0.25">
      <c r="A205" s="6">
        <v>204</v>
      </c>
      <c r="B205" s="2">
        <v>36</v>
      </c>
      <c r="C205" s="2">
        <v>22400</v>
      </c>
      <c r="D205" s="8" t="s">
        <v>9</v>
      </c>
      <c r="E205" s="2">
        <v>2330</v>
      </c>
      <c r="F205" s="2">
        <v>470</v>
      </c>
      <c r="G205" s="8" t="s">
        <v>4</v>
      </c>
      <c r="H205" s="8" t="s">
        <v>5</v>
      </c>
      <c r="I205" s="8" t="s">
        <v>12</v>
      </c>
      <c r="J205" s="2">
        <v>2</v>
      </c>
      <c r="K205" s="8" t="s">
        <v>15</v>
      </c>
      <c r="L205" s="8" t="s">
        <v>5</v>
      </c>
    </row>
    <row r="206" spans="1:12" x14ac:dyDescent="0.25">
      <c r="A206" s="6">
        <v>205</v>
      </c>
      <c r="B206" s="2">
        <v>28</v>
      </c>
      <c r="C206" s="2">
        <v>84400</v>
      </c>
      <c r="D206" s="8" t="s">
        <v>8</v>
      </c>
      <c r="E206" s="2">
        <v>19030</v>
      </c>
      <c r="F206" s="2">
        <v>990</v>
      </c>
      <c r="G206" s="8" t="s">
        <v>4</v>
      </c>
      <c r="H206" s="8" t="s">
        <v>5</v>
      </c>
      <c r="I206" s="8" t="s">
        <v>12</v>
      </c>
      <c r="J206" s="2">
        <v>0</v>
      </c>
      <c r="K206" s="8" t="s">
        <v>14</v>
      </c>
      <c r="L206" s="8" t="s">
        <v>5</v>
      </c>
    </row>
    <row r="207" spans="1:12" x14ac:dyDescent="0.25">
      <c r="A207" s="6">
        <v>206</v>
      </c>
      <c r="B207" s="2">
        <v>58</v>
      </c>
      <c r="C207" s="2">
        <v>53100</v>
      </c>
      <c r="D207" s="8" t="s">
        <v>8</v>
      </c>
      <c r="E207" s="2">
        <v>10540</v>
      </c>
      <c r="F207" s="2">
        <v>220</v>
      </c>
      <c r="G207" s="8" t="s">
        <v>4</v>
      </c>
      <c r="H207" s="8" t="s">
        <v>5</v>
      </c>
      <c r="I207" s="8" t="s">
        <v>11</v>
      </c>
      <c r="J207" s="2">
        <v>0</v>
      </c>
      <c r="K207" s="8" t="s">
        <v>13</v>
      </c>
      <c r="L207" s="8" t="s">
        <v>5</v>
      </c>
    </row>
    <row r="208" spans="1:12" x14ac:dyDescent="0.25">
      <c r="A208" s="6">
        <v>207</v>
      </c>
      <c r="B208" s="2">
        <v>51</v>
      </c>
      <c r="C208" s="2">
        <v>62200</v>
      </c>
      <c r="D208" s="8" t="s">
        <v>8</v>
      </c>
      <c r="E208" s="2">
        <v>4850</v>
      </c>
      <c r="F208" s="2">
        <v>1960</v>
      </c>
      <c r="G208" s="8" t="s">
        <v>7</v>
      </c>
      <c r="H208" s="8" t="s">
        <v>5</v>
      </c>
      <c r="I208" s="8" t="s">
        <v>12</v>
      </c>
      <c r="J208" s="2">
        <v>4</v>
      </c>
      <c r="K208" s="8" t="s">
        <v>13</v>
      </c>
      <c r="L208" s="8" t="s">
        <v>5</v>
      </c>
    </row>
    <row r="209" spans="1:12" x14ac:dyDescent="0.25">
      <c r="A209" s="6">
        <v>208</v>
      </c>
      <c r="B209" s="2">
        <v>59</v>
      </c>
      <c r="C209" s="2">
        <v>5800</v>
      </c>
      <c r="D209" s="8" t="s">
        <v>9</v>
      </c>
      <c r="E209" s="2">
        <v>430</v>
      </c>
      <c r="F209" s="2">
        <v>820</v>
      </c>
      <c r="G209" s="8" t="s">
        <v>7</v>
      </c>
      <c r="H209" s="8" t="s">
        <v>6</v>
      </c>
      <c r="I209" s="8" t="s">
        <v>10</v>
      </c>
      <c r="J209" s="2">
        <v>4</v>
      </c>
      <c r="K209" s="8" t="s">
        <v>13</v>
      </c>
      <c r="L209" s="8" t="s">
        <v>5</v>
      </c>
    </row>
    <row r="210" spans="1:12" x14ac:dyDescent="0.25">
      <c r="A210" s="6">
        <v>209</v>
      </c>
      <c r="B210" s="2">
        <v>41</v>
      </c>
      <c r="C210" s="2">
        <v>51500</v>
      </c>
      <c r="D210" s="8" t="s">
        <v>8</v>
      </c>
      <c r="E210" s="2">
        <v>11820</v>
      </c>
      <c r="F210" s="2">
        <v>2690</v>
      </c>
      <c r="G210" s="8" t="s">
        <v>4</v>
      </c>
      <c r="H210" s="8" t="s">
        <v>5</v>
      </c>
      <c r="I210" s="8" t="s">
        <v>12</v>
      </c>
      <c r="J210" s="2">
        <v>5</v>
      </c>
      <c r="K210" s="8" t="s">
        <v>14</v>
      </c>
      <c r="L210" s="8" t="s">
        <v>5</v>
      </c>
    </row>
    <row r="211" spans="1:12" x14ac:dyDescent="0.25">
      <c r="A211" s="6">
        <v>210</v>
      </c>
      <c r="B211" s="2">
        <v>41</v>
      </c>
      <c r="C211" s="2">
        <v>45600</v>
      </c>
      <c r="D211" s="8" t="s">
        <v>9</v>
      </c>
      <c r="E211" s="2">
        <v>4320</v>
      </c>
      <c r="F211" s="2">
        <v>540</v>
      </c>
      <c r="G211" s="8" t="s">
        <v>7</v>
      </c>
      <c r="H211" s="8" t="s">
        <v>5</v>
      </c>
      <c r="I211" s="8" t="s">
        <v>12</v>
      </c>
      <c r="J211" s="2">
        <v>1</v>
      </c>
      <c r="K211" s="8" t="s">
        <v>14</v>
      </c>
      <c r="L211" s="8" t="s">
        <v>5</v>
      </c>
    </row>
    <row r="212" spans="1:12" x14ac:dyDescent="0.25">
      <c r="A212" s="6">
        <v>211</v>
      </c>
      <c r="B212" s="2">
        <v>24</v>
      </c>
      <c r="C212" s="2">
        <v>30200</v>
      </c>
      <c r="D212" s="8" t="s">
        <v>8</v>
      </c>
      <c r="E212" s="2">
        <v>4530</v>
      </c>
      <c r="F212" s="2">
        <v>3910</v>
      </c>
      <c r="G212" s="8" t="s">
        <v>4</v>
      </c>
      <c r="H212" s="8" t="s">
        <v>5</v>
      </c>
      <c r="I212" s="8" t="s">
        <v>12</v>
      </c>
      <c r="J212" s="2">
        <v>11</v>
      </c>
      <c r="K212" s="8" t="s">
        <v>14</v>
      </c>
      <c r="L212" s="8" t="s">
        <v>6</v>
      </c>
    </row>
    <row r="213" spans="1:12" x14ac:dyDescent="0.25">
      <c r="A213" s="6">
        <v>212</v>
      </c>
      <c r="B213" s="2">
        <v>39</v>
      </c>
      <c r="C213" s="2">
        <v>40000</v>
      </c>
      <c r="D213" s="8" t="s">
        <v>8</v>
      </c>
      <c r="E213" s="2">
        <v>6620</v>
      </c>
      <c r="F213" s="2">
        <v>90</v>
      </c>
      <c r="G213" s="8" t="s">
        <v>7</v>
      </c>
      <c r="H213" s="8" t="s">
        <v>5</v>
      </c>
      <c r="I213" s="8" t="s">
        <v>12</v>
      </c>
      <c r="J213" s="2">
        <v>3</v>
      </c>
      <c r="K213" s="8" t="s">
        <v>13</v>
      </c>
      <c r="L213" s="8" t="s">
        <v>5</v>
      </c>
    </row>
    <row r="214" spans="1:12" x14ac:dyDescent="0.25">
      <c r="A214" s="6">
        <v>213</v>
      </c>
      <c r="B214" s="2">
        <v>29</v>
      </c>
      <c r="C214" s="2">
        <v>20000</v>
      </c>
      <c r="D214" s="8" t="s">
        <v>9</v>
      </c>
      <c r="E214" s="2">
        <v>2270</v>
      </c>
      <c r="F214" s="2">
        <v>1950</v>
      </c>
      <c r="G214" s="8" t="s">
        <v>4</v>
      </c>
      <c r="H214" s="8" t="s">
        <v>5</v>
      </c>
      <c r="I214" s="8" t="s">
        <v>12</v>
      </c>
      <c r="J214" s="2">
        <v>11</v>
      </c>
      <c r="K214" s="8" t="s">
        <v>15</v>
      </c>
      <c r="L214" s="8" t="s">
        <v>6</v>
      </c>
    </row>
    <row r="215" spans="1:12" x14ac:dyDescent="0.25">
      <c r="A215" s="6">
        <v>214</v>
      </c>
      <c r="B215" s="2">
        <v>32</v>
      </c>
      <c r="C215" s="2">
        <v>34800</v>
      </c>
      <c r="D215" s="8" t="s">
        <v>8</v>
      </c>
      <c r="E215" s="2">
        <v>5870</v>
      </c>
      <c r="F215" s="2">
        <v>850</v>
      </c>
      <c r="G215" s="8" t="s">
        <v>7</v>
      </c>
      <c r="H215" s="8" t="s">
        <v>5</v>
      </c>
      <c r="I215" s="8" t="s">
        <v>10</v>
      </c>
      <c r="J215" s="2">
        <v>5</v>
      </c>
      <c r="K215" s="8" t="s">
        <v>14</v>
      </c>
      <c r="L215" s="8" t="s">
        <v>6</v>
      </c>
    </row>
    <row r="216" spans="1:12" x14ac:dyDescent="0.25">
      <c r="A216" s="6">
        <v>215</v>
      </c>
      <c r="B216" s="2">
        <v>60</v>
      </c>
      <c r="C216" s="2">
        <v>83300</v>
      </c>
      <c r="D216" s="8" t="s">
        <v>8</v>
      </c>
      <c r="E216" s="2">
        <v>3230</v>
      </c>
      <c r="F216" s="2">
        <v>0</v>
      </c>
      <c r="G216" s="8" t="s">
        <v>7</v>
      </c>
      <c r="H216" s="8" t="s">
        <v>5</v>
      </c>
      <c r="I216" s="8" t="s">
        <v>11</v>
      </c>
      <c r="J216" s="2">
        <v>1</v>
      </c>
      <c r="K216" s="8" t="s">
        <v>15</v>
      </c>
      <c r="L216" s="8" t="s">
        <v>5</v>
      </c>
    </row>
    <row r="217" spans="1:12" x14ac:dyDescent="0.25">
      <c r="A217" s="6">
        <v>216</v>
      </c>
      <c r="B217" s="2">
        <v>37</v>
      </c>
      <c r="C217" s="2">
        <v>64300</v>
      </c>
      <c r="D217" s="8" t="s">
        <v>9</v>
      </c>
      <c r="E217" s="2">
        <v>4340</v>
      </c>
      <c r="F217" s="2">
        <v>870</v>
      </c>
      <c r="G217" s="8" t="s">
        <v>7</v>
      </c>
      <c r="H217" s="8" t="s">
        <v>5</v>
      </c>
      <c r="I217" s="8" t="s">
        <v>11</v>
      </c>
      <c r="J217" s="2">
        <v>1</v>
      </c>
      <c r="K217" s="8" t="s">
        <v>13</v>
      </c>
      <c r="L217" s="8" t="s">
        <v>5</v>
      </c>
    </row>
    <row r="218" spans="1:12" x14ac:dyDescent="0.25">
      <c r="A218" s="6">
        <v>217</v>
      </c>
      <c r="B218" s="2">
        <v>44</v>
      </c>
      <c r="C218" s="2">
        <v>77400</v>
      </c>
      <c r="D218" s="8" t="s">
        <v>8</v>
      </c>
      <c r="E218" s="2">
        <v>860</v>
      </c>
      <c r="F218" s="2">
        <v>810</v>
      </c>
      <c r="G218" s="8" t="s">
        <v>4</v>
      </c>
      <c r="H218" s="8" t="s">
        <v>5</v>
      </c>
      <c r="I218" s="8" t="s">
        <v>10</v>
      </c>
      <c r="J218" s="2">
        <v>1</v>
      </c>
      <c r="K218" s="8" t="s">
        <v>14</v>
      </c>
      <c r="L218" s="8" t="s">
        <v>5</v>
      </c>
    </row>
    <row r="219" spans="1:12" x14ac:dyDescent="0.25">
      <c r="A219" s="6">
        <v>218</v>
      </c>
      <c r="B219" s="2">
        <v>59</v>
      </c>
      <c r="C219" s="2">
        <v>124800</v>
      </c>
      <c r="D219" s="8" t="s">
        <v>8</v>
      </c>
      <c r="E219" s="2">
        <v>8570</v>
      </c>
      <c r="F219" s="2">
        <v>730</v>
      </c>
      <c r="G219" s="8" t="s">
        <v>7</v>
      </c>
      <c r="H219" s="8" t="s">
        <v>6</v>
      </c>
      <c r="I219" s="8" t="s">
        <v>10</v>
      </c>
      <c r="J219" s="2">
        <v>3</v>
      </c>
      <c r="K219" s="8" t="s">
        <v>15</v>
      </c>
      <c r="L219" s="8" t="s">
        <v>5</v>
      </c>
    </row>
    <row r="220" spans="1:12" x14ac:dyDescent="0.25">
      <c r="A220" s="6">
        <v>219</v>
      </c>
      <c r="B220" s="2">
        <v>30</v>
      </c>
      <c r="C220" s="2">
        <v>15400</v>
      </c>
      <c r="D220" s="8" t="s">
        <v>8</v>
      </c>
      <c r="E220" s="2">
        <v>3390</v>
      </c>
      <c r="F220" s="2">
        <v>2160</v>
      </c>
      <c r="G220" s="8" t="s">
        <v>7</v>
      </c>
      <c r="H220" s="8" t="s">
        <v>5</v>
      </c>
      <c r="I220" s="8" t="s">
        <v>10</v>
      </c>
      <c r="J220" s="2">
        <v>9</v>
      </c>
      <c r="K220" s="8" t="s">
        <v>13</v>
      </c>
      <c r="L220" s="8" t="s">
        <v>6</v>
      </c>
    </row>
    <row r="221" spans="1:12" x14ac:dyDescent="0.25">
      <c r="A221" s="6">
        <v>220</v>
      </c>
      <c r="B221" s="2">
        <v>53</v>
      </c>
      <c r="C221" s="2">
        <v>38900</v>
      </c>
      <c r="D221" s="8" t="s">
        <v>8</v>
      </c>
      <c r="E221" s="2">
        <v>3030</v>
      </c>
      <c r="F221" s="2">
        <v>1780</v>
      </c>
      <c r="G221" s="8" t="s">
        <v>4</v>
      </c>
      <c r="H221" s="8" t="s">
        <v>5</v>
      </c>
      <c r="I221" s="8" t="s">
        <v>11</v>
      </c>
      <c r="J221" s="2">
        <v>9</v>
      </c>
      <c r="K221" s="8" t="s">
        <v>13</v>
      </c>
      <c r="L221" s="8" t="s">
        <v>6</v>
      </c>
    </row>
    <row r="222" spans="1:12" x14ac:dyDescent="0.25">
      <c r="A222" s="6">
        <v>221</v>
      </c>
      <c r="B222" s="2">
        <v>46</v>
      </c>
      <c r="C222" s="2">
        <v>47600</v>
      </c>
      <c r="D222" s="8" t="s">
        <v>8</v>
      </c>
      <c r="E222" s="2">
        <v>4390</v>
      </c>
      <c r="F222" s="2">
        <v>1230</v>
      </c>
      <c r="G222" s="8" t="s">
        <v>4</v>
      </c>
      <c r="H222" s="8" t="s">
        <v>5</v>
      </c>
      <c r="I222" s="8" t="s">
        <v>10</v>
      </c>
      <c r="J222" s="2">
        <v>5</v>
      </c>
      <c r="K222" s="8" t="s">
        <v>13</v>
      </c>
      <c r="L222" s="8" t="s">
        <v>6</v>
      </c>
    </row>
    <row r="223" spans="1:12" x14ac:dyDescent="0.25">
      <c r="A223" s="6">
        <v>222</v>
      </c>
      <c r="B223" s="2">
        <v>31</v>
      </c>
      <c r="C223" s="2">
        <v>74600</v>
      </c>
      <c r="D223" s="8" t="s">
        <v>8</v>
      </c>
      <c r="E223" s="2">
        <v>3770</v>
      </c>
      <c r="F223" s="2">
        <v>1500</v>
      </c>
      <c r="G223" s="8" t="s">
        <v>7</v>
      </c>
      <c r="H223" s="8" t="s">
        <v>5</v>
      </c>
      <c r="I223" s="8" t="s">
        <v>10</v>
      </c>
      <c r="J223" s="2">
        <v>6</v>
      </c>
      <c r="K223" s="8" t="s">
        <v>15</v>
      </c>
      <c r="L223" s="8" t="s">
        <v>6</v>
      </c>
    </row>
    <row r="224" spans="1:12" x14ac:dyDescent="0.25">
      <c r="A224" s="6">
        <v>223</v>
      </c>
      <c r="B224" s="2">
        <v>42</v>
      </c>
      <c r="C224" s="2">
        <v>60100</v>
      </c>
      <c r="D224" s="8" t="s">
        <v>9</v>
      </c>
      <c r="E224" s="2">
        <v>3820</v>
      </c>
      <c r="F224" s="2">
        <v>860</v>
      </c>
      <c r="G224" s="8" t="s">
        <v>4</v>
      </c>
      <c r="H224" s="8" t="s">
        <v>5</v>
      </c>
      <c r="I224" s="8" t="s">
        <v>12</v>
      </c>
      <c r="J224" s="2">
        <v>5</v>
      </c>
      <c r="K224" s="8" t="s">
        <v>15</v>
      </c>
      <c r="L224" s="8" t="s">
        <v>6</v>
      </c>
    </row>
    <row r="225" spans="1:12" x14ac:dyDescent="0.25">
      <c r="A225" s="6">
        <v>224</v>
      </c>
      <c r="B225" s="2">
        <v>32</v>
      </c>
      <c r="C225" s="2">
        <v>66800</v>
      </c>
      <c r="D225" s="8" t="s">
        <v>8</v>
      </c>
      <c r="E225" s="2">
        <v>10430</v>
      </c>
      <c r="F225" s="2">
        <v>2460</v>
      </c>
      <c r="G225" s="8" t="s">
        <v>4</v>
      </c>
      <c r="H225" s="8" t="s">
        <v>5</v>
      </c>
      <c r="I225" s="8" t="s">
        <v>12</v>
      </c>
      <c r="J225" s="2">
        <v>8</v>
      </c>
      <c r="K225" s="8" t="s">
        <v>15</v>
      </c>
      <c r="L225" s="8" t="s">
        <v>6</v>
      </c>
    </row>
    <row r="226" spans="1:12" x14ac:dyDescent="0.25">
      <c r="A226" s="6">
        <v>225</v>
      </c>
      <c r="B226" s="2">
        <v>27</v>
      </c>
      <c r="C226" s="2">
        <v>62000</v>
      </c>
      <c r="D226" s="8" t="s">
        <v>8</v>
      </c>
      <c r="E226" s="2">
        <v>5430</v>
      </c>
      <c r="F226" s="2">
        <v>460</v>
      </c>
      <c r="G226" s="8" t="s">
        <v>7</v>
      </c>
      <c r="H226" s="8" t="s">
        <v>5</v>
      </c>
      <c r="I226" s="8" t="s">
        <v>10</v>
      </c>
      <c r="J226" s="2">
        <v>5</v>
      </c>
      <c r="K226" s="8" t="s">
        <v>14</v>
      </c>
      <c r="L226" s="8" t="s">
        <v>6</v>
      </c>
    </row>
    <row r="227" spans="1:12" x14ac:dyDescent="0.25">
      <c r="A227" s="6">
        <v>226</v>
      </c>
      <c r="B227" s="2">
        <v>30</v>
      </c>
      <c r="C227" s="2">
        <v>23700</v>
      </c>
      <c r="D227" s="8" t="s">
        <v>9</v>
      </c>
      <c r="E227" s="2">
        <v>1720</v>
      </c>
      <c r="F227" s="2">
        <v>2380</v>
      </c>
      <c r="G227" s="8" t="s">
        <v>4</v>
      </c>
      <c r="H227" s="8" t="s">
        <v>5</v>
      </c>
      <c r="I227" s="8" t="s">
        <v>10</v>
      </c>
      <c r="J227" s="2">
        <v>7</v>
      </c>
      <c r="K227" s="8" t="s">
        <v>14</v>
      </c>
      <c r="L227" s="8" t="s">
        <v>5</v>
      </c>
    </row>
    <row r="228" spans="1:12" x14ac:dyDescent="0.25">
      <c r="A228" s="6">
        <v>227</v>
      </c>
      <c r="B228" s="2">
        <v>41</v>
      </c>
      <c r="C228" s="2">
        <v>78400</v>
      </c>
      <c r="D228" s="8" t="s">
        <v>9</v>
      </c>
      <c r="E228" s="2">
        <v>4500</v>
      </c>
      <c r="F228" s="2">
        <v>540</v>
      </c>
      <c r="G228" s="8" t="s">
        <v>4</v>
      </c>
      <c r="H228" s="8" t="s">
        <v>5</v>
      </c>
      <c r="I228" s="8" t="s">
        <v>12</v>
      </c>
      <c r="J228" s="2">
        <v>3</v>
      </c>
      <c r="K228" s="8" t="s">
        <v>14</v>
      </c>
      <c r="L228" s="8" t="s">
        <v>6</v>
      </c>
    </row>
    <row r="229" spans="1:12" x14ac:dyDescent="0.25">
      <c r="A229" s="6">
        <v>228</v>
      </c>
      <c r="B229" s="2">
        <v>37</v>
      </c>
      <c r="C229" s="2">
        <v>56600</v>
      </c>
      <c r="D229" s="8" t="s">
        <v>9</v>
      </c>
      <c r="E229" s="2">
        <v>4820</v>
      </c>
      <c r="F229" s="2">
        <v>1450</v>
      </c>
      <c r="G229" s="8" t="s">
        <v>7</v>
      </c>
      <c r="H229" s="8" t="s">
        <v>5</v>
      </c>
      <c r="I229" s="8" t="s">
        <v>12</v>
      </c>
      <c r="J229" s="2">
        <v>5</v>
      </c>
      <c r="K229" s="8" t="s">
        <v>13</v>
      </c>
      <c r="L229" s="8" t="s">
        <v>5</v>
      </c>
    </row>
    <row r="230" spans="1:12" x14ac:dyDescent="0.25">
      <c r="A230" s="6">
        <v>229</v>
      </c>
      <c r="B230" s="2">
        <v>43</v>
      </c>
      <c r="C230" s="2">
        <v>48600</v>
      </c>
      <c r="D230" s="8" t="s">
        <v>9</v>
      </c>
      <c r="E230" s="2">
        <v>2720</v>
      </c>
      <c r="F230" s="2">
        <v>840</v>
      </c>
      <c r="G230" s="8" t="s">
        <v>4</v>
      </c>
      <c r="H230" s="8" t="s">
        <v>5</v>
      </c>
      <c r="I230" s="8" t="s">
        <v>11</v>
      </c>
      <c r="J230" s="2">
        <v>2</v>
      </c>
      <c r="K230" s="8" t="s">
        <v>14</v>
      </c>
      <c r="L230" s="8" t="s">
        <v>5</v>
      </c>
    </row>
    <row r="231" spans="1:12" x14ac:dyDescent="0.25">
      <c r="A231" s="6">
        <v>230</v>
      </c>
      <c r="B231" s="2">
        <v>29</v>
      </c>
      <c r="C231" s="2">
        <v>36900</v>
      </c>
      <c r="D231" s="8" t="s">
        <v>8</v>
      </c>
      <c r="E231" s="2">
        <v>3750</v>
      </c>
      <c r="F231" s="2">
        <v>370</v>
      </c>
      <c r="G231" s="8" t="s">
        <v>4</v>
      </c>
      <c r="H231" s="8" t="s">
        <v>5</v>
      </c>
      <c r="I231" s="8" t="s">
        <v>12</v>
      </c>
      <c r="J231" s="2">
        <v>1</v>
      </c>
      <c r="K231" s="8" t="s">
        <v>13</v>
      </c>
      <c r="L231" s="8" t="s">
        <v>5</v>
      </c>
    </row>
    <row r="232" spans="1:12" x14ac:dyDescent="0.25">
      <c r="A232" s="6">
        <v>231</v>
      </c>
      <c r="B232" s="2">
        <v>57</v>
      </c>
      <c r="C232" s="2">
        <v>38500</v>
      </c>
      <c r="D232" s="8" t="s">
        <v>9</v>
      </c>
      <c r="E232" s="2">
        <v>2760</v>
      </c>
      <c r="F232" s="2">
        <v>2240</v>
      </c>
      <c r="G232" s="8" t="s">
        <v>4</v>
      </c>
      <c r="H232" s="8" t="s">
        <v>5</v>
      </c>
      <c r="I232" s="8" t="s">
        <v>11</v>
      </c>
      <c r="J232" s="2">
        <v>4</v>
      </c>
      <c r="K232" s="8" t="s">
        <v>14</v>
      </c>
      <c r="L232" s="8" t="s">
        <v>5</v>
      </c>
    </row>
    <row r="233" spans="1:12" x14ac:dyDescent="0.25">
      <c r="A233" s="6">
        <v>232</v>
      </c>
      <c r="B233" s="2">
        <v>42</v>
      </c>
      <c r="C233" s="2">
        <v>79400</v>
      </c>
      <c r="D233" s="8" t="s">
        <v>8</v>
      </c>
      <c r="E233" s="2">
        <v>3150</v>
      </c>
      <c r="F233" s="2">
        <v>2320</v>
      </c>
      <c r="G233" s="8" t="s">
        <v>4</v>
      </c>
      <c r="H233" s="8" t="s">
        <v>6</v>
      </c>
      <c r="I233" s="8" t="s">
        <v>10</v>
      </c>
      <c r="J233" s="2">
        <v>10</v>
      </c>
      <c r="K233" s="8" t="s">
        <v>15</v>
      </c>
      <c r="L233" s="8" t="s">
        <v>6</v>
      </c>
    </row>
    <row r="234" spans="1:12" x14ac:dyDescent="0.25">
      <c r="A234" s="6">
        <v>233</v>
      </c>
      <c r="B234" s="2">
        <v>47</v>
      </c>
      <c r="C234" s="2">
        <v>57000</v>
      </c>
      <c r="D234" s="8" t="s">
        <v>9</v>
      </c>
      <c r="E234" s="2">
        <v>3160</v>
      </c>
      <c r="F234" s="2">
        <v>420</v>
      </c>
      <c r="G234" s="8" t="s">
        <v>4</v>
      </c>
      <c r="H234" s="8" t="s">
        <v>5</v>
      </c>
      <c r="I234" s="8" t="s">
        <v>12</v>
      </c>
      <c r="J234" s="2">
        <v>4</v>
      </c>
      <c r="K234" s="8" t="s">
        <v>15</v>
      </c>
      <c r="L234" s="8" t="s">
        <v>5</v>
      </c>
    </row>
    <row r="235" spans="1:12" x14ac:dyDescent="0.25">
      <c r="A235" s="6">
        <v>234</v>
      </c>
      <c r="B235" s="2">
        <v>38</v>
      </c>
      <c r="C235" s="2">
        <v>37500</v>
      </c>
      <c r="D235" s="8" t="s">
        <v>9</v>
      </c>
      <c r="E235" s="2">
        <v>1920</v>
      </c>
      <c r="F235" s="2">
        <v>900</v>
      </c>
      <c r="G235" s="8" t="s">
        <v>7</v>
      </c>
      <c r="H235" s="8" t="s">
        <v>5</v>
      </c>
      <c r="I235" s="8" t="s">
        <v>11</v>
      </c>
      <c r="J235" s="2">
        <v>3</v>
      </c>
      <c r="K235" s="8" t="s">
        <v>14</v>
      </c>
      <c r="L235" s="8" t="s">
        <v>5</v>
      </c>
    </row>
    <row r="236" spans="1:12" x14ac:dyDescent="0.25">
      <c r="A236" s="6">
        <v>235</v>
      </c>
      <c r="B236" s="2">
        <v>47</v>
      </c>
      <c r="C236" s="2">
        <v>26300</v>
      </c>
      <c r="D236" s="8" t="s">
        <v>9</v>
      </c>
      <c r="E236" s="2">
        <v>2330</v>
      </c>
      <c r="F236" s="2">
        <v>8960</v>
      </c>
      <c r="G236" s="8" t="s">
        <v>7</v>
      </c>
      <c r="H236" s="8" t="s">
        <v>5</v>
      </c>
      <c r="I236" s="8" t="s">
        <v>12</v>
      </c>
      <c r="J236" s="2">
        <v>6</v>
      </c>
      <c r="K236" s="8" t="s">
        <v>15</v>
      </c>
      <c r="L236" s="8" t="s">
        <v>6</v>
      </c>
    </row>
    <row r="237" spans="1:12" x14ac:dyDescent="0.25">
      <c r="A237" s="6">
        <v>236</v>
      </c>
      <c r="B237" s="2">
        <v>25</v>
      </c>
      <c r="C237" s="2">
        <v>55200</v>
      </c>
      <c r="D237" s="8" t="s">
        <v>8</v>
      </c>
      <c r="E237" s="2">
        <v>7240</v>
      </c>
      <c r="F237" s="2">
        <v>5040</v>
      </c>
      <c r="G237" s="8" t="s">
        <v>4</v>
      </c>
      <c r="H237" s="8" t="s">
        <v>5</v>
      </c>
      <c r="I237" s="8" t="s">
        <v>10</v>
      </c>
      <c r="J237" s="2">
        <v>11</v>
      </c>
      <c r="K237" s="8" t="s">
        <v>15</v>
      </c>
      <c r="L237" s="8" t="s">
        <v>6</v>
      </c>
    </row>
    <row r="238" spans="1:12" x14ac:dyDescent="0.25">
      <c r="A238" s="6">
        <v>237</v>
      </c>
      <c r="B238" s="2">
        <v>25</v>
      </c>
      <c r="C238" s="2">
        <v>83000</v>
      </c>
      <c r="D238" s="8" t="s">
        <v>8</v>
      </c>
      <c r="E238" s="2">
        <v>24380</v>
      </c>
      <c r="F238" s="2">
        <v>1690</v>
      </c>
      <c r="G238" s="8" t="s">
        <v>7</v>
      </c>
      <c r="H238" s="8" t="s">
        <v>6</v>
      </c>
      <c r="I238" s="8" t="s">
        <v>10</v>
      </c>
      <c r="J238" s="2">
        <v>6</v>
      </c>
      <c r="K238" s="8" t="s">
        <v>15</v>
      </c>
      <c r="L238" s="8" t="s">
        <v>6</v>
      </c>
    </row>
    <row r="239" spans="1:12" x14ac:dyDescent="0.25">
      <c r="A239" s="6">
        <v>238</v>
      </c>
      <c r="B239" s="2">
        <v>62</v>
      </c>
      <c r="C239" s="2">
        <v>17700</v>
      </c>
      <c r="D239" s="8" t="s">
        <v>9</v>
      </c>
      <c r="E239" s="2">
        <v>1680</v>
      </c>
      <c r="F239" s="2">
        <v>470</v>
      </c>
      <c r="G239" s="8" t="s">
        <v>4</v>
      </c>
      <c r="H239" s="8" t="s">
        <v>5</v>
      </c>
      <c r="I239" s="8" t="s">
        <v>12</v>
      </c>
      <c r="J239" s="2">
        <v>2</v>
      </c>
      <c r="K239" s="8" t="s">
        <v>14</v>
      </c>
      <c r="L239" s="8" t="s">
        <v>5</v>
      </c>
    </row>
    <row r="240" spans="1:12" x14ac:dyDescent="0.25">
      <c r="A240" s="6">
        <v>239</v>
      </c>
      <c r="B240" s="2">
        <v>46</v>
      </c>
      <c r="C240" s="2">
        <v>47800</v>
      </c>
      <c r="D240" s="8" t="s">
        <v>8</v>
      </c>
      <c r="E240" s="2">
        <v>6850</v>
      </c>
      <c r="F240" s="2">
        <v>1060</v>
      </c>
      <c r="G240" s="8" t="s">
        <v>4</v>
      </c>
      <c r="H240" s="8" t="s">
        <v>5</v>
      </c>
      <c r="I240" s="8" t="s">
        <v>11</v>
      </c>
      <c r="J240" s="2">
        <v>2</v>
      </c>
      <c r="K240" s="8" t="s">
        <v>13</v>
      </c>
      <c r="L240" s="8" t="s">
        <v>5</v>
      </c>
    </row>
    <row r="241" spans="1:12" x14ac:dyDescent="0.25">
      <c r="A241" s="6">
        <v>240</v>
      </c>
      <c r="B241" s="2">
        <v>37</v>
      </c>
      <c r="C241" s="2">
        <v>13800</v>
      </c>
      <c r="D241" s="8" t="s">
        <v>9</v>
      </c>
      <c r="E241" s="2">
        <v>1320</v>
      </c>
      <c r="F241" s="2">
        <v>440</v>
      </c>
      <c r="G241" s="8" t="s">
        <v>7</v>
      </c>
      <c r="H241" s="8" t="s">
        <v>5</v>
      </c>
      <c r="I241" s="8" t="s">
        <v>12</v>
      </c>
      <c r="J241" s="2">
        <v>3</v>
      </c>
      <c r="K241" s="8" t="s">
        <v>15</v>
      </c>
      <c r="L241" s="8" t="s">
        <v>5</v>
      </c>
    </row>
    <row r="242" spans="1:12" x14ac:dyDescent="0.25">
      <c r="A242" s="6">
        <v>241</v>
      </c>
      <c r="B242" s="2">
        <v>35</v>
      </c>
      <c r="C242" s="2">
        <v>26100</v>
      </c>
      <c r="D242" s="8" t="s">
        <v>8</v>
      </c>
      <c r="E242" s="2">
        <v>7030</v>
      </c>
      <c r="F242" s="2">
        <v>1630</v>
      </c>
      <c r="G242" s="8" t="s">
        <v>7</v>
      </c>
      <c r="H242" s="8" t="s">
        <v>6</v>
      </c>
      <c r="I242" s="8" t="s">
        <v>10</v>
      </c>
      <c r="J242" s="2">
        <v>6</v>
      </c>
      <c r="K242" s="8" t="s">
        <v>15</v>
      </c>
      <c r="L242" s="8" t="s">
        <v>6</v>
      </c>
    </row>
    <row r="243" spans="1:12" x14ac:dyDescent="0.25">
      <c r="A243" s="6">
        <v>242</v>
      </c>
      <c r="B243" s="2">
        <v>48</v>
      </c>
      <c r="C243" s="2">
        <v>13300</v>
      </c>
      <c r="D243" s="8" t="s">
        <v>8</v>
      </c>
      <c r="E243" s="2">
        <v>3620</v>
      </c>
      <c r="F243" s="2">
        <v>170</v>
      </c>
      <c r="G243" s="8" t="s">
        <v>4</v>
      </c>
      <c r="H243" s="8" t="s">
        <v>5</v>
      </c>
      <c r="I243" s="8" t="s">
        <v>10</v>
      </c>
      <c r="J243" s="2">
        <v>5</v>
      </c>
      <c r="K243" s="8" t="s">
        <v>13</v>
      </c>
      <c r="L243" s="8" t="s">
        <v>5</v>
      </c>
    </row>
    <row r="244" spans="1:12" x14ac:dyDescent="0.25">
      <c r="A244" s="6">
        <v>243</v>
      </c>
      <c r="B244" s="2">
        <v>53</v>
      </c>
      <c r="C244" s="2">
        <v>33100</v>
      </c>
      <c r="D244" s="8" t="s">
        <v>8</v>
      </c>
      <c r="E244" s="2">
        <v>4020</v>
      </c>
      <c r="F244" s="2">
        <v>620</v>
      </c>
      <c r="G244" s="8" t="s">
        <v>4</v>
      </c>
      <c r="H244" s="8" t="s">
        <v>6</v>
      </c>
      <c r="I244" s="8" t="s">
        <v>12</v>
      </c>
      <c r="J244" s="2">
        <v>4</v>
      </c>
      <c r="K244" s="8" t="s">
        <v>13</v>
      </c>
      <c r="L244" s="8" t="s">
        <v>6</v>
      </c>
    </row>
    <row r="245" spans="1:12" x14ac:dyDescent="0.25">
      <c r="A245" s="6">
        <v>244</v>
      </c>
      <c r="B245" s="2">
        <v>57</v>
      </c>
      <c r="C245" s="2">
        <v>35000</v>
      </c>
      <c r="D245" s="8" t="s">
        <v>9</v>
      </c>
      <c r="E245" s="2">
        <v>2410</v>
      </c>
      <c r="F245" s="2">
        <v>340</v>
      </c>
      <c r="G245" s="8" t="s">
        <v>4</v>
      </c>
      <c r="H245" s="8" t="s">
        <v>5</v>
      </c>
      <c r="I245" s="8" t="s">
        <v>11</v>
      </c>
      <c r="J245" s="2">
        <v>3</v>
      </c>
      <c r="K245" s="8" t="s">
        <v>14</v>
      </c>
      <c r="L245" s="8" t="s">
        <v>5</v>
      </c>
    </row>
    <row r="246" spans="1:12" x14ac:dyDescent="0.25">
      <c r="A246" s="6">
        <v>245</v>
      </c>
      <c r="B246" s="2">
        <v>51</v>
      </c>
      <c r="C246" s="2">
        <v>9300</v>
      </c>
      <c r="D246" s="8" t="s">
        <v>8</v>
      </c>
      <c r="E246" s="2">
        <v>1220</v>
      </c>
      <c r="F246" s="2">
        <v>2410</v>
      </c>
      <c r="G246" s="8" t="s">
        <v>4</v>
      </c>
      <c r="H246" s="8" t="s">
        <v>5</v>
      </c>
      <c r="I246" s="8" t="s">
        <v>11</v>
      </c>
      <c r="J246" s="2">
        <v>3</v>
      </c>
      <c r="K246" s="8" t="s">
        <v>13</v>
      </c>
      <c r="L246" s="8" t="s">
        <v>5</v>
      </c>
    </row>
    <row r="247" spans="1:12" x14ac:dyDescent="0.25">
      <c r="A247" s="6">
        <v>246</v>
      </c>
      <c r="B247" s="2">
        <v>42</v>
      </c>
      <c r="C247" s="2">
        <v>34700</v>
      </c>
      <c r="D247" s="8" t="s">
        <v>9</v>
      </c>
      <c r="E247" s="2">
        <v>1710</v>
      </c>
      <c r="F247" s="2">
        <v>730</v>
      </c>
      <c r="G247" s="8" t="s">
        <v>7</v>
      </c>
      <c r="H247" s="8" t="s">
        <v>5</v>
      </c>
      <c r="I247" s="8" t="s">
        <v>10</v>
      </c>
      <c r="J247" s="2">
        <v>3</v>
      </c>
      <c r="K247" s="8" t="s">
        <v>13</v>
      </c>
      <c r="L247" s="8" t="s">
        <v>5</v>
      </c>
    </row>
    <row r="248" spans="1:12" x14ac:dyDescent="0.25">
      <c r="A248" s="6">
        <v>247</v>
      </c>
      <c r="B248" s="2">
        <v>53</v>
      </c>
      <c r="C248" s="2">
        <v>129900</v>
      </c>
      <c r="D248" s="8" t="s">
        <v>8</v>
      </c>
      <c r="E248" s="2">
        <v>8480</v>
      </c>
      <c r="F248" s="2">
        <v>1050</v>
      </c>
      <c r="G248" s="8" t="s">
        <v>4</v>
      </c>
      <c r="H248" s="8" t="s">
        <v>5</v>
      </c>
      <c r="I248" s="8" t="s">
        <v>12</v>
      </c>
      <c r="J248" s="2">
        <v>8</v>
      </c>
      <c r="K248" s="8" t="s">
        <v>13</v>
      </c>
      <c r="L248" s="8" t="s">
        <v>6</v>
      </c>
    </row>
    <row r="249" spans="1:12" x14ac:dyDescent="0.25">
      <c r="A249" s="6">
        <v>248</v>
      </c>
      <c r="B249" s="2">
        <v>62</v>
      </c>
      <c r="C249" s="2">
        <v>107600</v>
      </c>
      <c r="D249" s="8" t="s">
        <v>8</v>
      </c>
      <c r="E249" s="2">
        <v>11890</v>
      </c>
      <c r="F249" s="2">
        <v>3740</v>
      </c>
      <c r="G249" s="8" t="s">
        <v>7</v>
      </c>
      <c r="H249" s="8" t="s">
        <v>5</v>
      </c>
      <c r="I249" s="8" t="s">
        <v>12</v>
      </c>
      <c r="J249" s="2">
        <v>2</v>
      </c>
      <c r="K249" s="8" t="s">
        <v>14</v>
      </c>
      <c r="L249" s="8" t="s">
        <v>5</v>
      </c>
    </row>
    <row r="250" spans="1:12" x14ac:dyDescent="0.25">
      <c r="A250" s="6">
        <v>249</v>
      </c>
      <c r="B250" s="2">
        <v>33</v>
      </c>
      <c r="C250" s="2">
        <v>107100</v>
      </c>
      <c r="D250" s="8" t="s">
        <v>8</v>
      </c>
      <c r="E250" s="2">
        <v>16870</v>
      </c>
      <c r="F250" s="2">
        <v>5340</v>
      </c>
      <c r="G250" s="8" t="s">
        <v>4</v>
      </c>
      <c r="H250" s="8" t="s">
        <v>5</v>
      </c>
      <c r="I250" s="8" t="s">
        <v>11</v>
      </c>
      <c r="J250" s="2">
        <v>8</v>
      </c>
      <c r="K250" s="8" t="s">
        <v>15</v>
      </c>
      <c r="L250" s="8" t="s">
        <v>6</v>
      </c>
    </row>
    <row r="251" spans="1:12" x14ac:dyDescent="0.25">
      <c r="A251" s="6">
        <v>250</v>
      </c>
      <c r="B251" s="2">
        <v>32</v>
      </c>
      <c r="C251" s="2">
        <v>25500</v>
      </c>
      <c r="D251" s="8" t="s">
        <v>9</v>
      </c>
      <c r="E251" s="2">
        <v>610</v>
      </c>
      <c r="F251" s="2">
        <v>2280</v>
      </c>
      <c r="G251" s="8" t="s">
        <v>7</v>
      </c>
      <c r="H251" s="8" t="s">
        <v>6</v>
      </c>
      <c r="I251" s="8" t="s">
        <v>12</v>
      </c>
      <c r="J251" s="2">
        <v>4</v>
      </c>
      <c r="K251" s="8" t="s">
        <v>14</v>
      </c>
      <c r="L251" s="8" t="s">
        <v>5</v>
      </c>
    </row>
    <row r="252" spans="1:12" x14ac:dyDescent="0.25">
      <c r="A252" s="6">
        <v>251</v>
      </c>
      <c r="B252" s="2">
        <v>48</v>
      </c>
      <c r="C252" s="2">
        <v>47300</v>
      </c>
      <c r="D252" s="8" t="s">
        <v>9</v>
      </c>
      <c r="E252" s="2">
        <v>1760</v>
      </c>
      <c r="F252" s="2">
        <v>140</v>
      </c>
      <c r="G252" s="8" t="s">
        <v>7</v>
      </c>
      <c r="H252" s="8" t="s">
        <v>5</v>
      </c>
      <c r="I252" s="8" t="s">
        <v>10</v>
      </c>
      <c r="J252" s="2">
        <v>3</v>
      </c>
      <c r="K252" s="8" t="s">
        <v>14</v>
      </c>
      <c r="L252" s="8" t="s">
        <v>5</v>
      </c>
    </row>
    <row r="253" spans="1:12" x14ac:dyDescent="0.25">
      <c r="A253" s="6">
        <v>252</v>
      </c>
      <c r="B253" s="2">
        <v>41</v>
      </c>
      <c r="C253" s="2">
        <v>23700</v>
      </c>
      <c r="D253" s="8" t="s">
        <v>9</v>
      </c>
      <c r="E253" s="2">
        <v>830</v>
      </c>
      <c r="F253" s="2">
        <v>760</v>
      </c>
      <c r="G253" s="8" t="s">
        <v>7</v>
      </c>
      <c r="H253" s="8" t="s">
        <v>5</v>
      </c>
      <c r="I253" s="8" t="s">
        <v>11</v>
      </c>
      <c r="J253" s="2">
        <v>1</v>
      </c>
      <c r="K253" s="8" t="s">
        <v>13</v>
      </c>
      <c r="L253" s="8" t="s">
        <v>5</v>
      </c>
    </row>
    <row r="254" spans="1:12" x14ac:dyDescent="0.25">
      <c r="A254" s="6">
        <v>253</v>
      </c>
      <c r="B254" s="2">
        <v>32</v>
      </c>
      <c r="C254" s="2">
        <v>53100</v>
      </c>
      <c r="D254" s="8" t="s">
        <v>9</v>
      </c>
      <c r="E254" s="2">
        <v>2270</v>
      </c>
      <c r="F254" s="2">
        <v>0</v>
      </c>
      <c r="G254" s="8" t="s">
        <v>7</v>
      </c>
      <c r="H254" s="8" t="s">
        <v>5</v>
      </c>
      <c r="I254" s="8" t="s">
        <v>12</v>
      </c>
      <c r="J254" s="2">
        <v>2</v>
      </c>
      <c r="K254" s="8" t="s">
        <v>15</v>
      </c>
      <c r="L254" s="8" t="s">
        <v>5</v>
      </c>
    </row>
    <row r="255" spans="1:12" x14ac:dyDescent="0.25">
      <c r="A255" s="6">
        <v>254</v>
      </c>
      <c r="B255" s="2">
        <v>38</v>
      </c>
      <c r="C255" s="2">
        <v>49600</v>
      </c>
      <c r="D255" s="8" t="s">
        <v>9</v>
      </c>
      <c r="E255" s="2">
        <v>7560</v>
      </c>
      <c r="F255" s="2">
        <v>2020</v>
      </c>
      <c r="G255" s="8" t="s">
        <v>7</v>
      </c>
      <c r="H255" s="8" t="s">
        <v>5</v>
      </c>
      <c r="I255" s="8" t="s">
        <v>12</v>
      </c>
      <c r="J255" s="2">
        <v>2</v>
      </c>
      <c r="K255" s="8" t="s">
        <v>14</v>
      </c>
      <c r="L255" s="8" t="s">
        <v>5</v>
      </c>
    </row>
    <row r="256" spans="1:12" x14ac:dyDescent="0.25">
      <c r="A256" s="6">
        <v>255</v>
      </c>
      <c r="B256" s="2">
        <v>40</v>
      </c>
      <c r="C256" s="2">
        <v>52600</v>
      </c>
      <c r="D256" s="8" t="s">
        <v>8</v>
      </c>
      <c r="E256" s="2">
        <v>4210</v>
      </c>
      <c r="F256" s="2">
        <v>1610</v>
      </c>
      <c r="G256" s="8" t="s">
        <v>7</v>
      </c>
      <c r="H256" s="8" t="s">
        <v>5</v>
      </c>
      <c r="I256" s="8" t="s">
        <v>12</v>
      </c>
      <c r="J256" s="2">
        <v>3</v>
      </c>
      <c r="K256" s="8" t="s">
        <v>14</v>
      </c>
      <c r="L256" s="8" t="s">
        <v>5</v>
      </c>
    </row>
    <row r="257" spans="1:12" x14ac:dyDescent="0.25">
      <c r="A257" s="6">
        <v>256</v>
      </c>
      <c r="B257" s="2">
        <v>42</v>
      </c>
      <c r="C257" s="2">
        <v>49100</v>
      </c>
      <c r="D257" s="8" t="s">
        <v>8</v>
      </c>
      <c r="E257" s="2">
        <v>6300</v>
      </c>
      <c r="F257" s="2">
        <v>410</v>
      </c>
      <c r="G257" s="8" t="s">
        <v>7</v>
      </c>
      <c r="H257" s="8" t="s">
        <v>5</v>
      </c>
      <c r="I257" s="8" t="s">
        <v>10</v>
      </c>
      <c r="J257" s="2">
        <v>4</v>
      </c>
      <c r="K257" s="8" t="s">
        <v>15</v>
      </c>
      <c r="L257" s="8" t="s">
        <v>6</v>
      </c>
    </row>
    <row r="258" spans="1:12" x14ac:dyDescent="0.25">
      <c r="A258" s="6">
        <v>257</v>
      </c>
      <c r="B258" s="2">
        <v>41</v>
      </c>
      <c r="C258" s="2">
        <v>76600</v>
      </c>
      <c r="D258" s="8" t="s">
        <v>8</v>
      </c>
      <c r="E258" s="2">
        <v>1880</v>
      </c>
      <c r="F258" s="2">
        <v>1030</v>
      </c>
      <c r="G258" s="8" t="s">
        <v>4</v>
      </c>
      <c r="H258" s="8" t="s">
        <v>5</v>
      </c>
      <c r="I258" s="8" t="s">
        <v>12</v>
      </c>
      <c r="J258" s="2">
        <v>5</v>
      </c>
      <c r="K258" s="8" t="s">
        <v>14</v>
      </c>
      <c r="L258" s="8" t="s">
        <v>6</v>
      </c>
    </row>
    <row r="259" spans="1:12" x14ac:dyDescent="0.25">
      <c r="A259" s="6">
        <v>258</v>
      </c>
      <c r="B259" s="2">
        <v>43</v>
      </c>
      <c r="C259" s="2">
        <v>130700</v>
      </c>
      <c r="D259" s="8" t="s">
        <v>8</v>
      </c>
      <c r="E259" s="2">
        <v>4290</v>
      </c>
      <c r="F259" s="2">
        <v>2490</v>
      </c>
      <c r="G259" s="8" t="s">
        <v>4</v>
      </c>
      <c r="H259" s="8" t="s">
        <v>5</v>
      </c>
      <c r="I259" s="8" t="s">
        <v>11</v>
      </c>
      <c r="J259" s="2">
        <v>7</v>
      </c>
      <c r="K259" s="8" t="s">
        <v>15</v>
      </c>
      <c r="L259" s="8" t="s">
        <v>6</v>
      </c>
    </row>
    <row r="260" spans="1:12" x14ac:dyDescent="0.25">
      <c r="A260" s="6">
        <v>259</v>
      </c>
      <c r="B260" s="2">
        <v>38</v>
      </c>
      <c r="C260" s="2">
        <v>40500</v>
      </c>
      <c r="D260" s="8" t="s">
        <v>9</v>
      </c>
      <c r="E260" s="2">
        <v>2840</v>
      </c>
      <c r="F260" s="2">
        <v>1180</v>
      </c>
      <c r="G260" s="8" t="s">
        <v>4</v>
      </c>
      <c r="H260" s="8" t="s">
        <v>6</v>
      </c>
      <c r="I260" s="8" t="s">
        <v>10</v>
      </c>
      <c r="J260" s="2">
        <v>5</v>
      </c>
      <c r="K260" s="8" t="s">
        <v>15</v>
      </c>
      <c r="L260" s="8" t="s">
        <v>5</v>
      </c>
    </row>
    <row r="261" spans="1:12" x14ac:dyDescent="0.25">
      <c r="A261" s="6">
        <v>260</v>
      </c>
      <c r="B261" s="2">
        <v>50</v>
      </c>
      <c r="C261" s="2">
        <v>50600</v>
      </c>
      <c r="D261" s="8" t="s">
        <v>8</v>
      </c>
      <c r="E261" s="2">
        <v>11970</v>
      </c>
      <c r="F261" s="2">
        <v>460</v>
      </c>
      <c r="G261" s="8" t="s">
        <v>4</v>
      </c>
      <c r="H261" s="8" t="s">
        <v>5</v>
      </c>
      <c r="I261" s="8" t="s">
        <v>12</v>
      </c>
      <c r="J261" s="2">
        <v>4</v>
      </c>
      <c r="K261" s="8" t="s">
        <v>13</v>
      </c>
      <c r="L261" s="8" t="s">
        <v>5</v>
      </c>
    </row>
    <row r="262" spans="1:12" x14ac:dyDescent="0.25">
      <c r="A262" s="6">
        <v>261</v>
      </c>
      <c r="B262" s="2">
        <v>29</v>
      </c>
      <c r="C262" s="2">
        <v>46100</v>
      </c>
      <c r="D262" s="8" t="s">
        <v>8</v>
      </c>
      <c r="E262" s="2">
        <v>14030</v>
      </c>
      <c r="F262" s="2">
        <v>370</v>
      </c>
      <c r="G262" s="8" t="s">
        <v>4</v>
      </c>
      <c r="H262" s="8" t="s">
        <v>5</v>
      </c>
      <c r="I262" s="8" t="s">
        <v>12</v>
      </c>
      <c r="J262" s="2">
        <v>3</v>
      </c>
      <c r="K262" s="8" t="s">
        <v>14</v>
      </c>
      <c r="L262" s="8" t="s">
        <v>5</v>
      </c>
    </row>
    <row r="263" spans="1:12" x14ac:dyDescent="0.25">
      <c r="A263" s="6">
        <v>262</v>
      </c>
      <c r="B263" s="2">
        <v>36</v>
      </c>
      <c r="C263" s="2">
        <v>25400</v>
      </c>
      <c r="D263" s="8" t="s">
        <v>8</v>
      </c>
      <c r="E263" s="2">
        <v>3160</v>
      </c>
      <c r="F263" s="2">
        <v>680</v>
      </c>
      <c r="G263" s="8" t="s">
        <v>4</v>
      </c>
      <c r="H263" s="8" t="s">
        <v>5</v>
      </c>
      <c r="I263" s="8" t="s">
        <v>11</v>
      </c>
      <c r="J263" s="2">
        <v>3</v>
      </c>
      <c r="K263" s="8" t="s">
        <v>15</v>
      </c>
      <c r="L263" s="8" t="s">
        <v>6</v>
      </c>
    </row>
    <row r="264" spans="1:12" x14ac:dyDescent="0.25">
      <c r="A264" s="6">
        <v>263</v>
      </c>
      <c r="B264" s="2">
        <v>40</v>
      </c>
      <c r="C264" s="2">
        <v>27900</v>
      </c>
      <c r="D264" s="8" t="s">
        <v>9</v>
      </c>
      <c r="E264" s="2">
        <v>1230</v>
      </c>
      <c r="F264" s="2">
        <v>370</v>
      </c>
      <c r="G264" s="8" t="s">
        <v>4</v>
      </c>
      <c r="H264" s="8" t="s">
        <v>5</v>
      </c>
      <c r="I264" s="8" t="s">
        <v>10</v>
      </c>
      <c r="J264" s="2">
        <v>2</v>
      </c>
      <c r="K264" s="8" t="s">
        <v>14</v>
      </c>
      <c r="L264" s="8" t="s">
        <v>5</v>
      </c>
    </row>
    <row r="265" spans="1:12" x14ac:dyDescent="0.25">
      <c r="A265" s="6">
        <v>264</v>
      </c>
      <c r="B265" s="2">
        <v>40</v>
      </c>
      <c r="C265" s="2">
        <v>14200</v>
      </c>
      <c r="D265" s="8" t="s">
        <v>9</v>
      </c>
      <c r="E265" s="2">
        <v>1200</v>
      </c>
      <c r="F265" s="2">
        <v>740</v>
      </c>
      <c r="G265" s="8" t="s">
        <v>7</v>
      </c>
      <c r="H265" s="8" t="s">
        <v>5</v>
      </c>
      <c r="I265" s="8" t="s">
        <v>10</v>
      </c>
      <c r="J265" s="2">
        <v>2</v>
      </c>
      <c r="K265" s="8" t="s">
        <v>15</v>
      </c>
      <c r="L265" s="8" t="s">
        <v>5</v>
      </c>
    </row>
    <row r="266" spans="1:12" x14ac:dyDescent="0.25">
      <c r="A266" s="6">
        <v>265</v>
      </c>
      <c r="B266" s="2">
        <v>37</v>
      </c>
      <c r="C266" s="2">
        <v>25500</v>
      </c>
      <c r="D266" s="8" t="s">
        <v>9</v>
      </c>
      <c r="E266" s="2">
        <v>2780</v>
      </c>
      <c r="F266" s="2">
        <v>730</v>
      </c>
      <c r="G266" s="8" t="s">
        <v>4</v>
      </c>
      <c r="H266" s="8" t="s">
        <v>5</v>
      </c>
      <c r="I266" s="8" t="s">
        <v>12</v>
      </c>
      <c r="J266" s="2">
        <v>4</v>
      </c>
      <c r="K266" s="8" t="s">
        <v>13</v>
      </c>
      <c r="L266" s="8" t="s">
        <v>5</v>
      </c>
    </row>
    <row r="267" spans="1:12" x14ac:dyDescent="0.25">
      <c r="A267" s="6">
        <v>266</v>
      </c>
      <c r="B267" s="2">
        <v>46</v>
      </c>
      <c r="C267" s="2">
        <v>16200</v>
      </c>
      <c r="D267" s="8" t="s">
        <v>9</v>
      </c>
      <c r="E267" s="2">
        <v>890</v>
      </c>
      <c r="F267" s="2">
        <v>1200</v>
      </c>
      <c r="G267" s="8" t="s">
        <v>4</v>
      </c>
      <c r="H267" s="8" t="s">
        <v>5</v>
      </c>
      <c r="I267" s="8" t="s">
        <v>12</v>
      </c>
      <c r="J267" s="2">
        <v>4</v>
      </c>
      <c r="K267" s="8" t="s">
        <v>14</v>
      </c>
      <c r="L267" s="8" t="s">
        <v>5</v>
      </c>
    </row>
    <row r="268" spans="1:12" x14ac:dyDescent="0.25">
      <c r="A268" s="6">
        <v>267</v>
      </c>
      <c r="B268" s="2">
        <v>28</v>
      </c>
      <c r="C268" s="2">
        <v>49400</v>
      </c>
      <c r="D268" s="8" t="s">
        <v>9</v>
      </c>
      <c r="E268" s="2">
        <v>8880</v>
      </c>
      <c r="F268" s="2">
        <v>480</v>
      </c>
      <c r="G268" s="8" t="s">
        <v>7</v>
      </c>
      <c r="H268" s="8" t="s">
        <v>5</v>
      </c>
      <c r="I268" s="8" t="s">
        <v>11</v>
      </c>
      <c r="J268" s="2">
        <v>1</v>
      </c>
      <c r="K268" s="8" t="s">
        <v>13</v>
      </c>
      <c r="L268" s="8" t="s">
        <v>5</v>
      </c>
    </row>
    <row r="269" spans="1:12" x14ac:dyDescent="0.25">
      <c r="A269" s="6">
        <v>268</v>
      </c>
      <c r="B269" s="2">
        <v>34</v>
      </c>
      <c r="C269" s="2">
        <v>17000</v>
      </c>
      <c r="D269" s="8" t="s">
        <v>9</v>
      </c>
      <c r="E269" s="2">
        <v>2280</v>
      </c>
      <c r="F269" s="2">
        <v>2020</v>
      </c>
      <c r="G269" s="8" t="s">
        <v>7</v>
      </c>
      <c r="H269" s="8" t="s">
        <v>5</v>
      </c>
      <c r="I269" s="8" t="s">
        <v>11</v>
      </c>
      <c r="J269" s="2">
        <v>5</v>
      </c>
      <c r="K269" s="8" t="s">
        <v>15</v>
      </c>
      <c r="L269" s="8" t="s">
        <v>5</v>
      </c>
    </row>
    <row r="270" spans="1:12" x14ac:dyDescent="0.25">
      <c r="A270" s="6">
        <v>269</v>
      </c>
      <c r="B270" s="2">
        <v>54</v>
      </c>
      <c r="C270" s="2">
        <v>50400</v>
      </c>
      <c r="D270" s="8" t="s">
        <v>8</v>
      </c>
      <c r="E270" s="2">
        <v>11930</v>
      </c>
      <c r="F270" s="2">
        <v>1530</v>
      </c>
      <c r="G270" s="8" t="s">
        <v>7</v>
      </c>
      <c r="H270" s="8" t="s">
        <v>5</v>
      </c>
      <c r="I270" s="8" t="s">
        <v>12</v>
      </c>
      <c r="J270" s="2">
        <v>2</v>
      </c>
      <c r="K270" s="8" t="s">
        <v>15</v>
      </c>
      <c r="L270" s="8" t="s">
        <v>6</v>
      </c>
    </row>
    <row r="271" spans="1:12" x14ac:dyDescent="0.25">
      <c r="A271" s="6">
        <v>270</v>
      </c>
      <c r="B271" s="2">
        <v>45</v>
      </c>
      <c r="C271" s="2">
        <v>59800</v>
      </c>
      <c r="D271" s="8" t="s">
        <v>8</v>
      </c>
      <c r="E271" s="2">
        <v>14850</v>
      </c>
      <c r="F271" s="2">
        <v>1210</v>
      </c>
      <c r="G271" s="8" t="s">
        <v>7</v>
      </c>
      <c r="H271" s="8" t="s">
        <v>5</v>
      </c>
      <c r="I271" s="8" t="s">
        <v>12</v>
      </c>
      <c r="J271" s="2">
        <v>3</v>
      </c>
      <c r="K271" s="8" t="s">
        <v>15</v>
      </c>
      <c r="L271" s="8" t="s">
        <v>5</v>
      </c>
    </row>
    <row r="272" spans="1:12" x14ac:dyDescent="0.25">
      <c r="A272" s="6">
        <v>271</v>
      </c>
      <c r="B272" s="2">
        <v>44</v>
      </c>
      <c r="C272" s="2">
        <v>16200</v>
      </c>
      <c r="D272" s="8" t="s">
        <v>8</v>
      </c>
      <c r="E272" s="2">
        <v>6130</v>
      </c>
      <c r="F272" s="2">
        <v>930</v>
      </c>
      <c r="G272" s="8" t="s">
        <v>7</v>
      </c>
      <c r="H272" s="8" t="s">
        <v>5</v>
      </c>
      <c r="I272" s="8" t="s">
        <v>10</v>
      </c>
      <c r="J272" s="2">
        <v>7</v>
      </c>
      <c r="K272" s="8" t="s">
        <v>14</v>
      </c>
      <c r="L272" s="8" t="s">
        <v>5</v>
      </c>
    </row>
    <row r="273" spans="1:12" x14ac:dyDescent="0.25">
      <c r="A273" s="6">
        <v>272</v>
      </c>
      <c r="B273" s="2">
        <v>56</v>
      </c>
      <c r="C273" s="2">
        <v>9500</v>
      </c>
      <c r="D273" s="8" t="s">
        <v>9</v>
      </c>
      <c r="E273" s="2">
        <v>1470</v>
      </c>
      <c r="F273" s="2">
        <v>500</v>
      </c>
      <c r="G273" s="8" t="s">
        <v>4</v>
      </c>
      <c r="H273" s="8" t="s">
        <v>5</v>
      </c>
      <c r="I273" s="8" t="s">
        <v>12</v>
      </c>
      <c r="J273" s="2">
        <v>3</v>
      </c>
      <c r="K273" s="8" t="s">
        <v>13</v>
      </c>
      <c r="L273" s="8" t="s">
        <v>5</v>
      </c>
    </row>
    <row r="274" spans="1:12" x14ac:dyDescent="0.25">
      <c r="A274" s="6">
        <v>273</v>
      </c>
      <c r="B274" s="2">
        <v>37</v>
      </c>
      <c r="C274" s="2">
        <v>152800</v>
      </c>
      <c r="D274" s="8" t="s">
        <v>8</v>
      </c>
      <c r="E274" s="2">
        <v>1700</v>
      </c>
      <c r="F274" s="2">
        <v>770</v>
      </c>
      <c r="G274" s="8" t="s">
        <v>7</v>
      </c>
      <c r="H274" s="8" t="s">
        <v>5</v>
      </c>
      <c r="I274" s="8" t="s">
        <v>12</v>
      </c>
      <c r="J274" s="2">
        <v>4</v>
      </c>
      <c r="K274" s="8" t="s">
        <v>15</v>
      </c>
      <c r="L274" s="8" t="s">
        <v>6</v>
      </c>
    </row>
    <row r="275" spans="1:12" x14ac:dyDescent="0.25">
      <c r="A275" s="6">
        <v>274</v>
      </c>
      <c r="B275" s="2">
        <v>33</v>
      </c>
      <c r="C275" s="2">
        <v>62300</v>
      </c>
      <c r="D275" s="8" t="s">
        <v>8</v>
      </c>
      <c r="E275" s="2">
        <v>9740</v>
      </c>
      <c r="F275" s="2">
        <v>560</v>
      </c>
      <c r="G275" s="8" t="s">
        <v>4</v>
      </c>
      <c r="H275" s="8" t="s">
        <v>5</v>
      </c>
      <c r="I275" s="8" t="s">
        <v>12</v>
      </c>
      <c r="J275" s="2">
        <v>2</v>
      </c>
      <c r="K275" s="8" t="s">
        <v>14</v>
      </c>
      <c r="L275" s="8" t="s">
        <v>6</v>
      </c>
    </row>
    <row r="276" spans="1:12" x14ac:dyDescent="0.25">
      <c r="A276" s="6">
        <v>275</v>
      </c>
      <c r="B276" s="2">
        <v>44</v>
      </c>
      <c r="C276" s="2">
        <v>26800</v>
      </c>
      <c r="D276" s="8" t="s">
        <v>9</v>
      </c>
      <c r="E276" s="2">
        <v>2210</v>
      </c>
      <c r="F276" s="2">
        <v>1600</v>
      </c>
      <c r="G276" s="8" t="s">
        <v>4</v>
      </c>
      <c r="H276" s="8" t="s">
        <v>5</v>
      </c>
      <c r="I276" s="8" t="s">
        <v>12</v>
      </c>
      <c r="J276" s="2">
        <v>8</v>
      </c>
      <c r="K276" s="8" t="s">
        <v>15</v>
      </c>
      <c r="L276" s="8" t="s">
        <v>6</v>
      </c>
    </row>
    <row r="277" spans="1:12" x14ac:dyDescent="0.25">
      <c r="A277" s="6">
        <v>276</v>
      </c>
      <c r="B277" s="2">
        <v>39</v>
      </c>
      <c r="C277" s="2">
        <v>14900</v>
      </c>
      <c r="D277" s="8" t="s">
        <v>9</v>
      </c>
      <c r="E277" s="2">
        <v>1470</v>
      </c>
      <c r="F277" s="2">
        <v>330</v>
      </c>
      <c r="G277" s="8" t="s">
        <v>7</v>
      </c>
      <c r="H277" s="8" t="s">
        <v>5</v>
      </c>
      <c r="I277" s="8" t="s">
        <v>12</v>
      </c>
      <c r="J277" s="2">
        <v>5</v>
      </c>
      <c r="K277" s="8" t="s">
        <v>15</v>
      </c>
      <c r="L277" s="8" t="s">
        <v>6</v>
      </c>
    </row>
    <row r="278" spans="1:12" x14ac:dyDescent="0.25">
      <c r="A278" s="6">
        <v>277</v>
      </c>
      <c r="B278" s="2">
        <v>52</v>
      </c>
      <c r="C278" s="2">
        <v>33700</v>
      </c>
      <c r="D278" s="8" t="s">
        <v>9</v>
      </c>
      <c r="E278" s="2">
        <v>2210</v>
      </c>
      <c r="F278" s="2">
        <v>470</v>
      </c>
      <c r="G278" s="8" t="s">
        <v>7</v>
      </c>
      <c r="H278" s="8" t="s">
        <v>6</v>
      </c>
      <c r="I278" s="8" t="s">
        <v>12</v>
      </c>
      <c r="J278" s="2">
        <v>5</v>
      </c>
      <c r="K278" s="8" t="s">
        <v>13</v>
      </c>
      <c r="L278" s="8" t="s">
        <v>6</v>
      </c>
    </row>
    <row r="279" spans="1:12" x14ac:dyDescent="0.25">
      <c r="A279" s="6">
        <v>278</v>
      </c>
      <c r="B279" s="2">
        <v>44</v>
      </c>
      <c r="C279" s="2">
        <v>29200</v>
      </c>
      <c r="D279" s="8" t="s">
        <v>9</v>
      </c>
      <c r="E279" s="2">
        <v>1090</v>
      </c>
      <c r="F279" s="2">
        <v>1020</v>
      </c>
      <c r="G279" s="8" t="s">
        <v>4</v>
      </c>
      <c r="H279" s="8" t="s">
        <v>5</v>
      </c>
      <c r="I279" s="8" t="s">
        <v>10</v>
      </c>
      <c r="J279" s="2">
        <v>2</v>
      </c>
      <c r="K279" s="8" t="s">
        <v>13</v>
      </c>
      <c r="L279" s="8" t="s">
        <v>5</v>
      </c>
    </row>
    <row r="280" spans="1:12" x14ac:dyDescent="0.25">
      <c r="A280" s="6">
        <v>279</v>
      </c>
      <c r="B280" s="2">
        <v>39</v>
      </c>
      <c r="C280" s="2">
        <v>14200</v>
      </c>
      <c r="D280" s="8" t="s">
        <v>9</v>
      </c>
      <c r="E280" s="2">
        <v>620</v>
      </c>
      <c r="F280" s="2">
        <v>1770</v>
      </c>
      <c r="G280" s="8" t="s">
        <v>7</v>
      </c>
      <c r="H280" s="8" t="s">
        <v>5</v>
      </c>
      <c r="I280" s="8" t="s">
        <v>12</v>
      </c>
      <c r="J280" s="2">
        <v>5</v>
      </c>
      <c r="K280" s="8" t="s">
        <v>15</v>
      </c>
      <c r="L280" s="8" t="s">
        <v>5</v>
      </c>
    </row>
    <row r="281" spans="1:12" x14ac:dyDescent="0.25">
      <c r="A281" s="6">
        <v>280</v>
      </c>
      <c r="B281" s="2">
        <v>48</v>
      </c>
      <c r="C281" s="2">
        <v>36800</v>
      </c>
      <c r="D281" s="8" t="s">
        <v>9</v>
      </c>
      <c r="E281" s="2">
        <v>3250</v>
      </c>
      <c r="F281" s="2">
        <v>2540</v>
      </c>
      <c r="G281" s="8" t="s">
        <v>7</v>
      </c>
      <c r="H281" s="8" t="s">
        <v>6</v>
      </c>
      <c r="I281" s="8" t="s">
        <v>10</v>
      </c>
      <c r="J281" s="2">
        <v>6</v>
      </c>
      <c r="K281" s="8" t="s">
        <v>13</v>
      </c>
      <c r="L281" s="8" t="s">
        <v>6</v>
      </c>
    </row>
    <row r="282" spans="1:12" x14ac:dyDescent="0.25">
      <c r="A282" s="6">
        <v>281</v>
      </c>
      <c r="B282" s="2">
        <v>30</v>
      </c>
      <c r="C282" s="2">
        <v>19300</v>
      </c>
      <c r="D282" s="8" t="s">
        <v>8</v>
      </c>
      <c r="E282" s="2">
        <v>6990</v>
      </c>
      <c r="F282" s="2">
        <v>2020</v>
      </c>
      <c r="G282" s="8" t="s">
        <v>4</v>
      </c>
      <c r="H282" s="8" t="s">
        <v>5</v>
      </c>
      <c r="I282" s="8" t="s">
        <v>11</v>
      </c>
      <c r="J282" s="2">
        <v>7</v>
      </c>
      <c r="K282" s="8" t="s">
        <v>15</v>
      </c>
      <c r="L282" s="8" t="s">
        <v>6</v>
      </c>
    </row>
    <row r="283" spans="1:12" x14ac:dyDescent="0.25">
      <c r="A283" s="6">
        <v>282</v>
      </c>
      <c r="B283" s="2">
        <v>36</v>
      </c>
      <c r="C283" s="2">
        <v>64500</v>
      </c>
      <c r="D283" s="8" t="s">
        <v>8</v>
      </c>
      <c r="E283" s="2">
        <v>11040</v>
      </c>
      <c r="F283" s="2">
        <v>900</v>
      </c>
      <c r="G283" s="8" t="s">
        <v>4</v>
      </c>
      <c r="H283" s="8" t="s">
        <v>5</v>
      </c>
      <c r="I283" s="8" t="s">
        <v>12</v>
      </c>
      <c r="J283" s="2">
        <v>6</v>
      </c>
      <c r="K283" s="8" t="s">
        <v>15</v>
      </c>
      <c r="L283" s="8" t="s">
        <v>6</v>
      </c>
    </row>
    <row r="284" spans="1:12" x14ac:dyDescent="0.25">
      <c r="A284" s="6">
        <v>283</v>
      </c>
      <c r="B284" s="2">
        <v>30</v>
      </c>
      <c r="C284" s="2">
        <v>45000</v>
      </c>
      <c r="D284" s="8" t="s">
        <v>8</v>
      </c>
      <c r="E284" s="2">
        <v>28240</v>
      </c>
      <c r="F284" s="2">
        <v>1640</v>
      </c>
      <c r="G284" s="8" t="s">
        <v>4</v>
      </c>
      <c r="H284" s="8" t="s">
        <v>5</v>
      </c>
      <c r="I284" s="8" t="s">
        <v>11</v>
      </c>
      <c r="J284" s="2">
        <v>8</v>
      </c>
      <c r="K284" s="8" t="s">
        <v>15</v>
      </c>
      <c r="L284" s="8" t="s">
        <v>6</v>
      </c>
    </row>
    <row r="285" spans="1:12" x14ac:dyDescent="0.25">
      <c r="A285" s="6">
        <v>284</v>
      </c>
      <c r="B285" s="2">
        <v>25</v>
      </c>
      <c r="C285" s="2">
        <v>74800</v>
      </c>
      <c r="D285" s="8" t="s">
        <v>8</v>
      </c>
      <c r="E285" s="2">
        <v>16800</v>
      </c>
      <c r="F285" s="2">
        <v>1510</v>
      </c>
      <c r="G285" s="8" t="s">
        <v>7</v>
      </c>
      <c r="H285" s="8" t="s">
        <v>5</v>
      </c>
      <c r="I285" s="8" t="s">
        <v>10</v>
      </c>
      <c r="J285" s="2">
        <v>5</v>
      </c>
      <c r="K285" s="8" t="s">
        <v>13</v>
      </c>
      <c r="L285" s="8" t="s">
        <v>6</v>
      </c>
    </row>
    <row r="286" spans="1:12" x14ac:dyDescent="0.25">
      <c r="A286" s="6">
        <v>285</v>
      </c>
      <c r="B286" s="2">
        <v>46</v>
      </c>
      <c r="C286" s="2">
        <v>26900</v>
      </c>
      <c r="D286" s="8" t="s">
        <v>9</v>
      </c>
      <c r="E286" s="2">
        <v>1760</v>
      </c>
      <c r="F286" s="2">
        <v>6970</v>
      </c>
      <c r="G286" s="8" t="s">
        <v>7</v>
      </c>
      <c r="H286" s="8" t="s">
        <v>5</v>
      </c>
      <c r="I286" s="8" t="s">
        <v>10</v>
      </c>
      <c r="J286" s="2">
        <v>10</v>
      </c>
      <c r="K286" s="8" t="s">
        <v>13</v>
      </c>
      <c r="L286" s="8" t="s">
        <v>6</v>
      </c>
    </row>
    <row r="287" spans="1:12" x14ac:dyDescent="0.25">
      <c r="A287" s="6">
        <v>286</v>
      </c>
      <c r="B287" s="2">
        <v>53</v>
      </c>
      <c r="C287" s="2">
        <v>52500</v>
      </c>
      <c r="D287" s="8" t="s">
        <v>8</v>
      </c>
      <c r="E287" s="2">
        <v>7990</v>
      </c>
      <c r="F287" s="2">
        <v>7460</v>
      </c>
      <c r="G287" s="8" t="s">
        <v>4</v>
      </c>
      <c r="H287" s="8" t="s">
        <v>5</v>
      </c>
      <c r="I287" s="8" t="s">
        <v>12</v>
      </c>
      <c r="J287" s="2">
        <v>9</v>
      </c>
      <c r="K287" s="8" t="s">
        <v>14</v>
      </c>
      <c r="L287" s="8" t="s">
        <v>6</v>
      </c>
    </row>
    <row r="288" spans="1:12" x14ac:dyDescent="0.25">
      <c r="A288" s="6">
        <v>287</v>
      </c>
      <c r="B288" s="2">
        <v>27</v>
      </c>
      <c r="C288" s="2">
        <v>14000</v>
      </c>
      <c r="D288" s="8" t="s">
        <v>8</v>
      </c>
      <c r="E288" s="2">
        <v>7890</v>
      </c>
      <c r="F288" s="2">
        <v>630</v>
      </c>
      <c r="G288" s="8" t="s">
        <v>4</v>
      </c>
      <c r="H288" s="8" t="s">
        <v>5</v>
      </c>
      <c r="I288" s="8" t="s">
        <v>12</v>
      </c>
      <c r="J288" s="2">
        <v>4</v>
      </c>
      <c r="K288" s="8" t="s">
        <v>14</v>
      </c>
      <c r="L288" s="8" t="s">
        <v>6</v>
      </c>
    </row>
    <row r="289" spans="1:12" x14ac:dyDescent="0.25">
      <c r="A289" s="6">
        <v>288</v>
      </c>
      <c r="B289" s="2">
        <v>43</v>
      </c>
      <c r="C289" s="2">
        <v>58600</v>
      </c>
      <c r="D289" s="8" t="s">
        <v>9</v>
      </c>
      <c r="E289" s="2">
        <v>3810</v>
      </c>
      <c r="F289" s="2">
        <v>5350</v>
      </c>
      <c r="G289" s="8" t="s">
        <v>7</v>
      </c>
      <c r="H289" s="8" t="s">
        <v>5</v>
      </c>
      <c r="I289" s="8" t="s">
        <v>11</v>
      </c>
      <c r="J289" s="2">
        <v>6</v>
      </c>
      <c r="K289" s="8" t="s">
        <v>13</v>
      </c>
      <c r="L289" s="8" t="s">
        <v>5</v>
      </c>
    </row>
    <row r="290" spans="1:12" x14ac:dyDescent="0.25">
      <c r="A290" s="6">
        <v>289</v>
      </c>
      <c r="B290" s="2">
        <v>40</v>
      </c>
      <c r="C290" s="2">
        <v>52600</v>
      </c>
      <c r="D290" s="8" t="s">
        <v>8</v>
      </c>
      <c r="E290" s="2">
        <v>3090</v>
      </c>
      <c r="F290" s="2">
        <v>4290</v>
      </c>
      <c r="G290" s="8" t="s">
        <v>7</v>
      </c>
      <c r="H290" s="8" t="s">
        <v>6</v>
      </c>
      <c r="I290" s="8" t="s">
        <v>10</v>
      </c>
      <c r="J290" s="2">
        <v>9</v>
      </c>
      <c r="K290" s="8" t="s">
        <v>15</v>
      </c>
      <c r="L290" s="8" t="s">
        <v>6</v>
      </c>
    </row>
    <row r="291" spans="1:12" x14ac:dyDescent="0.25">
      <c r="A291" s="6">
        <v>290</v>
      </c>
      <c r="B291" s="2">
        <v>31</v>
      </c>
      <c r="C291" s="2">
        <v>49200</v>
      </c>
      <c r="D291" s="8" t="s">
        <v>8</v>
      </c>
      <c r="E291" s="2">
        <v>1750</v>
      </c>
      <c r="F291" s="2">
        <v>860</v>
      </c>
      <c r="G291" s="8" t="s">
        <v>7</v>
      </c>
      <c r="H291" s="8" t="s">
        <v>6</v>
      </c>
      <c r="I291" s="8" t="s">
        <v>11</v>
      </c>
      <c r="J291" s="2">
        <v>6</v>
      </c>
      <c r="K291" s="8" t="s">
        <v>15</v>
      </c>
      <c r="L291" s="8" t="s">
        <v>6</v>
      </c>
    </row>
    <row r="292" spans="1:12" x14ac:dyDescent="0.25">
      <c r="A292" s="6">
        <v>291</v>
      </c>
      <c r="B292" s="2">
        <v>34</v>
      </c>
      <c r="C292" s="2">
        <v>51400</v>
      </c>
      <c r="D292" s="8" t="s">
        <v>8</v>
      </c>
      <c r="E292" s="2">
        <v>12480</v>
      </c>
      <c r="F292" s="2">
        <v>2270</v>
      </c>
      <c r="G292" s="8" t="s">
        <v>7</v>
      </c>
      <c r="H292" s="8" t="s">
        <v>5</v>
      </c>
      <c r="I292" s="8" t="s">
        <v>11</v>
      </c>
      <c r="J292" s="2">
        <v>10</v>
      </c>
      <c r="K292" s="8" t="s">
        <v>15</v>
      </c>
      <c r="L292" s="8" t="s">
        <v>6</v>
      </c>
    </row>
    <row r="293" spans="1:12" x14ac:dyDescent="0.25">
      <c r="A293" s="6">
        <v>292</v>
      </c>
      <c r="B293" s="2">
        <v>25</v>
      </c>
      <c r="C293" s="2">
        <v>119000</v>
      </c>
      <c r="D293" s="8" t="s">
        <v>8</v>
      </c>
      <c r="E293" s="2">
        <v>5810</v>
      </c>
      <c r="F293" s="2">
        <v>180</v>
      </c>
      <c r="G293" s="8" t="s">
        <v>7</v>
      </c>
      <c r="H293" s="8" t="s">
        <v>6</v>
      </c>
      <c r="I293" s="8" t="s">
        <v>10</v>
      </c>
      <c r="J293" s="2">
        <v>3</v>
      </c>
      <c r="K293" s="8" t="s">
        <v>15</v>
      </c>
      <c r="L293" s="8" t="s">
        <v>6</v>
      </c>
    </row>
    <row r="294" spans="1:12" x14ac:dyDescent="0.25">
      <c r="A294" s="6">
        <v>293</v>
      </c>
      <c r="B294" s="2">
        <v>38</v>
      </c>
      <c r="C294" s="2">
        <v>30000</v>
      </c>
      <c r="D294" s="8" t="s">
        <v>8</v>
      </c>
      <c r="E294" s="2">
        <v>10280</v>
      </c>
      <c r="F294" s="2">
        <v>680</v>
      </c>
      <c r="G294" s="8" t="s">
        <v>4</v>
      </c>
      <c r="H294" s="8" t="s">
        <v>5</v>
      </c>
      <c r="I294" s="8" t="s">
        <v>11</v>
      </c>
      <c r="J294" s="2">
        <v>7</v>
      </c>
      <c r="K294" s="8" t="s">
        <v>15</v>
      </c>
      <c r="L294" s="8" t="s">
        <v>6</v>
      </c>
    </row>
    <row r="295" spans="1:12" x14ac:dyDescent="0.25">
      <c r="A295" s="6">
        <v>294</v>
      </c>
      <c r="B295" s="2">
        <v>39</v>
      </c>
      <c r="C295" s="2">
        <v>33700</v>
      </c>
      <c r="D295" s="8" t="s">
        <v>8</v>
      </c>
      <c r="E295" s="2">
        <v>3390</v>
      </c>
      <c r="F295" s="2">
        <v>2090</v>
      </c>
      <c r="G295" s="8" t="s">
        <v>4</v>
      </c>
      <c r="H295" s="8" t="s">
        <v>6</v>
      </c>
      <c r="I295" s="8" t="s">
        <v>10</v>
      </c>
      <c r="J295" s="2">
        <v>7</v>
      </c>
      <c r="K295" s="8" t="s">
        <v>15</v>
      </c>
      <c r="L295" s="8" t="s">
        <v>6</v>
      </c>
    </row>
    <row r="296" spans="1:12" x14ac:dyDescent="0.25">
      <c r="A296" s="6">
        <v>295</v>
      </c>
      <c r="B296" s="2">
        <v>41</v>
      </c>
      <c r="C296" s="2">
        <v>55100</v>
      </c>
      <c r="D296" s="8" t="s">
        <v>9</v>
      </c>
      <c r="E296" s="2">
        <v>1210</v>
      </c>
      <c r="F296" s="2">
        <v>2390</v>
      </c>
      <c r="G296" s="8" t="s">
        <v>4</v>
      </c>
      <c r="H296" s="8" t="s">
        <v>6</v>
      </c>
      <c r="I296" s="8" t="s">
        <v>12</v>
      </c>
      <c r="J296" s="2">
        <v>5</v>
      </c>
      <c r="K296" s="8" t="s">
        <v>14</v>
      </c>
      <c r="L296" s="8" t="s">
        <v>6</v>
      </c>
    </row>
    <row r="297" spans="1:12" x14ac:dyDescent="0.25">
      <c r="A297" s="6">
        <v>296</v>
      </c>
      <c r="B297" s="2">
        <v>30</v>
      </c>
      <c r="C297" s="2">
        <v>141700</v>
      </c>
      <c r="D297" s="8" t="s">
        <v>8</v>
      </c>
      <c r="E297" s="2">
        <v>7670</v>
      </c>
      <c r="F297" s="2">
        <v>370</v>
      </c>
      <c r="G297" s="8" t="s">
        <v>4</v>
      </c>
      <c r="H297" s="8" t="s">
        <v>5</v>
      </c>
      <c r="I297" s="8" t="s">
        <v>12</v>
      </c>
      <c r="J297" s="2">
        <v>1</v>
      </c>
      <c r="K297" s="8" t="s">
        <v>14</v>
      </c>
      <c r="L297" s="8" t="s">
        <v>5</v>
      </c>
    </row>
    <row r="298" spans="1:12" x14ac:dyDescent="0.25">
      <c r="A298" s="6">
        <v>297</v>
      </c>
      <c r="B298" s="2">
        <v>29</v>
      </c>
      <c r="C298" s="2">
        <v>56500</v>
      </c>
      <c r="D298" s="8" t="s">
        <v>8</v>
      </c>
      <c r="E298" s="2">
        <v>29970</v>
      </c>
      <c r="F298" s="2">
        <v>3190</v>
      </c>
      <c r="G298" s="8" t="s">
        <v>7</v>
      </c>
      <c r="H298" s="8" t="s">
        <v>5</v>
      </c>
      <c r="I298" s="8" t="s">
        <v>10</v>
      </c>
      <c r="J298" s="2">
        <v>11</v>
      </c>
      <c r="K298" s="8" t="s">
        <v>14</v>
      </c>
      <c r="L298" s="8" t="s">
        <v>6</v>
      </c>
    </row>
    <row r="299" spans="1:12" x14ac:dyDescent="0.25">
      <c r="A299" s="6">
        <v>298</v>
      </c>
      <c r="B299" s="2">
        <v>28</v>
      </c>
      <c r="C299" s="2">
        <v>30000</v>
      </c>
      <c r="D299" s="8" t="s">
        <v>9</v>
      </c>
      <c r="E299" s="2">
        <v>4120</v>
      </c>
      <c r="F299" s="2">
        <v>2020</v>
      </c>
      <c r="G299" s="8" t="s">
        <v>7</v>
      </c>
      <c r="H299" s="8" t="s">
        <v>5</v>
      </c>
      <c r="I299" s="8" t="s">
        <v>11</v>
      </c>
      <c r="J299" s="2">
        <v>6</v>
      </c>
      <c r="K299" s="8" t="s">
        <v>14</v>
      </c>
      <c r="L299" s="8" t="s">
        <v>6</v>
      </c>
    </row>
    <row r="300" spans="1:12" x14ac:dyDescent="0.25">
      <c r="A300" s="6">
        <v>299</v>
      </c>
      <c r="B300" s="2">
        <v>56</v>
      </c>
      <c r="C300" s="2">
        <v>15200</v>
      </c>
      <c r="D300" s="8" t="s">
        <v>8</v>
      </c>
      <c r="E300" s="2">
        <v>3900</v>
      </c>
      <c r="F300" s="2">
        <v>1290</v>
      </c>
      <c r="G300" s="8" t="s">
        <v>4</v>
      </c>
      <c r="H300" s="8" t="s">
        <v>6</v>
      </c>
      <c r="I300" s="8" t="s">
        <v>11</v>
      </c>
      <c r="J300" s="2">
        <v>7</v>
      </c>
      <c r="K300" s="8" t="s">
        <v>14</v>
      </c>
      <c r="L300" s="8" t="s">
        <v>6</v>
      </c>
    </row>
    <row r="301" spans="1:12" x14ac:dyDescent="0.25">
      <c r="A301" s="6">
        <v>300</v>
      </c>
      <c r="B301" s="2">
        <v>38</v>
      </c>
      <c r="C301" s="2">
        <v>85700</v>
      </c>
      <c r="D301" s="8" t="s">
        <v>8</v>
      </c>
      <c r="E301" s="2">
        <v>25260</v>
      </c>
      <c r="F301" s="2">
        <v>880</v>
      </c>
      <c r="G301" s="8" t="s">
        <v>7</v>
      </c>
      <c r="H301" s="8" t="s">
        <v>5</v>
      </c>
      <c r="I301" s="8" t="s">
        <v>11</v>
      </c>
      <c r="J301" s="2">
        <v>9</v>
      </c>
      <c r="K301" s="8" t="s">
        <v>13</v>
      </c>
      <c r="L301" s="8" t="s">
        <v>6</v>
      </c>
    </row>
    <row r="302" spans="1:12" x14ac:dyDescent="0.25">
      <c r="A302" s="6">
        <v>301</v>
      </c>
      <c r="B302" s="2">
        <v>36</v>
      </c>
      <c r="C302" s="2">
        <v>40500</v>
      </c>
      <c r="D302" s="8" t="s">
        <v>8</v>
      </c>
      <c r="E302" s="2">
        <v>4490</v>
      </c>
      <c r="F302" s="2">
        <v>3180</v>
      </c>
      <c r="G302" s="8" t="s">
        <v>4</v>
      </c>
      <c r="H302" s="8" t="s">
        <v>5</v>
      </c>
      <c r="I302" s="8" t="s">
        <v>12</v>
      </c>
      <c r="J302" s="2">
        <v>3</v>
      </c>
      <c r="K302" s="8" t="s">
        <v>13</v>
      </c>
      <c r="L302" s="8" t="s">
        <v>6</v>
      </c>
    </row>
    <row r="303" spans="1:12" x14ac:dyDescent="0.25">
      <c r="A303" s="6">
        <v>302</v>
      </c>
      <c r="B303" s="2">
        <v>41</v>
      </c>
      <c r="C303" s="2">
        <v>28000</v>
      </c>
      <c r="D303" s="8" t="s">
        <v>9</v>
      </c>
      <c r="E303" s="2">
        <v>4150</v>
      </c>
      <c r="F303" s="2">
        <v>0</v>
      </c>
      <c r="G303" s="8" t="s">
        <v>7</v>
      </c>
      <c r="H303" s="8" t="s">
        <v>5</v>
      </c>
      <c r="I303" s="8" t="s">
        <v>11</v>
      </c>
      <c r="J303" s="2">
        <v>0</v>
      </c>
      <c r="K303" s="8" t="s">
        <v>15</v>
      </c>
      <c r="L303" s="8" t="s">
        <v>5</v>
      </c>
    </row>
    <row r="304" spans="1:12" x14ac:dyDescent="0.25">
      <c r="A304" s="6">
        <v>303</v>
      </c>
      <c r="B304" s="2">
        <v>32</v>
      </c>
      <c r="C304" s="2">
        <v>49500</v>
      </c>
      <c r="D304" s="8" t="s">
        <v>8</v>
      </c>
      <c r="E304" s="2">
        <v>23640</v>
      </c>
      <c r="F304" s="2">
        <v>1190</v>
      </c>
      <c r="G304" s="8" t="s">
        <v>4</v>
      </c>
      <c r="H304" s="8" t="s">
        <v>5</v>
      </c>
      <c r="I304" s="8" t="s">
        <v>10</v>
      </c>
      <c r="J304" s="2">
        <v>8</v>
      </c>
      <c r="K304" s="8" t="s">
        <v>15</v>
      </c>
      <c r="L304" s="8" t="s">
        <v>6</v>
      </c>
    </row>
    <row r="305" spans="1:12" x14ac:dyDescent="0.25">
      <c r="A305" s="6">
        <v>304</v>
      </c>
      <c r="B305" s="2">
        <v>46</v>
      </c>
      <c r="C305" s="2">
        <v>35200</v>
      </c>
      <c r="D305" s="8" t="s">
        <v>9</v>
      </c>
      <c r="E305" s="2">
        <v>5130</v>
      </c>
      <c r="F305" s="2">
        <v>0</v>
      </c>
      <c r="G305" s="8" t="s">
        <v>7</v>
      </c>
      <c r="H305" s="8" t="s">
        <v>5</v>
      </c>
      <c r="I305" s="8" t="s">
        <v>11</v>
      </c>
      <c r="J305" s="2">
        <v>1</v>
      </c>
      <c r="K305" s="8" t="s">
        <v>13</v>
      </c>
      <c r="L305" s="8" t="s">
        <v>5</v>
      </c>
    </row>
    <row r="306" spans="1:12" x14ac:dyDescent="0.25">
      <c r="A306" s="6">
        <v>305</v>
      </c>
      <c r="B306" s="2">
        <v>41</v>
      </c>
      <c r="C306" s="2">
        <v>48400</v>
      </c>
      <c r="D306" s="8" t="s">
        <v>8</v>
      </c>
      <c r="E306" s="2">
        <v>4670</v>
      </c>
      <c r="F306" s="2">
        <v>210</v>
      </c>
      <c r="G306" s="8" t="s">
        <v>7</v>
      </c>
      <c r="H306" s="8" t="s">
        <v>5</v>
      </c>
      <c r="I306" s="8" t="s">
        <v>11</v>
      </c>
      <c r="J306" s="2">
        <v>4</v>
      </c>
      <c r="K306" s="8" t="s">
        <v>15</v>
      </c>
      <c r="L306" s="8" t="s">
        <v>6</v>
      </c>
    </row>
    <row r="307" spans="1:12" x14ac:dyDescent="0.25">
      <c r="A307" s="6">
        <v>306</v>
      </c>
      <c r="B307" s="2">
        <v>32</v>
      </c>
      <c r="C307" s="2">
        <v>50400</v>
      </c>
      <c r="D307" s="8" t="s">
        <v>8</v>
      </c>
      <c r="E307" s="2">
        <v>6930</v>
      </c>
      <c r="F307" s="2">
        <v>1150</v>
      </c>
      <c r="G307" s="8" t="s">
        <v>4</v>
      </c>
      <c r="H307" s="8" t="s">
        <v>5</v>
      </c>
      <c r="I307" s="8" t="s">
        <v>11</v>
      </c>
      <c r="J307" s="2">
        <v>5</v>
      </c>
      <c r="K307" s="8" t="s">
        <v>13</v>
      </c>
      <c r="L307" s="8" t="s">
        <v>6</v>
      </c>
    </row>
    <row r="308" spans="1:12" x14ac:dyDescent="0.25">
      <c r="A308" s="6">
        <v>307</v>
      </c>
      <c r="B308" s="2">
        <v>33</v>
      </c>
      <c r="C308" s="2">
        <v>37200</v>
      </c>
      <c r="D308" s="8" t="s">
        <v>9</v>
      </c>
      <c r="E308" s="2">
        <v>2090</v>
      </c>
      <c r="F308" s="2">
        <v>440</v>
      </c>
      <c r="G308" s="8" t="s">
        <v>7</v>
      </c>
      <c r="H308" s="8" t="s">
        <v>5</v>
      </c>
      <c r="I308" s="8" t="s">
        <v>12</v>
      </c>
      <c r="J308" s="2">
        <v>3</v>
      </c>
      <c r="K308" s="8" t="s">
        <v>13</v>
      </c>
      <c r="L308" s="8" t="s">
        <v>5</v>
      </c>
    </row>
    <row r="309" spans="1:12" x14ac:dyDescent="0.25">
      <c r="A309" s="6">
        <v>308</v>
      </c>
      <c r="B309" s="2">
        <v>28</v>
      </c>
      <c r="C309" s="2">
        <v>54600</v>
      </c>
      <c r="D309" s="8" t="s">
        <v>9</v>
      </c>
      <c r="E309" s="2">
        <v>7070</v>
      </c>
      <c r="F309" s="2">
        <v>2400</v>
      </c>
      <c r="G309" s="8" t="s">
        <v>4</v>
      </c>
      <c r="H309" s="8" t="s">
        <v>5</v>
      </c>
      <c r="I309" s="8" t="s">
        <v>11</v>
      </c>
      <c r="J309" s="2">
        <v>6</v>
      </c>
      <c r="K309" s="8" t="s">
        <v>15</v>
      </c>
      <c r="L309" s="8" t="s">
        <v>6</v>
      </c>
    </row>
    <row r="310" spans="1:12" x14ac:dyDescent="0.25">
      <c r="A310" s="6">
        <v>309</v>
      </c>
      <c r="B310" s="2">
        <v>35</v>
      </c>
      <c r="C310" s="2">
        <v>16800</v>
      </c>
      <c r="D310" s="8" t="s">
        <v>8</v>
      </c>
      <c r="E310" s="2">
        <v>3200</v>
      </c>
      <c r="F310" s="2">
        <v>620</v>
      </c>
      <c r="G310" s="8" t="s">
        <v>7</v>
      </c>
      <c r="H310" s="8" t="s">
        <v>5</v>
      </c>
      <c r="I310" s="8" t="s">
        <v>12</v>
      </c>
      <c r="J310" s="2">
        <v>4</v>
      </c>
      <c r="K310" s="8" t="s">
        <v>13</v>
      </c>
      <c r="L310" s="8" t="s">
        <v>6</v>
      </c>
    </row>
    <row r="311" spans="1:12" x14ac:dyDescent="0.25">
      <c r="A311" s="6">
        <v>310</v>
      </c>
      <c r="B311" s="2">
        <v>59</v>
      </c>
      <c r="C311" s="2">
        <v>49900</v>
      </c>
      <c r="D311" s="8" t="s">
        <v>9</v>
      </c>
      <c r="E311" s="2">
        <v>1350</v>
      </c>
      <c r="F311" s="2">
        <v>230</v>
      </c>
      <c r="G311" s="8" t="s">
        <v>7</v>
      </c>
      <c r="H311" s="8" t="s">
        <v>5</v>
      </c>
      <c r="I311" s="8" t="s">
        <v>12</v>
      </c>
      <c r="J311" s="2">
        <v>1</v>
      </c>
      <c r="K311" s="8" t="s">
        <v>14</v>
      </c>
      <c r="L311" s="8" t="s">
        <v>5</v>
      </c>
    </row>
    <row r="312" spans="1:12" x14ac:dyDescent="0.25">
      <c r="A312" s="6">
        <v>311</v>
      </c>
      <c r="B312" s="2">
        <v>41</v>
      </c>
      <c r="C312" s="2">
        <v>33800</v>
      </c>
      <c r="D312" s="8" t="s">
        <v>8</v>
      </c>
      <c r="E312" s="2">
        <v>5170</v>
      </c>
      <c r="F312" s="2">
        <v>770</v>
      </c>
      <c r="G312" s="8" t="s">
        <v>7</v>
      </c>
      <c r="H312" s="8" t="s">
        <v>5</v>
      </c>
      <c r="I312" s="8" t="s">
        <v>11</v>
      </c>
      <c r="J312" s="2">
        <v>2</v>
      </c>
      <c r="K312" s="8" t="s">
        <v>14</v>
      </c>
      <c r="L312" s="8" t="s">
        <v>5</v>
      </c>
    </row>
    <row r="313" spans="1:12" x14ac:dyDescent="0.25">
      <c r="A313" s="6">
        <v>312</v>
      </c>
      <c r="B313" s="2">
        <v>31</v>
      </c>
      <c r="C313" s="2">
        <v>42800</v>
      </c>
      <c r="D313" s="8" t="s">
        <v>8</v>
      </c>
      <c r="E313" s="2">
        <v>8700</v>
      </c>
      <c r="F313" s="2">
        <v>1360</v>
      </c>
      <c r="G313" s="8" t="s">
        <v>7</v>
      </c>
      <c r="H313" s="8" t="s">
        <v>5</v>
      </c>
      <c r="I313" s="8" t="s">
        <v>10</v>
      </c>
      <c r="J313" s="2">
        <v>7</v>
      </c>
      <c r="K313" s="8" t="s">
        <v>15</v>
      </c>
      <c r="L313" s="8" t="s">
        <v>6</v>
      </c>
    </row>
    <row r="314" spans="1:12" x14ac:dyDescent="0.25">
      <c r="A314" s="6">
        <v>313</v>
      </c>
      <c r="B314" s="2">
        <v>27</v>
      </c>
      <c r="C314" s="2">
        <v>43900</v>
      </c>
      <c r="D314" s="8" t="s">
        <v>9</v>
      </c>
      <c r="E314" s="2">
        <v>7930</v>
      </c>
      <c r="F314" s="2">
        <v>3320</v>
      </c>
      <c r="G314" s="8" t="s">
        <v>7</v>
      </c>
      <c r="H314" s="8" t="s">
        <v>5</v>
      </c>
      <c r="I314" s="8" t="s">
        <v>11</v>
      </c>
      <c r="J314" s="2">
        <v>8</v>
      </c>
      <c r="K314" s="8" t="s">
        <v>15</v>
      </c>
      <c r="L314" s="8" t="s">
        <v>6</v>
      </c>
    </row>
    <row r="315" spans="1:12" x14ac:dyDescent="0.25">
      <c r="A315" s="6">
        <v>314</v>
      </c>
      <c r="B315" s="2">
        <v>38</v>
      </c>
      <c r="C315" s="2">
        <v>68900</v>
      </c>
      <c r="D315" s="8" t="s">
        <v>8</v>
      </c>
      <c r="E315" s="2">
        <v>5070</v>
      </c>
      <c r="F315" s="2">
        <v>1710</v>
      </c>
      <c r="G315" s="8" t="s">
        <v>4</v>
      </c>
      <c r="H315" s="8" t="s">
        <v>5</v>
      </c>
      <c r="I315" s="8" t="s">
        <v>12</v>
      </c>
      <c r="J315" s="2">
        <v>4</v>
      </c>
      <c r="K315" s="8" t="s">
        <v>15</v>
      </c>
      <c r="L315" s="8" t="s">
        <v>5</v>
      </c>
    </row>
    <row r="316" spans="1:12" x14ac:dyDescent="0.25">
      <c r="A316" s="6">
        <v>315</v>
      </c>
      <c r="B316" s="2">
        <v>52</v>
      </c>
      <c r="C316" s="2">
        <v>43300</v>
      </c>
      <c r="D316" s="8" t="s">
        <v>9</v>
      </c>
      <c r="E316" s="2">
        <v>4140</v>
      </c>
      <c r="F316" s="2">
        <v>910</v>
      </c>
      <c r="G316" s="8" t="s">
        <v>7</v>
      </c>
      <c r="H316" s="8" t="s">
        <v>5</v>
      </c>
      <c r="I316" s="8" t="s">
        <v>11</v>
      </c>
      <c r="J316" s="2">
        <v>6</v>
      </c>
      <c r="K316" s="8" t="s">
        <v>14</v>
      </c>
      <c r="L316" s="8" t="s">
        <v>5</v>
      </c>
    </row>
    <row r="317" spans="1:12" x14ac:dyDescent="0.25">
      <c r="A317" s="6">
        <v>316</v>
      </c>
      <c r="B317" s="2">
        <v>40</v>
      </c>
      <c r="C317" s="2">
        <v>14200</v>
      </c>
      <c r="D317" s="8" t="s">
        <v>9</v>
      </c>
      <c r="E317" s="2">
        <v>4950</v>
      </c>
      <c r="F317" s="2">
        <v>4000</v>
      </c>
      <c r="G317" s="8" t="s">
        <v>7</v>
      </c>
      <c r="H317" s="8" t="s">
        <v>6</v>
      </c>
      <c r="I317" s="8" t="s">
        <v>12</v>
      </c>
      <c r="J317" s="2">
        <v>7</v>
      </c>
      <c r="K317" s="8" t="s">
        <v>15</v>
      </c>
      <c r="L317" s="8" t="s">
        <v>6</v>
      </c>
    </row>
    <row r="318" spans="1:12" x14ac:dyDescent="0.25">
      <c r="A318" s="6">
        <v>317</v>
      </c>
      <c r="B318" s="2">
        <v>31</v>
      </c>
      <c r="C318" s="2">
        <v>56000</v>
      </c>
      <c r="D318" s="8" t="s">
        <v>9</v>
      </c>
      <c r="E318" s="2">
        <v>5160</v>
      </c>
      <c r="F318" s="2">
        <v>2090</v>
      </c>
      <c r="G318" s="8" t="s">
        <v>4</v>
      </c>
      <c r="H318" s="8" t="s">
        <v>5</v>
      </c>
      <c r="I318" s="8" t="s">
        <v>10</v>
      </c>
      <c r="J318" s="2">
        <v>9</v>
      </c>
      <c r="K318" s="8" t="s">
        <v>15</v>
      </c>
      <c r="L318" s="8" t="s">
        <v>6</v>
      </c>
    </row>
    <row r="319" spans="1:12" x14ac:dyDescent="0.25">
      <c r="A319" s="6">
        <v>318</v>
      </c>
      <c r="B319" s="2">
        <v>29</v>
      </c>
      <c r="C319" s="2">
        <v>12100</v>
      </c>
      <c r="D319" s="8" t="s">
        <v>8</v>
      </c>
      <c r="E319" s="2">
        <v>2670</v>
      </c>
      <c r="F319" s="2">
        <v>2100</v>
      </c>
      <c r="G319" s="8" t="s">
        <v>4</v>
      </c>
      <c r="H319" s="8" t="s">
        <v>5</v>
      </c>
      <c r="I319" s="8" t="s">
        <v>11</v>
      </c>
      <c r="J319" s="2">
        <v>5</v>
      </c>
      <c r="K319" s="8" t="s">
        <v>15</v>
      </c>
      <c r="L319" s="8" t="s">
        <v>6</v>
      </c>
    </row>
    <row r="320" spans="1:12" x14ac:dyDescent="0.25">
      <c r="A320" s="6">
        <v>319</v>
      </c>
      <c r="B320" s="2">
        <v>58</v>
      </c>
      <c r="C320" s="2">
        <v>29700</v>
      </c>
      <c r="D320" s="8" t="s">
        <v>9</v>
      </c>
      <c r="E320" s="2">
        <v>5150</v>
      </c>
      <c r="F320" s="2">
        <v>1220</v>
      </c>
      <c r="G320" s="8" t="s">
        <v>4</v>
      </c>
      <c r="H320" s="8" t="s">
        <v>5</v>
      </c>
      <c r="I320" s="8" t="s">
        <v>12</v>
      </c>
      <c r="J320" s="2">
        <v>3</v>
      </c>
      <c r="K320" s="8" t="s">
        <v>15</v>
      </c>
      <c r="L320" s="8" t="s">
        <v>5</v>
      </c>
    </row>
    <row r="321" spans="1:12" x14ac:dyDescent="0.25">
      <c r="A321" s="6">
        <v>320</v>
      </c>
      <c r="B321" s="2">
        <v>41</v>
      </c>
      <c r="C321" s="2">
        <v>38600</v>
      </c>
      <c r="D321" s="8" t="s">
        <v>9</v>
      </c>
      <c r="E321" s="2">
        <v>5270</v>
      </c>
      <c r="F321" s="2">
        <v>770</v>
      </c>
      <c r="G321" s="8" t="s">
        <v>4</v>
      </c>
      <c r="H321" s="8" t="s">
        <v>5</v>
      </c>
      <c r="I321" s="8" t="s">
        <v>12</v>
      </c>
      <c r="J321" s="2">
        <v>5</v>
      </c>
      <c r="K321" s="8" t="s">
        <v>13</v>
      </c>
      <c r="L321" s="8" t="s">
        <v>5</v>
      </c>
    </row>
    <row r="322" spans="1:12" x14ac:dyDescent="0.25">
      <c r="A322" s="6">
        <v>321</v>
      </c>
      <c r="B322" s="2">
        <v>47</v>
      </c>
      <c r="C322" s="2">
        <v>33800</v>
      </c>
      <c r="D322" s="8" t="s">
        <v>8</v>
      </c>
      <c r="E322" s="2">
        <v>12150</v>
      </c>
      <c r="F322" s="2">
        <v>950</v>
      </c>
      <c r="G322" s="8" t="s">
        <v>7</v>
      </c>
      <c r="H322" s="8" t="s">
        <v>5</v>
      </c>
      <c r="I322" s="8" t="s">
        <v>12</v>
      </c>
      <c r="J322" s="2">
        <v>2</v>
      </c>
      <c r="K322" s="8" t="s">
        <v>15</v>
      </c>
      <c r="L322" s="8" t="s">
        <v>5</v>
      </c>
    </row>
    <row r="323" spans="1:12" x14ac:dyDescent="0.25">
      <c r="A323" s="6">
        <v>322</v>
      </c>
      <c r="B323" s="2">
        <v>27</v>
      </c>
      <c r="C323" s="2">
        <v>27800</v>
      </c>
      <c r="D323" s="8" t="s">
        <v>8</v>
      </c>
      <c r="E323" s="2">
        <v>1090</v>
      </c>
      <c r="F323" s="2">
        <v>2860</v>
      </c>
      <c r="G323" s="8" t="s">
        <v>4</v>
      </c>
      <c r="H323" s="8" t="s">
        <v>5</v>
      </c>
      <c r="I323" s="8" t="s">
        <v>10</v>
      </c>
      <c r="J323" s="2">
        <v>7</v>
      </c>
      <c r="K323" s="8" t="s">
        <v>15</v>
      </c>
      <c r="L323" s="8" t="s">
        <v>6</v>
      </c>
    </row>
    <row r="324" spans="1:12" x14ac:dyDescent="0.25">
      <c r="A324" s="6">
        <v>323</v>
      </c>
      <c r="B324" s="2">
        <v>53</v>
      </c>
      <c r="C324" s="2">
        <v>49300</v>
      </c>
      <c r="D324" s="8" t="s">
        <v>8</v>
      </c>
      <c r="E324" s="2">
        <v>6090</v>
      </c>
      <c r="F324" s="2">
        <v>820</v>
      </c>
      <c r="G324" s="8" t="s">
        <v>4</v>
      </c>
      <c r="H324" s="8" t="s">
        <v>5</v>
      </c>
      <c r="I324" s="8" t="s">
        <v>12</v>
      </c>
      <c r="J324" s="2">
        <v>0</v>
      </c>
      <c r="K324" s="8" t="s">
        <v>14</v>
      </c>
      <c r="L324" s="8" t="s">
        <v>5</v>
      </c>
    </row>
    <row r="325" spans="1:12" x14ac:dyDescent="0.25">
      <c r="A325" s="6">
        <v>324</v>
      </c>
      <c r="B325" s="2">
        <v>37</v>
      </c>
      <c r="C325" s="2">
        <v>17800</v>
      </c>
      <c r="D325" s="8" t="s">
        <v>8</v>
      </c>
      <c r="E325" s="2">
        <v>12350</v>
      </c>
      <c r="F325" s="2">
        <v>0</v>
      </c>
      <c r="G325" s="8" t="s">
        <v>4</v>
      </c>
      <c r="H325" s="8" t="s">
        <v>6</v>
      </c>
      <c r="I325" s="8" t="s">
        <v>10</v>
      </c>
      <c r="J325" s="2">
        <v>3</v>
      </c>
      <c r="K325" s="8" t="s">
        <v>14</v>
      </c>
      <c r="L325" s="8" t="s">
        <v>6</v>
      </c>
    </row>
    <row r="326" spans="1:12" x14ac:dyDescent="0.25">
      <c r="A326" s="6">
        <v>325</v>
      </c>
      <c r="B326" s="2">
        <v>42</v>
      </c>
      <c r="C326" s="2">
        <v>43800</v>
      </c>
      <c r="D326" s="8" t="s">
        <v>9</v>
      </c>
      <c r="E326" s="2">
        <v>2150</v>
      </c>
      <c r="F326" s="2">
        <v>1250</v>
      </c>
      <c r="G326" s="8" t="s">
        <v>7</v>
      </c>
      <c r="H326" s="8" t="s">
        <v>5</v>
      </c>
      <c r="I326" s="8" t="s">
        <v>12</v>
      </c>
      <c r="J326" s="2">
        <v>8</v>
      </c>
      <c r="K326" s="8" t="s">
        <v>14</v>
      </c>
      <c r="L326" s="8" t="s">
        <v>6</v>
      </c>
    </row>
    <row r="327" spans="1:12" x14ac:dyDescent="0.25">
      <c r="A327" s="6">
        <v>326</v>
      </c>
      <c r="B327" s="2">
        <v>26</v>
      </c>
      <c r="C327" s="2">
        <v>86700</v>
      </c>
      <c r="D327" s="8" t="s">
        <v>8</v>
      </c>
      <c r="E327" s="2">
        <v>15100</v>
      </c>
      <c r="F327" s="2">
        <v>560</v>
      </c>
      <c r="G327" s="8" t="s">
        <v>7</v>
      </c>
      <c r="H327" s="8" t="s">
        <v>5</v>
      </c>
      <c r="I327" s="8" t="s">
        <v>12</v>
      </c>
      <c r="J327" s="2">
        <v>6</v>
      </c>
      <c r="K327" s="8" t="s">
        <v>15</v>
      </c>
      <c r="L327" s="8" t="s">
        <v>6</v>
      </c>
    </row>
    <row r="328" spans="1:12" x14ac:dyDescent="0.25">
      <c r="A328" s="6">
        <v>327</v>
      </c>
      <c r="B328" s="2">
        <v>32</v>
      </c>
      <c r="C328" s="2">
        <v>135500</v>
      </c>
      <c r="D328" s="8" t="s">
        <v>8</v>
      </c>
      <c r="E328" s="2">
        <v>9020</v>
      </c>
      <c r="F328" s="2">
        <v>830</v>
      </c>
      <c r="G328" s="8" t="s">
        <v>7</v>
      </c>
      <c r="H328" s="8" t="s">
        <v>6</v>
      </c>
      <c r="I328" s="8" t="s">
        <v>12</v>
      </c>
      <c r="J328" s="2">
        <v>4</v>
      </c>
      <c r="K328" s="8" t="s">
        <v>15</v>
      </c>
      <c r="L328" s="8" t="s">
        <v>6</v>
      </c>
    </row>
    <row r="329" spans="1:12" x14ac:dyDescent="0.25">
      <c r="A329" s="6">
        <v>328</v>
      </c>
      <c r="B329" s="2">
        <v>62</v>
      </c>
      <c r="C329" s="2">
        <v>110900</v>
      </c>
      <c r="D329" s="8" t="s">
        <v>8</v>
      </c>
      <c r="E329" s="2">
        <v>8410</v>
      </c>
      <c r="F329" s="2">
        <v>730</v>
      </c>
      <c r="G329" s="8" t="s">
        <v>4</v>
      </c>
      <c r="H329" s="8" t="s">
        <v>6</v>
      </c>
      <c r="I329" s="8" t="s">
        <v>11</v>
      </c>
      <c r="J329" s="2">
        <v>7</v>
      </c>
      <c r="K329" s="8" t="s">
        <v>15</v>
      </c>
      <c r="L329" s="8" t="s">
        <v>6</v>
      </c>
    </row>
    <row r="330" spans="1:12" x14ac:dyDescent="0.25">
      <c r="A330" s="6">
        <v>329</v>
      </c>
      <c r="B330" s="2">
        <v>31</v>
      </c>
      <c r="C330" s="2">
        <v>21000</v>
      </c>
      <c r="D330" s="8" t="s">
        <v>8</v>
      </c>
      <c r="E330" s="2">
        <v>4230</v>
      </c>
      <c r="F330" s="2">
        <v>590</v>
      </c>
      <c r="G330" s="8" t="s">
        <v>4</v>
      </c>
      <c r="H330" s="8" t="s">
        <v>5</v>
      </c>
      <c r="I330" s="8" t="s">
        <v>10</v>
      </c>
      <c r="J330" s="2">
        <v>4</v>
      </c>
      <c r="K330" s="8" t="s">
        <v>15</v>
      </c>
      <c r="L330" s="8" t="s">
        <v>6</v>
      </c>
    </row>
    <row r="331" spans="1:12" x14ac:dyDescent="0.25">
      <c r="A331" s="6">
        <v>330</v>
      </c>
      <c r="B331" s="2">
        <v>24</v>
      </c>
      <c r="C331" s="2">
        <v>25200</v>
      </c>
      <c r="D331" s="8" t="s">
        <v>9</v>
      </c>
      <c r="E331" s="2">
        <v>3500</v>
      </c>
      <c r="F331" s="2">
        <v>290</v>
      </c>
      <c r="G331" s="8" t="s">
        <v>7</v>
      </c>
      <c r="H331" s="8" t="s">
        <v>6</v>
      </c>
      <c r="I331" s="8" t="s">
        <v>11</v>
      </c>
      <c r="J331" s="2">
        <v>6</v>
      </c>
      <c r="K331" s="8" t="s">
        <v>15</v>
      </c>
      <c r="L331" s="8" t="s">
        <v>6</v>
      </c>
    </row>
    <row r="332" spans="1:12" x14ac:dyDescent="0.25">
      <c r="A332" s="6">
        <v>331</v>
      </c>
      <c r="B332" s="2">
        <v>31</v>
      </c>
      <c r="C332" s="2">
        <v>88200</v>
      </c>
      <c r="D332" s="8" t="s">
        <v>8</v>
      </c>
      <c r="E332" s="2">
        <v>3800</v>
      </c>
      <c r="F332" s="2">
        <v>370</v>
      </c>
      <c r="G332" s="8" t="s">
        <v>4</v>
      </c>
      <c r="H332" s="8" t="s">
        <v>5</v>
      </c>
      <c r="I332" s="8" t="s">
        <v>12</v>
      </c>
      <c r="J332" s="2">
        <v>2</v>
      </c>
      <c r="K332" s="8" t="s">
        <v>14</v>
      </c>
      <c r="L332" s="8" t="s">
        <v>5</v>
      </c>
    </row>
    <row r="333" spans="1:12" x14ac:dyDescent="0.25">
      <c r="A333" s="6">
        <v>332</v>
      </c>
      <c r="B333" s="2">
        <v>46</v>
      </c>
      <c r="C333" s="2">
        <v>7200</v>
      </c>
      <c r="D333" s="8" t="s">
        <v>9</v>
      </c>
      <c r="E333" s="2">
        <v>650</v>
      </c>
      <c r="F333" s="2">
        <v>950</v>
      </c>
      <c r="G333" s="8" t="s">
        <v>7</v>
      </c>
      <c r="H333" s="8" t="s">
        <v>5</v>
      </c>
      <c r="I333" s="8" t="s">
        <v>12</v>
      </c>
      <c r="J333" s="2">
        <v>7</v>
      </c>
      <c r="K333" s="8" t="s">
        <v>15</v>
      </c>
      <c r="L333" s="8" t="s">
        <v>6</v>
      </c>
    </row>
    <row r="334" spans="1:12" x14ac:dyDescent="0.25">
      <c r="A334" s="6">
        <v>333</v>
      </c>
      <c r="B334" s="2">
        <v>61</v>
      </c>
      <c r="C334" s="2">
        <v>35300</v>
      </c>
      <c r="D334" s="8" t="s">
        <v>9</v>
      </c>
      <c r="E334" s="2">
        <v>1710</v>
      </c>
      <c r="F334" s="2">
        <v>1540</v>
      </c>
      <c r="G334" s="8" t="s">
        <v>7</v>
      </c>
      <c r="H334" s="8" t="s">
        <v>5</v>
      </c>
      <c r="I334" s="8" t="s">
        <v>12</v>
      </c>
      <c r="J334" s="2">
        <v>3</v>
      </c>
      <c r="K334" s="8" t="s">
        <v>14</v>
      </c>
      <c r="L334" s="8" t="s">
        <v>5</v>
      </c>
    </row>
    <row r="335" spans="1:12" x14ac:dyDescent="0.25">
      <c r="A335" s="6">
        <v>334</v>
      </c>
      <c r="B335" s="2">
        <v>44</v>
      </c>
      <c r="C335" s="2">
        <v>48300</v>
      </c>
      <c r="D335" s="8" t="s">
        <v>8</v>
      </c>
      <c r="E335" s="2">
        <v>13400</v>
      </c>
      <c r="F335" s="2">
        <v>770</v>
      </c>
      <c r="G335" s="8" t="s">
        <v>7</v>
      </c>
      <c r="H335" s="8" t="s">
        <v>5</v>
      </c>
      <c r="I335" s="8" t="s">
        <v>11</v>
      </c>
      <c r="J335" s="2">
        <v>5</v>
      </c>
      <c r="K335" s="8" t="s">
        <v>15</v>
      </c>
      <c r="L335" s="8" t="s">
        <v>6</v>
      </c>
    </row>
    <row r="336" spans="1:12" x14ac:dyDescent="0.25">
      <c r="A336" s="6">
        <v>335</v>
      </c>
      <c r="B336" s="2">
        <v>54</v>
      </c>
      <c r="C336" s="2">
        <v>66700</v>
      </c>
      <c r="D336" s="8" t="s">
        <v>9</v>
      </c>
      <c r="E336" s="2">
        <v>3300</v>
      </c>
      <c r="F336" s="2">
        <v>950</v>
      </c>
      <c r="G336" s="8" t="s">
        <v>4</v>
      </c>
      <c r="H336" s="8" t="s">
        <v>5</v>
      </c>
      <c r="I336" s="8" t="s">
        <v>12</v>
      </c>
      <c r="J336" s="2">
        <v>4</v>
      </c>
      <c r="K336" s="8" t="s">
        <v>15</v>
      </c>
      <c r="L336" s="8" t="s">
        <v>5</v>
      </c>
    </row>
    <row r="337" spans="1:12" x14ac:dyDescent="0.25">
      <c r="A337" s="6">
        <v>336</v>
      </c>
      <c r="B337" s="2">
        <v>50</v>
      </c>
      <c r="C337" s="2">
        <v>48200</v>
      </c>
      <c r="D337" s="8" t="s">
        <v>8</v>
      </c>
      <c r="E337" s="2">
        <v>7070</v>
      </c>
      <c r="F337" s="2">
        <v>710</v>
      </c>
      <c r="G337" s="8" t="s">
        <v>7</v>
      </c>
      <c r="H337" s="8" t="s">
        <v>5</v>
      </c>
      <c r="I337" s="8" t="s">
        <v>10</v>
      </c>
      <c r="J337" s="2">
        <v>8</v>
      </c>
      <c r="K337" s="8" t="s">
        <v>15</v>
      </c>
      <c r="L337" s="8" t="s">
        <v>6</v>
      </c>
    </row>
    <row r="338" spans="1:12" x14ac:dyDescent="0.25">
      <c r="A338" s="6">
        <v>337</v>
      </c>
      <c r="B338" s="2">
        <v>48</v>
      </c>
      <c r="C338" s="2">
        <v>65500</v>
      </c>
      <c r="D338" s="8" t="s">
        <v>9</v>
      </c>
      <c r="E338" s="2">
        <v>2190</v>
      </c>
      <c r="F338" s="2">
        <v>3510</v>
      </c>
      <c r="G338" s="8" t="s">
        <v>4</v>
      </c>
      <c r="H338" s="8" t="s">
        <v>5</v>
      </c>
      <c r="I338" s="8" t="s">
        <v>12</v>
      </c>
      <c r="J338" s="2">
        <v>7</v>
      </c>
      <c r="K338" s="8" t="s">
        <v>13</v>
      </c>
      <c r="L338" s="8" t="s">
        <v>5</v>
      </c>
    </row>
    <row r="339" spans="1:12" x14ac:dyDescent="0.25">
      <c r="A339" s="6">
        <v>338</v>
      </c>
      <c r="B339" s="2">
        <v>48</v>
      </c>
      <c r="C339" s="2">
        <v>17300</v>
      </c>
      <c r="D339" s="8" t="s">
        <v>9</v>
      </c>
      <c r="E339" s="2">
        <v>2030</v>
      </c>
      <c r="F339" s="2">
        <v>710</v>
      </c>
      <c r="G339" s="8" t="s">
        <v>7</v>
      </c>
      <c r="H339" s="8" t="s">
        <v>5</v>
      </c>
      <c r="I339" s="8" t="s">
        <v>12</v>
      </c>
      <c r="J339" s="2">
        <v>7</v>
      </c>
      <c r="K339" s="8" t="s">
        <v>13</v>
      </c>
      <c r="L339" s="8" t="s">
        <v>5</v>
      </c>
    </row>
    <row r="340" spans="1:12" x14ac:dyDescent="0.25">
      <c r="A340" s="6">
        <v>339</v>
      </c>
      <c r="B340" s="2">
        <v>34</v>
      </c>
      <c r="C340" s="2">
        <v>31500</v>
      </c>
      <c r="D340" s="8" t="s">
        <v>9</v>
      </c>
      <c r="E340" s="2">
        <v>6510</v>
      </c>
      <c r="F340" s="2">
        <v>2340</v>
      </c>
      <c r="G340" s="8" t="s">
        <v>7</v>
      </c>
      <c r="H340" s="8" t="s">
        <v>6</v>
      </c>
      <c r="I340" s="8" t="s">
        <v>12</v>
      </c>
      <c r="J340" s="2">
        <v>7</v>
      </c>
      <c r="K340" s="8" t="s">
        <v>15</v>
      </c>
      <c r="L340" s="8" t="s">
        <v>6</v>
      </c>
    </row>
    <row r="341" spans="1:12" x14ac:dyDescent="0.25">
      <c r="A341" s="6">
        <v>340</v>
      </c>
      <c r="B341" s="2">
        <v>51</v>
      </c>
      <c r="C341" s="2">
        <v>53000</v>
      </c>
      <c r="D341" s="8" t="s">
        <v>9</v>
      </c>
      <c r="E341" s="2">
        <v>7020</v>
      </c>
      <c r="F341" s="2">
        <v>0</v>
      </c>
      <c r="G341" s="8" t="s">
        <v>7</v>
      </c>
      <c r="H341" s="8" t="s">
        <v>5</v>
      </c>
      <c r="I341" s="8" t="s">
        <v>12</v>
      </c>
      <c r="J341" s="2">
        <v>0</v>
      </c>
      <c r="K341" s="8" t="s">
        <v>15</v>
      </c>
      <c r="L341" s="8" t="s">
        <v>5</v>
      </c>
    </row>
    <row r="342" spans="1:12" x14ac:dyDescent="0.25">
      <c r="A342" s="6">
        <v>341</v>
      </c>
      <c r="B342" s="2">
        <v>32</v>
      </c>
      <c r="C342" s="2">
        <v>28800</v>
      </c>
      <c r="D342" s="8" t="s">
        <v>9</v>
      </c>
      <c r="E342" s="2">
        <v>2910</v>
      </c>
      <c r="F342" s="2">
        <v>350</v>
      </c>
      <c r="G342" s="8" t="s">
        <v>7</v>
      </c>
      <c r="H342" s="8" t="s">
        <v>5</v>
      </c>
      <c r="I342" s="8" t="s">
        <v>11</v>
      </c>
      <c r="J342" s="2">
        <v>1</v>
      </c>
      <c r="K342" s="8" t="s">
        <v>13</v>
      </c>
      <c r="L342" s="8" t="s">
        <v>5</v>
      </c>
    </row>
    <row r="343" spans="1:12" x14ac:dyDescent="0.25">
      <c r="A343" s="6">
        <v>342</v>
      </c>
      <c r="B343" s="2">
        <v>40</v>
      </c>
      <c r="C343" s="2">
        <v>39300</v>
      </c>
      <c r="D343" s="8" t="s">
        <v>9</v>
      </c>
      <c r="E343" s="2">
        <v>6060</v>
      </c>
      <c r="F343" s="2">
        <v>1380</v>
      </c>
      <c r="G343" s="8" t="s">
        <v>4</v>
      </c>
      <c r="H343" s="8" t="s">
        <v>6</v>
      </c>
      <c r="I343" s="8" t="s">
        <v>11</v>
      </c>
      <c r="J343" s="2">
        <v>4</v>
      </c>
      <c r="K343" s="8" t="s">
        <v>15</v>
      </c>
      <c r="L343" s="8" t="s">
        <v>6</v>
      </c>
    </row>
    <row r="344" spans="1:12" x14ac:dyDescent="0.25">
      <c r="A344" s="6">
        <v>343</v>
      </c>
      <c r="B344" s="2">
        <v>45</v>
      </c>
      <c r="C344" s="2">
        <v>20600</v>
      </c>
      <c r="D344" s="8" t="s">
        <v>8</v>
      </c>
      <c r="E344" s="2">
        <v>4140</v>
      </c>
      <c r="F344" s="2">
        <v>650</v>
      </c>
      <c r="G344" s="8" t="s">
        <v>7</v>
      </c>
      <c r="H344" s="8" t="s">
        <v>5</v>
      </c>
      <c r="I344" s="8" t="s">
        <v>11</v>
      </c>
      <c r="J344" s="2">
        <v>2</v>
      </c>
      <c r="K344" s="8" t="s">
        <v>13</v>
      </c>
      <c r="L344" s="8" t="s">
        <v>5</v>
      </c>
    </row>
    <row r="345" spans="1:12" x14ac:dyDescent="0.25">
      <c r="A345" s="6">
        <v>344</v>
      </c>
      <c r="B345" s="2">
        <v>44</v>
      </c>
      <c r="C345" s="2">
        <v>78300</v>
      </c>
      <c r="D345" s="8" t="s">
        <v>8</v>
      </c>
      <c r="E345" s="2">
        <v>1140</v>
      </c>
      <c r="F345" s="2">
        <v>1020</v>
      </c>
      <c r="G345" s="8" t="s">
        <v>7</v>
      </c>
      <c r="H345" s="8" t="s">
        <v>5</v>
      </c>
      <c r="I345" s="8" t="s">
        <v>11</v>
      </c>
      <c r="J345" s="2">
        <v>4</v>
      </c>
      <c r="K345" s="8" t="s">
        <v>14</v>
      </c>
      <c r="L345" s="8" t="s">
        <v>5</v>
      </c>
    </row>
    <row r="346" spans="1:12" x14ac:dyDescent="0.25">
      <c r="A346" s="6">
        <v>345</v>
      </c>
      <c r="B346" s="2">
        <v>43</v>
      </c>
      <c r="C346" s="2">
        <v>98100</v>
      </c>
      <c r="D346" s="8" t="s">
        <v>8</v>
      </c>
      <c r="E346" s="2">
        <v>4030</v>
      </c>
      <c r="F346" s="2">
        <v>380</v>
      </c>
      <c r="G346" s="8" t="s">
        <v>4</v>
      </c>
      <c r="H346" s="8" t="s">
        <v>5</v>
      </c>
      <c r="I346" s="8" t="s">
        <v>12</v>
      </c>
      <c r="J346" s="2">
        <v>2</v>
      </c>
      <c r="K346" s="8" t="s">
        <v>14</v>
      </c>
      <c r="L346" s="8" t="s">
        <v>5</v>
      </c>
    </row>
    <row r="347" spans="1:12" x14ac:dyDescent="0.25">
      <c r="A347" s="6">
        <v>346</v>
      </c>
      <c r="B347" s="2">
        <v>29</v>
      </c>
      <c r="C347" s="2">
        <v>27900</v>
      </c>
      <c r="D347" s="8" t="s">
        <v>9</v>
      </c>
      <c r="E347" s="2">
        <v>1660</v>
      </c>
      <c r="F347" s="2">
        <v>940</v>
      </c>
      <c r="G347" s="8" t="s">
        <v>4</v>
      </c>
      <c r="H347" s="8" t="s">
        <v>6</v>
      </c>
      <c r="I347" s="8" t="s">
        <v>10</v>
      </c>
      <c r="J347" s="2">
        <v>5</v>
      </c>
      <c r="K347" s="8" t="s">
        <v>15</v>
      </c>
      <c r="L347" s="8" t="s">
        <v>6</v>
      </c>
    </row>
    <row r="348" spans="1:12" x14ac:dyDescent="0.25">
      <c r="A348" s="6">
        <v>347</v>
      </c>
      <c r="B348" s="2">
        <v>34</v>
      </c>
      <c r="C348" s="2">
        <v>7100</v>
      </c>
      <c r="D348" s="8" t="s">
        <v>8</v>
      </c>
      <c r="E348" s="2">
        <v>2480</v>
      </c>
      <c r="F348" s="2">
        <v>350</v>
      </c>
      <c r="G348" s="8" t="s">
        <v>7</v>
      </c>
      <c r="H348" s="8" t="s">
        <v>5</v>
      </c>
      <c r="I348" s="8" t="s">
        <v>12</v>
      </c>
      <c r="J348" s="2">
        <v>3</v>
      </c>
      <c r="K348" s="8" t="s">
        <v>15</v>
      </c>
      <c r="L348" s="8" t="s">
        <v>6</v>
      </c>
    </row>
    <row r="349" spans="1:12" x14ac:dyDescent="0.25">
      <c r="A349" s="6">
        <v>348</v>
      </c>
      <c r="B349" s="2">
        <v>32</v>
      </c>
      <c r="C349" s="2">
        <v>72700</v>
      </c>
      <c r="D349" s="8" t="s">
        <v>8</v>
      </c>
      <c r="E349" s="2">
        <v>5210</v>
      </c>
      <c r="F349" s="2">
        <v>4080</v>
      </c>
      <c r="G349" s="8" t="s">
        <v>4</v>
      </c>
      <c r="H349" s="8" t="s">
        <v>5</v>
      </c>
      <c r="I349" s="8" t="s">
        <v>10</v>
      </c>
      <c r="J349" s="2">
        <v>9</v>
      </c>
      <c r="K349" s="8" t="s">
        <v>13</v>
      </c>
      <c r="L349" s="8" t="s">
        <v>6</v>
      </c>
    </row>
    <row r="350" spans="1:12" x14ac:dyDescent="0.25">
      <c r="A350" s="6">
        <v>349</v>
      </c>
      <c r="B350" s="2">
        <v>27</v>
      </c>
      <c r="C350" s="2">
        <v>26100</v>
      </c>
      <c r="D350" s="8" t="s">
        <v>9</v>
      </c>
      <c r="E350" s="2">
        <v>2090</v>
      </c>
      <c r="F350" s="2">
        <v>1550</v>
      </c>
      <c r="G350" s="8" t="s">
        <v>4</v>
      </c>
      <c r="H350" s="8" t="s">
        <v>5</v>
      </c>
      <c r="I350" s="8" t="s">
        <v>12</v>
      </c>
      <c r="J350" s="2">
        <v>7</v>
      </c>
      <c r="K350" s="8" t="s">
        <v>15</v>
      </c>
      <c r="L350" s="8" t="s">
        <v>6</v>
      </c>
    </row>
    <row r="351" spans="1:12" x14ac:dyDescent="0.25">
      <c r="A351" s="6">
        <v>350</v>
      </c>
      <c r="B351" s="2">
        <v>57</v>
      </c>
      <c r="C351" s="2">
        <v>17600</v>
      </c>
      <c r="D351" s="8" t="s">
        <v>8</v>
      </c>
      <c r="E351" s="2">
        <v>4750</v>
      </c>
      <c r="F351" s="2">
        <v>0</v>
      </c>
      <c r="G351" s="8" t="s">
        <v>7</v>
      </c>
      <c r="H351" s="8" t="s">
        <v>5</v>
      </c>
      <c r="I351" s="8" t="s">
        <v>10</v>
      </c>
      <c r="J351" s="2">
        <v>0</v>
      </c>
      <c r="K351" s="8" t="s">
        <v>14</v>
      </c>
      <c r="L351" s="8" t="s">
        <v>5</v>
      </c>
    </row>
    <row r="352" spans="1:12" x14ac:dyDescent="0.25">
      <c r="A352" s="6">
        <v>351</v>
      </c>
      <c r="B352" s="2">
        <v>46</v>
      </c>
      <c r="C352" s="2">
        <v>41300</v>
      </c>
      <c r="D352" s="8" t="s">
        <v>9</v>
      </c>
      <c r="E352" s="2">
        <v>13710</v>
      </c>
      <c r="F352" s="2">
        <v>490</v>
      </c>
      <c r="G352" s="8" t="s">
        <v>7</v>
      </c>
      <c r="H352" s="8" t="s">
        <v>6</v>
      </c>
      <c r="I352" s="8" t="s">
        <v>11</v>
      </c>
      <c r="J352" s="2">
        <v>0</v>
      </c>
      <c r="K352" s="8" t="s">
        <v>14</v>
      </c>
      <c r="L352" s="8" t="s">
        <v>5</v>
      </c>
    </row>
    <row r="353" spans="1:12" x14ac:dyDescent="0.25">
      <c r="A353" s="6">
        <v>352</v>
      </c>
      <c r="B353" s="2">
        <v>29</v>
      </c>
      <c r="C353" s="2">
        <v>42200</v>
      </c>
      <c r="D353" s="8" t="s">
        <v>9</v>
      </c>
      <c r="E353" s="2">
        <v>5540</v>
      </c>
      <c r="F353" s="2">
        <v>2000</v>
      </c>
      <c r="G353" s="8" t="s">
        <v>7</v>
      </c>
      <c r="H353" s="8" t="s">
        <v>5</v>
      </c>
      <c r="I353" s="8" t="s">
        <v>10</v>
      </c>
      <c r="J353" s="2">
        <v>5</v>
      </c>
      <c r="K353" s="8" t="s">
        <v>15</v>
      </c>
      <c r="L353" s="8" t="s">
        <v>6</v>
      </c>
    </row>
    <row r="354" spans="1:12" x14ac:dyDescent="0.25">
      <c r="A354" s="6">
        <v>353</v>
      </c>
      <c r="B354" s="2">
        <v>45</v>
      </c>
      <c r="C354" s="2">
        <v>75300</v>
      </c>
      <c r="D354" s="8" t="s">
        <v>8</v>
      </c>
      <c r="E354" s="2">
        <v>4390</v>
      </c>
      <c r="F354" s="2">
        <v>520</v>
      </c>
      <c r="G354" s="8" t="s">
        <v>4</v>
      </c>
      <c r="H354" s="8" t="s">
        <v>5</v>
      </c>
      <c r="I354" s="8" t="s">
        <v>10</v>
      </c>
      <c r="J354" s="2">
        <v>5</v>
      </c>
      <c r="K354" s="8" t="s">
        <v>14</v>
      </c>
      <c r="L354" s="8" t="s">
        <v>6</v>
      </c>
    </row>
    <row r="355" spans="1:12" x14ac:dyDescent="0.25">
      <c r="A355" s="6">
        <v>354</v>
      </c>
      <c r="B355" s="2">
        <v>41</v>
      </c>
      <c r="C355" s="2">
        <v>9000</v>
      </c>
      <c r="D355" s="8" t="s">
        <v>8</v>
      </c>
      <c r="E355" s="2">
        <v>1170</v>
      </c>
      <c r="F355" s="2">
        <v>700</v>
      </c>
      <c r="G355" s="8" t="s">
        <v>4</v>
      </c>
      <c r="H355" s="8" t="s">
        <v>5</v>
      </c>
      <c r="I355" s="8" t="s">
        <v>10</v>
      </c>
      <c r="J355" s="2">
        <v>5</v>
      </c>
      <c r="K355" s="8" t="s">
        <v>15</v>
      </c>
      <c r="L355" s="8" t="s">
        <v>6</v>
      </c>
    </row>
    <row r="356" spans="1:12" x14ac:dyDescent="0.25">
      <c r="A356" s="6">
        <v>355</v>
      </c>
      <c r="B356" s="2">
        <v>44</v>
      </c>
      <c r="C356" s="2">
        <v>107800</v>
      </c>
      <c r="D356" s="8" t="s">
        <v>8</v>
      </c>
      <c r="E356" s="2">
        <v>7810</v>
      </c>
      <c r="F356" s="2">
        <v>1080</v>
      </c>
      <c r="G356" s="8" t="s">
        <v>7</v>
      </c>
      <c r="H356" s="8" t="s">
        <v>5</v>
      </c>
      <c r="I356" s="8" t="s">
        <v>11</v>
      </c>
      <c r="J356" s="2">
        <v>12</v>
      </c>
      <c r="K356" s="8" t="s">
        <v>15</v>
      </c>
      <c r="L356" s="8" t="s">
        <v>6</v>
      </c>
    </row>
    <row r="357" spans="1:12" x14ac:dyDescent="0.25">
      <c r="A357" s="6">
        <v>356</v>
      </c>
      <c r="B357" s="2">
        <v>27</v>
      </c>
      <c r="C357" s="2">
        <v>30000</v>
      </c>
      <c r="D357" s="8" t="s">
        <v>8</v>
      </c>
      <c r="E357" s="2">
        <v>1270</v>
      </c>
      <c r="F357" s="2">
        <v>1170</v>
      </c>
      <c r="G357" s="8" t="s">
        <v>7</v>
      </c>
      <c r="H357" s="8" t="s">
        <v>5</v>
      </c>
      <c r="I357" s="8" t="s">
        <v>12</v>
      </c>
      <c r="J357" s="2">
        <v>6</v>
      </c>
      <c r="K357" s="8" t="s">
        <v>15</v>
      </c>
      <c r="L357" s="8" t="s">
        <v>6</v>
      </c>
    </row>
    <row r="358" spans="1:12" x14ac:dyDescent="0.25">
      <c r="A358" s="6">
        <v>357</v>
      </c>
      <c r="B358" s="2">
        <v>27</v>
      </c>
      <c r="C358" s="2">
        <v>18300</v>
      </c>
      <c r="D358" s="8" t="s">
        <v>8</v>
      </c>
      <c r="E358" s="2">
        <v>1040</v>
      </c>
      <c r="F358" s="2">
        <v>1230</v>
      </c>
      <c r="G358" s="8" t="s">
        <v>7</v>
      </c>
      <c r="H358" s="8" t="s">
        <v>5</v>
      </c>
      <c r="I358" s="8" t="s">
        <v>10</v>
      </c>
      <c r="J358" s="2">
        <v>10</v>
      </c>
      <c r="K358" s="8" t="s">
        <v>15</v>
      </c>
      <c r="L358" s="8" t="s">
        <v>6</v>
      </c>
    </row>
    <row r="359" spans="1:12" x14ac:dyDescent="0.25">
      <c r="A359" s="6">
        <v>358</v>
      </c>
      <c r="B359" s="2">
        <v>37</v>
      </c>
      <c r="C359" s="2">
        <v>29100</v>
      </c>
      <c r="D359" s="8" t="s">
        <v>9</v>
      </c>
      <c r="E359" s="2">
        <v>7710</v>
      </c>
      <c r="F359" s="2">
        <v>3470</v>
      </c>
      <c r="G359" s="8" t="s">
        <v>4</v>
      </c>
      <c r="H359" s="8" t="s">
        <v>5</v>
      </c>
      <c r="I359" s="8" t="s">
        <v>12</v>
      </c>
      <c r="J359" s="2">
        <v>6</v>
      </c>
      <c r="K359" s="8" t="s">
        <v>13</v>
      </c>
      <c r="L359" s="8" t="s">
        <v>6</v>
      </c>
    </row>
    <row r="360" spans="1:12" x14ac:dyDescent="0.25">
      <c r="A360" s="6">
        <v>359</v>
      </c>
      <c r="B360" s="2">
        <v>24</v>
      </c>
      <c r="C360" s="2">
        <v>25800</v>
      </c>
      <c r="D360" s="8" t="s">
        <v>8</v>
      </c>
      <c r="E360" s="2">
        <v>4740</v>
      </c>
      <c r="F360" s="2">
        <v>1830</v>
      </c>
      <c r="G360" s="8" t="s">
        <v>7</v>
      </c>
      <c r="H360" s="8" t="s">
        <v>6</v>
      </c>
      <c r="I360" s="8" t="s">
        <v>10</v>
      </c>
      <c r="J360" s="2">
        <v>6</v>
      </c>
      <c r="K360" s="8" t="s">
        <v>15</v>
      </c>
      <c r="L360" s="8" t="s">
        <v>6</v>
      </c>
    </row>
    <row r="361" spans="1:12" x14ac:dyDescent="0.25">
      <c r="A361" s="6">
        <v>360</v>
      </c>
      <c r="B361" s="2">
        <v>31</v>
      </c>
      <c r="C361" s="2">
        <v>30200</v>
      </c>
      <c r="D361" s="8" t="s">
        <v>9</v>
      </c>
      <c r="E361" s="2">
        <v>1720</v>
      </c>
      <c r="F361" s="2">
        <v>0</v>
      </c>
      <c r="G361" s="8" t="s">
        <v>4</v>
      </c>
      <c r="H361" s="8" t="s">
        <v>5</v>
      </c>
      <c r="I361" s="8" t="s">
        <v>12</v>
      </c>
      <c r="J361" s="2">
        <v>2</v>
      </c>
      <c r="K361" s="8" t="s">
        <v>14</v>
      </c>
      <c r="L361" s="8" t="s">
        <v>5</v>
      </c>
    </row>
    <row r="362" spans="1:12" x14ac:dyDescent="0.25">
      <c r="A362" s="6">
        <v>361</v>
      </c>
      <c r="B362" s="2">
        <v>23</v>
      </c>
      <c r="C362" s="2">
        <v>114200</v>
      </c>
      <c r="D362" s="8" t="s">
        <v>8</v>
      </c>
      <c r="E362" s="2">
        <v>7120</v>
      </c>
      <c r="F362" s="2">
        <v>3330</v>
      </c>
      <c r="G362" s="8" t="s">
        <v>4</v>
      </c>
      <c r="H362" s="8" t="s">
        <v>5</v>
      </c>
      <c r="I362" s="8" t="s">
        <v>12</v>
      </c>
      <c r="J362" s="2">
        <v>6</v>
      </c>
      <c r="K362" s="8" t="s">
        <v>15</v>
      </c>
      <c r="L362" s="8" t="s">
        <v>6</v>
      </c>
    </row>
    <row r="363" spans="1:12" x14ac:dyDescent="0.25">
      <c r="A363" s="6">
        <v>362</v>
      </c>
      <c r="B363" s="2">
        <v>28</v>
      </c>
      <c r="C363" s="2">
        <v>21600</v>
      </c>
      <c r="D363" s="8" t="s">
        <v>9</v>
      </c>
      <c r="E363" s="2">
        <v>1930</v>
      </c>
      <c r="F363" s="2">
        <v>280</v>
      </c>
      <c r="G363" s="8" t="s">
        <v>7</v>
      </c>
      <c r="H363" s="8" t="s">
        <v>5</v>
      </c>
      <c r="I363" s="8" t="s">
        <v>12</v>
      </c>
      <c r="J363" s="2">
        <v>4</v>
      </c>
      <c r="K363" s="8" t="s">
        <v>14</v>
      </c>
      <c r="L363" s="8" t="s">
        <v>6</v>
      </c>
    </row>
    <row r="364" spans="1:12" x14ac:dyDescent="0.25">
      <c r="A364" s="6">
        <v>363</v>
      </c>
      <c r="B364" s="2">
        <v>42</v>
      </c>
      <c r="C364" s="2">
        <v>33000</v>
      </c>
      <c r="D364" s="8" t="s">
        <v>9</v>
      </c>
      <c r="E364" s="2">
        <v>2570</v>
      </c>
      <c r="F364" s="2">
        <v>1120</v>
      </c>
      <c r="G364" s="8" t="s">
        <v>4</v>
      </c>
      <c r="H364" s="8" t="s">
        <v>6</v>
      </c>
      <c r="I364" s="8" t="s">
        <v>12</v>
      </c>
      <c r="J364" s="2">
        <v>5</v>
      </c>
      <c r="K364" s="8" t="s">
        <v>14</v>
      </c>
      <c r="L364" s="8" t="s">
        <v>5</v>
      </c>
    </row>
    <row r="365" spans="1:12" x14ac:dyDescent="0.25">
      <c r="A365" s="6">
        <v>364</v>
      </c>
      <c r="B365" s="2">
        <v>28</v>
      </c>
      <c r="C365" s="2">
        <v>33300</v>
      </c>
      <c r="D365" s="8" t="s">
        <v>9</v>
      </c>
      <c r="E365" s="2">
        <v>2070</v>
      </c>
      <c r="F365" s="2">
        <v>2210</v>
      </c>
      <c r="G365" s="8" t="s">
        <v>7</v>
      </c>
      <c r="H365" s="8" t="s">
        <v>5</v>
      </c>
      <c r="I365" s="8" t="s">
        <v>10</v>
      </c>
      <c r="J365" s="2">
        <v>6</v>
      </c>
      <c r="K365" s="8" t="s">
        <v>13</v>
      </c>
      <c r="L365" s="8" t="s">
        <v>6</v>
      </c>
    </row>
    <row r="366" spans="1:12" x14ac:dyDescent="0.25">
      <c r="A366" s="6">
        <v>365</v>
      </c>
      <c r="B366" s="2">
        <v>38</v>
      </c>
      <c r="C366" s="2">
        <v>37800</v>
      </c>
      <c r="D366" s="8" t="s">
        <v>8</v>
      </c>
      <c r="E366" s="2">
        <v>7340</v>
      </c>
      <c r="F366" s="2">
        <v>2740</v>
      </c>
      <c r="G366" s="8" t="s">
        <v>4</v>
      </c>
      <c r="H366" s="8" t="s">
        <v>5</v>
      </c>
      <c r="I366" s="8" t="s">
        <v>10</v>
      </c>
      <c r="J366" s="2">
        <v>8</v>
      </c>
      <c r="K366" s="8" t="s">
        <v>15</v>
      </c>
      <c r="L366" s="8" t="s">
        <v>6</v>
      </c>
    </row>
    <row r="367" spans="1:12" x14ac:dyDescent="0.25">
      <c r="A367" s="6">
        <v>366</v>
      </c>
      <c r="B367" s="2">
        <v>30</v>
      </c>
      <c r="C367" s="2">
        <v>44000</v>
      </c>
      <c r="D367" s="8" t="s">
        <v>8</v>
      </c>
      <c r="E367" s="2">
        <v>3660</v>
      </c>
      <c r="F367" s="2">
        <v>960</v>
      </c>
      <c r="G367" s="8" t="s">
        <v>4</v>
      </c>
      <c r="H367" s="8" t="s">
        <v>5</v>
      </c>
      <c r="I367" s="8" t="s">
        <v>12</v>
      </c>
      <c r="J367" s="2">
        <v>5</v>
      </c>
      <c r="K367" s="8" t="s">
        <v>15</v>
      </c>
      <c r="L367" s="8" t="s">
        <v>6</v>
      </c>
    </row>
    <row r="368" spans="1:12" x14ac:dyDescent="0.25">
      <c r="A368" s="6">
        <v>367</v>
      </c>
      <c r="B368" s="2">
        <v>47</v>
      </c>
      <c r="C368" s="2">
        <v>73200</v>
      </c>
      <c r="D368" s="8" t="s">
        <v>9</v>
      </c>
      <c r="E368" s="2">
        <v>4160</v>
      </c>
      <c r="F368" s="2">
        <v>770</v>
      </c>
      <c r="G368" s="8" t="s">
        <v>4</v>
      </c>
      <c r="H368" s="8" t="s">
        <v>5</v>
      </c>
      <c r="I368" s="8" t="s">
        <v>12</v>
      </c>
      <c r="J368" s="2">
        <v>5</v>
      </c>
      <c r="K368" s="8" t="s">
        <v>13</v>
      </c>
      <c r="L368" s="8" t="s">
        <v>5</v>
      </c>
    </row>
    <row r="369" spans="1:12" x14ac:dyDescent="0.25">
      <c r="A369" s="6">
        <v>368</v>
      </c>
      <c r="B369" s="2">
        <v>28</v>
      </c>
      <c r="C369" s="2">
        <v>30900</v>
      </c>
      <c r="D369" s="8" t="s">
        <v>8</v>
      </c>
      <c r="E369" s="2">
        <v>3280</v>
      </c>
      <c r="F369" s="2">
        <v>770</v>
      </c>
      <c r="G369" s="8" t="s">
        <v>7</v>
      </c>
      <c r="H369" s="8" t="s">
        <v>5</v>
      </c>
      <c r="I369" s="8" t="s">
        <v>11</v>
      </c>
      <c r="J369" s="2">
        <v>4</v>
      </c>
      <c r="K369" s="8" t="s">
        <v>13</v>
      </c>
      <c r="L369" s="8" t="s">
        <v>6</v>
      </c>
    </row>
    <row r="370" spans="1:12" x14ac:dyDescent="0.25">
      <c r="A370" s="6">
        <v>369</v>
      </c>
      <c r="B370" s="2">
        <v>35</v>
      </c>
      <c r="C370" s="2">
        <v>35200</v>
      </c>
      <c r="D370" s="8" t="s">
        <v>8</v>
      </c>
      <c r="E370" s="2">
        <v>9080</v>
      </c>
      <c r="F370" s="2">
        <v>410</v>
      </c>
      <c r="G370" s="8" t="s">
        <v>7</v>
      </c>
      <c r="H370" s="8" t="s">
        <v>5</v>
      </c>
      <c r="I370" s="8" t="s">
        <v>12</v>
      </c>
      <c r="J370" s="2">
        <v>6</v>
      </c>
      <c r="K370" s="8" t="s">
        <v>15</v>
      </c>
      <c r="L370" s="8" t="s">
        <v>6</v>
      </c>
    </row>
    <row r="371" spans="1:12" x14ac:dyDescent="0.25">
      <c r="A371" s="6">
        <v>370</v>
      </c>
      <c r="B371" s="2">
        <v>42</v>
      </c>
      <c r="C371" s="2">
        <v>63800</v>
      </c>
      <c r="D371" s="8" t="s">
        <v>8</v>
      </c>
      <c r="E371" s="2">
        <v>2160</v>
      </c>
      <c r="F371" s="2">
        <v>560</v>
      </c>
      <c r="G371" s="8" t="s">
        <v>4</v>
      </c>
      <c r="H371" s="8" t="s">
        <v>5</v>
      </c>
      <c r="I371" s="8" t="s">
        <v>12</v>
      </c>
      <c r="J371" s="2">
        <v>5</v>
      </c>
      <c r="K371" s="8" t="s">
        <v>15</v>
      </c>
      <c r="L371" s="8" t="s">
        <v>6</v>
      </c>
    </row>
    <row r="372" spans="1:12" x14ac:dyDescent="0.25">
      <c r="A372" s="6">
        <v>371</v>
      </c>
      <c r="B372" s="2">
        <v>50</v>
      </c>
      <c r="C372" s="2">
        <v>63700</v>
      </c>
      <c r="D372" s="8" t="s">
        <v>8</v>
      </c>
      <c r="E372" s="2">
        <v>3860</v>
      </c>
      <c r="F372" s="2">
        <v>760</v>
      </c>
      <c r="G372" s="8" t="s">
        <v>7</v>
      </c>
      <c r="H372" s="8" t="s">
        <v>6</v>
      </c>
      <c r="I372" s="8" t="s">
        <v>10</v>
      </c>
      <c r="J372" s="2">
        <v>3</v>
      </c>
      <c r="K372" s="8" t="s">
        <v>13</v>
      </c>
      <c r="L372" s="8" t="s">
        <v>5</v>
      </c>
    </row>
    <row r="373" spans="1:12" x14ac:dyDescent="0.25">
      <c r="A373" s="6">
        <v>372</v>
      </c>
      <c r="B373" s="2">
        <v>38</v>
      </c>
      <c r="C373" s="2">
        <v>61200</v>
      </c>
      <c r="D373" s="8" t="s">
        <v>8</v>
      </c>
      <c r="E373" s="2">
        <v>10890</v>
      </c>
      <c r="F373" s="2">
        <v>1820</v>
      </c>
      <c r="G373" s="8" t="s">
        <v>7</v>
      </c>
      <c r="H373" s="8" t="s">
        <v>6</v>
      </c>
      <c r="I373" s="8" t="s">
        <v>11</v>
      </c>
      <c r="J373" s="2">
        <v>4</v>
      </c>
      <c r="K373" s="8" t="s">
        <v>15</v>
      </c>
      <c r="L373" s="8" t="s">
        <v>6</v>
      </c>
    </row>
    <row r="374" spans="1:12" x14ac:dyDescent="0.25">
      <c r="A374" s="6">
        <v>373</v>
      </c>
      <c r="B374" s="2">
        <v>29</v>
      </c>
      <c r="C374" s="2">
        <v>120000</v>
      </c>
      <c r="D374" s="8" t="s">
        <v>8</v>
      </c>
      <c r="E374" s="2">
        <v>10320</v>
      </c>
      <c r="F374" s="2">
        <v>480</v>
      </c>
      <c r="G374" s="8" t="s">
        <v>7</v>
      </c>
      <c r="H374" s="8" t="s">
        <v>5</v>
      </c>
      <c r="I374" s="8" t="s">
        <v>12</v>
      </c>
      <c r="J374" s="2">
        <v>3</v>
      </c>
      <c r="K374" s="8" t="s">
        <v>13</v>
      </c>
      <c r="L374" s="8" t="s">
        <v>5</v>
      </c>
    </row>
    <row r="375" spans="1:12" x14ac:dyDescent="0.25">
      <c r="A375" s="6">
        <v>374</v>
      </c>
      <c r="B375" s="2">
        <v>27</v>
      </c>
      <c r="C375" s="2">
        <v>34800</v>
      </c>
      <c r="D375" s="8" t="s">
        <v>8</v>
      </c>
      <c r="E375" s="2">
        <v>2350</v>
      </c>
      <c r="F375" s="2">
        <v>5700</v>
      </c>
      <c r="G375" s="8" t="s">
        <v>4</v>
      </c>
      <c r="H375" s="8" t="s">
        <v>5</v>
      </c>
      <c r="I375" s="8" t="s">
        <v>10</v>
      </c>
      <c r="J375" s="2">
        <v>9</v>
      </c>
      <c r="K375" s="8" t="s">
        <v>14</v>
      </c>
      <c r="L375" s="8" t="s">
        <v>6</v>
      </c>
    </row>
    <row r="376" spans="1:12" x14ac:dyDescent="0.25">
      <c r="A376" s="6">
        <v>375</v>
      </c>
      <c r="B376" s="2">
        <v>29</v>
      </c>
      <c r="C376" s="2">
        <v>36300</v>
      </c>
      <c r="D376" s="8" t="s">
        <v>9</v>
      </c>
      <c r="E376" s="2">
        <v>5810</v>
      </c>
      <c r="F376" s="2">
        <v>2650</v>
      </c>
      <c r="G376" s="8" t="s">
        <v>7</v>
      </c>
      <c r="H376" s="8" t="s">
        <v>5</v>
      </c>
      <c r="I376" s="8" t="s">
        <v>12</v>
      </c>
      <c r="J376" s="2">
        <v>7</v>
      </c>
      <c r="K376" s="8" t="s">
        <v>15</v>
      </c>
      <c r="L376" s="8" t="s">
        <v>6</v>
      </c>
    </row>
    <row r="377" spans="1:12" x14ac:dyDescent="0.25">
      <c r="A377" s="6">
        <v>376</v>
      </c>
      <c r="B377" s="2">
        <v>31</v>
      </c>
      <c r="C377" s="2">
        <v>50300</v>
      </c>
      <c r="D377" s="8" t="s">
        <v>8</v>
      </c>
      <c r="E377" s="2">
        <v>7710</v>
      </c>
      <c r="F377" s="2">
        <v>3250</v>
      </c>
      <c r="G377" s="8" t="s">
        <v>7</v>
      </c>
      <c r="H377" s="8" t="s">
        <v>5</v>
      </c>
      <c r="I377" s="8" t="s">
        <v>12</v>
      </c>
      <c r="J377" s="2">
        <v>10</v>
      </c>
      <c r="K377" s="8" t="s">
        <v>15</v>
      </c>
      <c r="L377" s="8" t="s">
        <v>6</v>
      </c>
    </row>
    <row r="378" spans="1:12" x14ac:dyDescent="0.25">
      <c r="A378" s="6">
        <v>377</v>
      </c>
      <c r="B378" s="2">
        <v>41</v>
      </c>
      <c r="C378" s="2">
        <v>48900</v>
      </c>
      <c r="D378" s="8" t="s">
        <v>8</v>
      </c>
      <c r="E378" s="2">
        <v>8950</v>
      </c>
      <c r="F378" s="2">
        <v>2300</v>
      </c>
      <c r="G378" s="8" t="s">
        <v>4</v>
      </c>
      <c r="H378" s="8" t="s">
        <v>6</v>
      </c>
      <c r="I378" s="8" t="s">
        <v>10</v>
      </c>
      <c r="J378" s="2">
        <v>5</v>
      </c>
      <c r="K378" s="8" t="s">
        <v>13</v>
      </c>
      <c r="L378" s="8" t="s">
        <v>5</v>
      </c>
    </row>
    <row r="379" spans="1:12" x14ac:dyDescent="0.25">
      <c r="A379" s="6">
        <v>378</v>
      </c>
      <c r="B379" s="2">
        <v>40</v>
      </c>
      <c r="C379" s="2">
        <v>3100</v>
      </c>
      <c r="D379" s="8" t="s">
        <v>9</v>
      </c>
      <c r="E379" s="2">
        <v>210</v>
      </c>
      <c r="F379" s="2">
        <v>570</v>
      </c>
      <c r="G379" s="8" t="s">
        <v>4</v>
      </c>
      <c r="H379" s="8" t="s">
        <v>5</v>
      </c>
      <c r="I379" s="8" t="s">
        <v>10</v>
      </c>
      <c r="J379" s="2">
        <v>5</v>
      </c>
      <c r="K379" s="8" t="s">
        <v>14</v>
      </c>
      <c r="L379" s="8" t="s">
        <v>6</v>
      </c>
    </row>
    <row r="380" spans="1:12" x14ac:dyDescent="0.25">
      <c r="A380" s="6">
        <v>379</v>
      </c>
      <c r="B380" s="2">
        <v>40</v>
      </c>
      <c r="C380" s="2">
        <v>101400</v>
      </c>
      <c r="D380" s="8" t="s">
        <v>8</v>
      </c>
      <c r="E380" s="2">
        <v>9550</v>
      </c>
      <c r="F380" s="2">
        <v>580</v>
      </c>
      <c r="G380" s="8" t="s">
        <v>4</v>
      </c>
      <c r="H380" s="8" t="s">
        <v>5</v>
      </c>
      <c r="I380" s="8" t="s">
        <v>11</v>
      </c>
      <c r="J380" s="2">
        <v>4</v>
      </c>
      <c r="K380" s="8" t="s">
        <v>14</v>
      </c>
      <c r="L380" s="8" t="s">
        <v>5</v>
      </c>
    </row>
    <row r="381" spans="1:12" x14ac:dyDescent="0.25">
      <c r="A381" s="6">
        <v>380</v>
      </c>
      <c r="B381" s="2">
        <v>32</v>
      </c>
      <c r="C381" s="2">
        <v>45200</v>
      </c>
      <c r="D381" s="8" t="s">
        <v>9</v>
      </c>
      <c r="E381" s="2">
        <v>5610</v>
      </c>
      <c r="F381" s="2">
        <v>460</v>
      </c>
      <c r="G381" s="8" t="s">
        <v>7</v>
      </c>
      <c r="H381" s="8" t="s">
        <v>5</v>
      </c>
      <c r="I381" s="8" t="s">
        <v>11</v>
      </c>
      <c r="J381" s="2">
        <v>4</v>
      </c>
      <c r="K381" s="8" t="s">
        <v>13</v>
      </c>
      <c r="L381" s="8" t="s">
        <v>5</v>
      </c>
    </row>
    <row r="382" spans="1:12" x14ac:dyDescent="0.25">
      <c r="A382" s="6">
        <v>381</v>
      </c>
      <c r="B382" s="2">
        <v>50</v>
      </c>
      <c r="C382" s="2">
        <v>36000</v>
      </c>
      <c r="D382" s="8" t="s">
        <v>8</v>
      </c>
      <c r="E382" s="2">
        <v>11030</v>
      </c>
      <c r="F382" s="2">
        <v>0</v>
      </c>
      <c r="G382" s="8" t="s">
        <v>7</v>
      </c>
      <c r="H382" s="8" t="s">
        <v>5</v>
      </c>
      <c r="I382" s="8" t="s">
        <v>10</v>
      </c>
      <c r="J382" s="2">
        <v>1</v>
      </c>
      <c r="K382" s="8" t="s">
        <v>14</v>
      </c>
      <c r="L382" s="8" t="s">
        <v>5</v>
      </c>
    </row>
    <row r="383" spans="1:12" x14ac:dyDescent="0.25">
      <c r="A383" s="6">
        <v>382</v>
      </c>
      <c r="B383" s="2">
        <v>59</v>
      </c>
      <c r="C383" s="2">
        <v>69300</v>
      </c>
      <c r="D383" s="8" t="s">
        <v>8</v>
      </c>
      <c r="E383" s="2">
        <v>6270</v>
      </c>
      <c r="F383" s="2">
        <v>150</v>
      </c>
      <c r="G383" s="8" t="s">
        <v>4</v>
      </c>
      <c r="H383" s="8" t="s">
        <v>6</v>
      </c>
      <c r="I383" s="8" t="s">
        <v>10</v>
      </c>
      <c r="J383" s="2">
        <v>1</v>
      </c>
      <c r="K383" s="8" t="s">
        <v>14</v>
      </c>
      <c r="L383" s="8" t="s">
        <v>5</v>
      </c>
    </row>
    <row r="384" spans="1:12" x14ac:dyDescent="0.25">
      <c r="A384" s="6">
        <v>383</v>
      </c>
      <c r="B384" s="2">
        <v>22</v>
      </c>
      <c r="C384" s="2">
        <v>62900</v>
      </c>
      <c r="D384" s="8" t="s">
        <v>8</v>
      </c>
      <c r="E384" s="2">
        <v>5320</v>
      </c>
      <c r="F384" s="2">
        <v>610</v>
      </c>
      <c r="G384" s="8" t="s">
        <v>7</v>
      </c>
      <c r="H384" s="8" t="s">
        <v>5</v>
      </c>
      <c r="I384" s="8" t="s">
        <v>12</v>
      </c>
      <c r="J384" s="2">
        <v>6</v>
      </c>
      <c r="K384" s="8" t="s">
        <v>15</v>
      </c>
      <c r="L384" s="8" t="s">
        <v>6</v>
      </c>
    </row>
    <row r="385" spans="1:12" x14ac:dyDescent="0.25">
      <c r="A385" s="6">
        <v>384</v>
      </c>
      <c r="B385" s="2">
        <v>24</v>
      </c>
      <c r="C385" s="2">
        <v>8500</v>
      </c>
      <c r="D385" s="8" t="s">
        <v>9</v>
      </c>
      <c r="E385" s="2">
        <v>290</v>
      </c>
      <c r="F385" s="2">
        <v>2160</v>
      </c>
      <c r="G385" s="8" t="s">
        <v>7</v>
      </c>
      <c r="H385" s="8" t="s">
        <v>5</v>
      </c>
      <c r="I385" s="8" t="s">
        <v>12</v>
      </c>
      <c r="J385" s="2">
        <v>7</v>
      </c>
      <c r="K385" s="8" t="s">
        <v>15</v>
      </c>
      <c r="L385" s="8" t="s">
        <v>6</v>
      </c>
    </row>
    <row r="386" spans="1:12" x14ac:dyDescent="0.25">
      <c r="A386" s="6">
        <v>385</v>
      </c>
      <c r="B386" s="2">
        <v>49</v>
      </c>
      <c r="C386" s="2">
        <v>21200</v>
      </c>
      <c r="D386" s="8" t="s">
        <v>9</v>
      </c>
      <c r="E386" s="2">
        <v>1410</v>
      </c>
      <c r="F386" s="2">
        <v>800</v>
      </c>
      <c r="G386" s="8" t="s">
        <v>7</v>
      </c>
      <c r="H386" s="8" t="s">
        <v>5</v>
      </c>
      <c r="I386" s="8" t="s">
        <v>12</v>
      </c>
      <c r="J386" s="2">
        <v>4</v>
      </c>
      <c r="K386" s="8" t="s">
        <v>13</v>
      </c>
      <c r="L386" s="8" t="s">
        <v>5</v>
      </c>
    </row>
    <row r="387" spans="1:12" x14ac:dyDescent="0.25">
      <c r="A387" s="6">
        <v>386</v>
      </c>
      <c r="B387" s="2">
        <v>39</v>
      </c>
      <c r="C387" s="2">
        <v>120400</v>
      </c>
      <c r="D387" s="8" t="s">
        <v>8</v>
      </c>
      <c r="E387" s="2">
        <v>3210</v>
      </c>
      <c r="F387" s="2">
        <v>640</v>
      </c>
      <c r="G387" s="8" t="s">
        <v>4</v>
      </c>
      <c r="H387" s="8" t="s">
        <v>5</v>
      </c>
      <c r="I387" s="8" t="s">
        <v>12</v>
      </c>
      <c r="J387" s="2">
        <v>4</v>
      </c>
      <c r="K387" s="8" t="s">
        <v>13</v>
      </c>
      <c r="L387" s="8" t="s">
        <v>5</v>
      </c>
    </row>
    <row r="388" spans="1:12" x14ac:dyDescent="0.25">
      <c r="A388" s="6">
        <v>387</v>
      </c>
      <c r="B388" s="2">
        <v>42</v>
      </c>
      <c r="C388" s="2">
        <v>20100</v>
      </c>
      <c r="D388" s="8" t="s">
        <v>8</v>
      </c>
      <c r="E388" s="2">
        <v>1490</v>
      </c>
      <c r="F388" s="2">
        <v>1070</v>
      </c>
      <c r="G388" s="8" t="s">
        <v>7</v>
      </c>
      <c r="H388" s="8" t="s">
        <v>5</v>
      </c>
      <c r="I388" s="8" t="s">
        <v>10</v>
      </c>
      <c r="J388" s="2">
        <v>5</v>
      </c>
      <c r="K388" s="8" t="s">
        <v>13</v>
      </c>
      <c r="L388" s="8" t="s">
        <v>6</v>
      </c>
    </row>
    <row r="389" spans="1:12" x14ac:dyDescent="0.25">
      <c r="A389" s="6">
        <v>388</v>
      </c>
      <c r="B389" s="2">
        <v>25</v>
      </c>
      <c r="C389" s="2">
        <v>79200</v>
      </c>
      <c r="D389" s="8" t="s">
        <v>8</v>
      </c>
      <c r="E389" s="2">
        <v>9440</v>
      </c>
      <c r="F389" s="2">
        <v>1650</v>
      </c>
      <c r="G389" s="8" t="s">
        <v>4</v>
      </c>
      <c r="H389" s="8" t="s">
        <v>5</v>
      </c>
      <c r="I389" s="8" t="s">
        <v>12</v>
      </c>
      <c r="J389" s="2">
        <v>5</v>
      </c>
      <c r="K389" s="8" t="s">
        <v>15</v>
      </c>
      <c r="L389" s="8" t="s">
        <v>6</v>
      </c>
    </row>
    <row r="390" spans="1:12" x14ac:dyDescent="0.25">
      <c r="A390" s="6">
        <v>389</v>
      </c>
      <c r="B390" s="2">
        <v>30</v>
      </c>
      <c r="C390" s="2">
        <v>19600</v>
      </c>
      <c r="D390" s="8" t="s">
        <v>8</v>
      </c>
      <c r="E390" s="2">
        <v>6980</v>
      </c>
      <c r="F390" s="2">
        <v>600</v>
      </c>
      <c r="G390" s="8" t="s">
        <v>7</v>
      </c>
      <c r="H390" s="8" t="s">
        <v>5</v>
      </c>
      <c r="I390" s="8" t="s">
        <v>10</v>
      </c>
      <c r="J390" s="2">
        <v>3</v>
      </c>
      <c r="K390" s="8" t="s">
        <v>15</v>
      </c>
      <c r="L390" s="8" t="s">
        <v>6</v>
      </c>
    </row>
    <row r="391" spans="1:12" x14ac:dyDescent="0.25">
      <c r="A391" s="6">
        <v>390</v>
      </c>
      <c r="B391" s="2">
        <v>29</v>
      </c>
      <c r="C391" s="2">
        <v>26500</v>
      </c>
      <c r="D391" s="8" t="s">
        <v>8</v>
      </c>
      <c r="E391" s="2">
        <v>13310</v>
      </c>
      <c r="F391" s="2">
        <v>310</v>
      </c>
      <c r="G391" s="8" t="s">
        <v>7</v>
      </c>
      <c r="H391" s="8" t="s">
        <v>5</v>
      </c>
      <c r="I391" s="8" t="s">
        <v>12</v>
      </c>
      <c r="J391" s="2">
        <v>6</v>
      </c>
      <c r="K391" s="8" t="s">
        <v>14</v>
      </c>
      <c r="L391" s="8" t="s">
        <v>6</v>
      </c>
    </row>
    <row r="392" spans="1:12" x14ac:dyDescent="0.25">
      <c r="A392" s="6">
        <v>391</v>
      </c>
      <c r="B392" s="2">
        <v>25</v>
      </c>
      <c r="C392" s="2">
        <v>27200</v>
      </c>
      <c r="D392" s="8" t="s">
        <v>8</v>
      </c>
      <c r="E392" s="2">
        <v>4810</v>
      </c>
      <c r="F392" s="2">
        <v>1420</v>
      </c>
      <c r="G392" s="8" t="s">
        <v>4</v>
      </c>
      <c r="H392" s="8" t="s">
        <v>5</v>
      </c>
      <c r="I392" s="8" t="s">
        <v>10</v>
      </c>
      <c r="J392" s="2">
        <v>5</v>
      </c>
      <c r="K392" s="8" t="s">
        <v>14</v>
      </c>
      <c r="L392" s="8" t="s">
        <v>6</v>
      </c>
    </row>
    <row r="393" spans="1:12" x14ac:dyDescent="0.25">
      <c r="A393" s="6">
        <v>392</v>
      </c>
      <c r="B393" s="2">
        <v>42</v>
      </c>
      <c r="C393" s="2">
        <v>64400</v>
      </c>
      <c r="D393" s="8" t="s">
        <v>8</v>
      </c>
      <c r="E393" s="2">
        <v>10460</v>
      </c>
      <c r="F393" s="2">
        <v>310</v>
      </c>
      <c r="G393" s="8" t="s">
        <v>7</v>
      </c>
      <c r="H393" s="8" t="s">
        <v>6</v>
      </c>
      <c r="I393" s="8" t="s">
        <v>11</v>
      </c>
      <c r="J393" s="2">
        <v>3</v>
      </c>
      <c r="K393" s="8" t="s">
        <v>14</v>
      </c>
      <c r="L393" s="8" t="s">
        <v>5</v>
      </c>
    </row>
    <row r="394" spans="1:12" x14ac:dyDescent="0.25">
      <c r="A394" s="6">
        <v>393</v>
      </c>
      <c r="B394" s="2">
        <v>36</v>
      </c>
      <c r="C394" s="2">
        <v>13400</v>
      </c>
      <c r="D394" s="8" t="s">
        <v>9</v>
      </c>
      <c r="E394" s="2">
        <v>1650</v>
      </c>
      <c r="F394" s="2">
        <v>320</v>
      </c>
      <c r="G394" s="8" t="s">
        <v>7</v>
      </c>
      <c r="H394" s="8" t="s">
        <v>5</v>
      </c>
      <c r="I394" s="8" t="s">
        <v>10</v>
      </c>
      <c r="J394" s="2">
        <v>3</v>
      </c>
      <c r="K394" s="8" t="s">
        <v>13</v>
      </c>
      <c r="L394" s="8" t="s">
        <v>5</v>
      </c>
    </row>
    <row r="395" spans="1:12" x14ac:dyDescent="0.25">
      <c r="A395" s="6">
        <v>394</v>
      </c>
      <c r="B395" s="2">
        <v>53</v>
      </c>
      <c r="C395" s="2">
        <v>34100</v>
      </c>
      <c r="D395" s="8" t="s">
        <v>9</v>
      </c>
      <c r="E395" s="2">
        <v>3380</v>
      </c>
      <c r="F395" s="2">
        <v>1940</v>
      </c>
      <c r="G395" s="8" t="s">
        <v>4</v>
      </c>
      <c r="H395" s="8" t="s">
        <v>5</v>
      </c>
      <c r="I395" s="8" t="s">
        <v>12</v>
      </c>
      <c r="J395" s="2">
        <v>3</v>
      </c>
      <c r="K395" s="8" t="s">
        <v>13</v>
      </c>
      <c r="L395" s="8" t="s">
        <v>5</v>
      </c>
    </row>
    <row r="396" spans="1:12" x14ac:dyDescent="0.25">
      <c r="A396" s="6">
        <v>395</v>
      </c>
      <c r="B396" s="2">
        <v>34</v>
      </c>
      <c r="C396" s="2">
        <v>19200</v>
      </c>
      <c r="D396" s="8" t="s">
        <v>8</v>
      </c>
      <c r="E396" s="2">
        <v>3540</v>
      </c>
      <c r="F396" s="2">
        <v>2560</v>
      </c>
      <c r="G396" s="8" t="s">
        <v>4</v>
      </c>
      <c r="H396" s="8" t="s">
        <v>5</v>
      </c>
      <c r="I396" s="8" t="s">
        <v>11</v>
      </c>
      <c r="J396" s="2">
        <v>8</v>
      </c>
      <c r="K396" s="8" t="s">
        <v>14</v>
      </c>
      <c r="L396" s="8" t="s">
        <v>6</v>
      </c>
    </row>
    <row r="397" spans="1:12" x14ac:dyDescent="0.25">
      <c r="A397" s="6">
        <v>396</v>
      </c>
      <c r="B397" s="2">
        <v>52</v>
      </c>
      <c r="C397" s="2">
        <v>37900</v>
      </c>
      <c r="D397" s="8" t="s">
        <v>9</v>
      </c>
      <c r="E397" s="2">
        <v>2100</v>
      </c>
      <c r="F397" s="2">
        <v>1950</v>
      </c>
      <c r="G397" s="8" t="s">
        <v>7</v>
      </c>
      <c r="H397" s="8" t="s">
        <v>5</v>
      </c>
      <c r="I397" s="8" t="s">
        <v>12</v>
      </c>
      <c r="J397" s="2">
        <v>1</v>
      </c>
      <c r="K397" s="8" t="s">
        <v>14</v>
      </c>
      <c r="L397" s="8" t="s">
        <v>5</v>
      </c>
    </row>
    <row r="398" spans="1:12" x14ac:dyDescent="0.25">
      <c r="A398" s="6">
        <v>397</v>
      </c>
      <c r="B398" s="2">
        <v>22</v>
      </c>
      <c r="C398" s="2">
        <v>28900</v>
      </c>
      <c r="D398" s="8" t="s">
        <v>8</v>
      </c>
      <c r="E398" s="2">
        <v>2620</v>
      </c>
      <c r="F398" s="2">
        <v>340</v>
      </c>
      <c r="G398" s="8" t="s">
        <v>4</v>
      </c>
      <c r="H398" s="8" t="s">
        <v>5</v>
      </c>
      <c r="I398" s="8" t="s">
        <v>11</v>
      </c>
      <c r="J398" s="2">
        <v>2</v>
      </c>
      <c r="K398" s="8" t="s">
        <v>15</v>
      </c>
      <c r="L398" s="8" t="s">
        <v>5</v>
      </c>
    </row>
    <row r="399" spans="1:12" x14ac:dyDescent="0.25">
      <c r="A399" s="6">
        <v>398</v>
      </c>
      <c r="B399" s="2">
        <v>23</v>
      </c>
      <c r="C399" s="2">
        <v>31700</v>
      </c>
      <c r="D399" s="8" t="s">
        <v>8</v>
      </c>
      <c r="E399" s="2">
        <v>8560</v>
      </c>
      <c r="F399" s="2">
        <v>700</v>
      </c>
      <c r="G399" s="8" t="s">
        <v>4</v>
      </c>
      <c r="H399" s="8" t="s">
        <v>5</v>
      </c>
      <c r="I399" s="8" t="s">
        <v>12</v>
      </c>
      <c r="J399" s="2">
        <v>8</v>
      </c>
      <c r="K399" s="8" t="s">
        <v>14</v>
      </c>
      <c r="L399" s="8" t="s">
        <v>6</v>
      </c>
    </row>
    <row r="400" spans="1:12" x14ac:dyDescent="0.25">
      <c r="A400" s="6">
        <v>399</v>
      </c>
      <c r="B400" s="2">
        <v>31</v>
      </c>
      <c r="C400" s="2">
        <v>28600</v>
      </c>
      <c r="D400" s="8" t="s">
        <v>8</v>
      </c>
      <c r="E400" s="2">
        <v>2110</v>
      </c>
      <c r="F400" s="2">
        <v>480</v>
      </c>
      <c r="G400" s="8" t="s">
        <v>7</v>
      </c>
      <c r="H400" s="8" t="s">
        <v>5</v>
      </c>
      <c r="I400" s="8" t="s">
        <v>11</v>
      </c>
      <c r="J400" s="2">
        <v>3</v>
      </c>
      <c r="K400" s="8" t="s">
        <v>14</v>
      </c>
      <c r="L400" s="8" t="s">
        <v>6</v>
      </c>
    </row>
    <row r="401" spans="1:12" x14ac:dyDescent="0.25">
      <c r="A401" s="6">
        <v>400</v>
      </c>
      <c r="B401" s="2">
        <v>36</v>
      </c>
      <c r="C401" s="2">
        <v>21300</v>
      </c>
      <c r="D401" s="8" t="s">
        <v>8</v>
      </c>
      <c r="E401" s="2">
        <v>3130</v>
      </c>
      <c r="F401" s="2">
        <v>2210</v>
      </c>
      <c r="G401" s="8" t="s">
        <v>7</v>
      </c>
      <c r="H401" s="8" t="s">
        <v>5</v>
      </c>
      <c r="I401" s="8" t="s">
        <v>12</v>
      </c>
      <c r="J401" s="2">
        <v>9</v>
      </c>
      <c r="K401" s="8" t="s">
        <v>15</v>
      </c>
      <c r="L401" s="8" t="s">
        <v>6</v>
      </c>
    </row>
    <row r="402" spans="1:12" x14ac:dyDescent="0.25">
      <c r="A402" s="6">
        <v>401</v>
      </c>
      <c r="B402" s="2">
        <v>51</v>
      </c>
      <c r="C402" s="2">
        <v>61400</v>
      </c>
      <c r="D402" s="8" t="s">
        <v>8</v>
      </c>
      <c r="E402" s="2">
        <v>8790</v>
      </c>
      <c r="F402" s="2">
        <v>1720</v>
      </c>
      <c r="G402" s="8" t="s">
        <v>7</v>
      </c>
      <c r="H402" s="8" t="s">
        <v>6</v>
      </c>
      <c r="I402" s="8" t="s">
        <v>10</v>
      </c>
      <c r="J402" s="2">
        <v>6</v>
      </c>
      <c r="K402" s="8" t="s">
        <v>13</v>
      </c>
      <c r="L402" s="8" t="s">
        <v>5</v>
      </c>
    </row>
    <row r="403" spans="1:12" x14ac:dyDescent="0.25">
      <c r="A403" s="6">
        <v>402</v>
      </c>
      <c r="B403" s="2">
        <v>33</v>
      </c>
      <c r="C403" s="2">
        <v>12500</v>
      </c>
      <c r="D403" s="8" t="s">
        <v>9</v>
      </c>
      <c r="E403" s="2">
        <v>1330</v>
      </c>
      <c r="F403" s="2">
        <v>1040</v>
      </c>
      <c r="G403" s="8" t="s">
        <v>4</v>
      </c>
      <c r="H403" s="8" t="s">
        <v>5</v>
      </c>
      <c r="I403" s="8" t="s">
        <v>12</v>
      </c>
      <c r="J403" s="2">
        <v>5</v>
      </c>
      <c r="K403" s="8" t="s">
        <v>13</v>
      </c>
      <c r="L403" s="8" t="s">
        <v>6</v>
      </c>
    </row>
    <row r="404" spans="1:12" x14ac:dyDescent="0.25">
      <c r="A404" s="6">
        <v>403</v>
      </c>
      <c r="B404" s="2">
        <v>38</v>
      </c>
      <c r="C404" s="2">
        <v>15200</v>
      </c>
      <c r="D404" s="8" t="s">
        <v>8</v>
      </c>
      <c r="E404" s="2">
        <v>3650</v>
      </c>
      <c r="F404" s="2">
        <v>550</v>
      </c>
      <c r="G404" s="8" t="s">
        <v>7</v>
      </c>
      <c r="H404" s="8" t="s">
        <v>5</v>
      </c>
      <c r="I404" s="8" t="s">
        <v>12</v>
      </c>
      <c r="J404" s="2">
        <v>4</v>
      </c>
      <c r="K404" s="8" t="s">
        <v>15</v>
      </c>
      <c r="L404" s="8" t="s">
        <v>6</v>
      </c>
    </row>
    <row r="405" spans="1:12" x14ac:dyDescent="0.25">
      <c r="A405" s="6">
        <v>404</v>
      </c>
      <c r="B405" s="2">
        <v>27</v>
      </c>
      <c r="C405" s="2">
        <v>55300</v>
      </c>
      <c r="D405" s="8" t="s">
        <v>8</v>
      </c>
      <c r="E405" s="2">
        <v>5520</v>
      </c>
      <c r="F405" s="2">
        <v>200</v>
      </c>
      <c r="G405" s="8" t="s">
        <v>7</v>
      </c>
      <c r="H405" s="8" t="s">
        <v>5</v>
      </c>
      <c r="I405" s="8" t="s">
        <v>11</v>
      </c>
      <c r="J405" s="2">
        <v>1</v>
      </c>
      <c r="K405" s="8" t="s">
        <v>13</v>
      </c>
      <c r="L405" s="8" t="s">
        <v>5</v>
      </c>
    </row>
    <row r="406" spans="1:12" x14ac:dyDescent="0.25">
      <c r="A406" s="6">
        <v>405</v>
      </c>
      <c r="B406" s="2">
        <v>53</v>
      </c>
      <c r="C406" s="2">
        <v>34500</v>
      </c>
      <c r="D406" s="8" t="s">
        <v>8</v>
      </c>
      <c r="E406" s="2">
        <v>5800</v>
      </c>
      <c r="F406" s="2">
        <v>680</v>
      </c>
      <c r="G406" s="8" t="s">
        <v>4</v>
      </c>
      <c r="H406" s="8" t="s">
        <v>6</v>
      </c>
      <c r="I406" s="8" t="s">
        <v>11</v>
      </c>
      <c r="J406" s="2">
        <v>3</v>
      </c>
      <c r="K406" s="8" t="s">
        <v>13</v>
      </c>
      <c r="L406" s="8" t="s">
        <v>6</v>
      </c>
    </row>
    <row r="407" spans="1:12" x14ac:dyDescent="0.25">
      <c r="A407" s="6">
        <v>406</v>
      </c>
      <c r="B407" s="2">
        <v>37</v>
      </c>
      <c r="C407" s="2">
        <v>80800</v>
      </c>
      <c r="D407" s="8" t="s">
        <v>8</v>
      </c>
      <c r="E407" s="2">
        <v>5760</v>
      </c>
      <c r="F407" s="2">
        <v>1200</v>
      </c>
      <c r="G407" s="8" t="s">
        <v>4</v>
      </c>
      <c r="H407" s="8" t="s">
        <v>5</v>
      </c>
      <c r="I407" s="8" t="s">
        <v>12</v>
      </c>
      <c r="J407" s="2">
        <v>2</v>
      </c>
      <c r="K407" s="8" t="s">
        <v>14</v>
      </c>
      <c r="L407" s="8" t="s">
        <v>6</v>
      </c>
    </row>
    <row r="408" spans="1:12" x14ac:dyDescent="0.25">
      <c r="A408" s="6">
        <v>407</v>
      </c>
      <c r="B408" s="2">
        <v>33</v>
      </c>
      <c r="C408" s="2">
        <v>31300</v>
      </c>
      <c r="D408" s="8" t="s">
        <v>8</v>
      </c>
      <c r="E408" s="2">
        <v>4060</v>
      </c>
      <c r="F408" s="2">
        <v>1140</v>
      </c>
      <c r="G408" s="8" t="s">
        <v>7</v>
      </c>
      <c r="H408" s="8" t="s">
        <v>5</v>
      </c>
      <c r="I408" s="8" t="s">
        <v>12</v>
      </c>
      <c r="J408" s="2">
        <v>4</v>
      </c>
      <c r="K408" s="8" t="s">
        <v>15</v>
      </c>
      <c r="L408" s="8" t="s">
        <v>6</v>
      </c>
    </row>
    <row r="409" spans="1:12" x14ac:dyDescent="0.25">
      <c r="A409" s="6">
        <v>408</v>
      </c>
      <c r="B409" s="2">
        <v>35</v>
      </c>
      <c r="C409" s="2">
        <v>130000</v>
      </c>
      <c r="D409" s="8" t="s">
        <v>8</v>
      </c>
      <c r="E409" s="2">
        <v>8510</v>
      </c>
      <c r="F409" s="2">
        <v>300</v>
      </c>
      <c r="G409" s="8" t="s">
        <v>4</v>
      </c>
      <c r="H409" s="8" t="s">
        <v>5</v>
      </c>
      <c r="I409" s="8" t="s">
        <v>11</v>
      </c>
      <c r="J409" s="2">
        <v>4</v>
      </c>
      <c r="K409" s="8" t="s">
        <v>14</v>
      </c>
      <c r="L409" s="8" t="s">
        <v>6</v>
      </c>
    </row>
    <row r="410" spans="1:12" x14ac:dyDescent="0.25">
      <c r="A410" s="6">
        <v>409</v>
      </c>
      <c r="B410" s="2">
        <v>48</v>
      </c>
      <c r="C410" s="2">
        <v>38600</v>
      </c>
      <c r="D410" s="8" t="s">
        <v>8</v>
      </c>
      <c r="E410" s="2">
        <v>3030</v>
      </c>
      <c r="F410" s="2">
        <v>910</v>
      </c>
      <c r="G410" s="8" t="s">
        <v>7</v>
      </c>
      <c r="H410" s="8" t="s">
        <v>5</v>
      </c>
      <c r="I410" s="8" t="s">
        <v>12</v>
      </c>
      <c r="J410" s="2">
        <v>5</v>
      </c>
      <c r="K410" s="8" t="s">
        <v>15</v>
      </c>
      <c r="L410" s="8" t="s">
        <v>6</v>
      </c>
    </row>
    <row r="411" spans="1:12" x14ac:dyDescent="0.25">
      <c r="A411" s="6">
        <v>410</v>
      </c>
      <c r="B411" s="2">
        <v>39</v>
      </c>
      <c r="C411" s="2">
        <v>30500</v>
      </c>
      <c r="D411" s="8" t="s">
        <v>8</v>
      </c>
      <c r="E411" s="2">
        <v>4780</v>
      </c>
      <c r="F411" s="2">
        <v>430</v>
      </c>
      <c r="G411" s="8" t="s">
        <v>4</v>
      </c>
      <c r="H411" s="8" t="s">
        <v>5</v>
      </c>
      <c r="I411" s="8" t="s">
        <v>12</v>
      </c>
      <c r="J411" s="2">
        <v>4</v>
      </c>
      <c r="K411" s="8" t="s">
        <v>15</v>
      </c>
      <c r="L411" s="8" t="s">
        <v>6</v>
      </c>
    </row>
    <row r="412" spans="1:12" x14ac:dyDescent="0.25">
      <c r="A412" s="6">
        <v>411</v>
      </c>
      <c r="B412" s="2">
        <v>34</v>
      </c>
      <c r="C412" s="2">
        <v>31800</v>
      </c>
      <c r="D412" s="8" t="s">
        <v>8</v>
      </c>
      <c r="E412" s="2">
        <v>17860</v>
      </c>
      <c r="F412" s="2">
        <v>1140</v>
      </c>
      <c r="G412" s="8" t="s">
        <v>4</v>
      </c>
      <c r="H412" s="8" t="s">
        <v>5</v>
      </c>
      <c r="I412" s="8" t="s">
        <v>12</v>
      </c>
      <c r="J412" s="2">
        <v>11</v>
      </c>
      <c r="K412" s="8" t="s">
        <v>13</v>
      </c>
      <c r="L412" s="8" t="s">
        <v>6</v>
      </c>
    </row>
    <row r="413" spans="1:12" x14ac:dyDescent="0.25">
      <c r="A413" s="6">
        <v>412</v>
      </c>
      <c r="B413" s="2">
        <v>55</v>
      </c>
      <c r="C413" s="2">
        <v>47100</v>
      </c>
      <c r="D413" s="8" t="s">
        <v>8</v>
      </c>
      <c r="E413" s="2">
        <v>5050</v>
      </c>
      <c r="F413" s="2">
        <v>590</v>
      </c>
      <c r="G413" s="8" t="s">
        <v>4</v>
      </c>
      <c r="H413" s="8" t="s">
        <v>6</v>
      </c>
      <c r="I413" s="8" t="s">
        <v>10</v>
      </c>
      <c r="J413" s="2">
        <v>5</v>
      </c>
      <c r="K413" s="8" t="s">
        <v>15</v>
      </c>
      <c r="L413" s="8" t="s">
        <v>6</v>
      </c>
    </row>
    <row r="414" spans="1:12" x14ac:dyDescent="0.25">
      <c r="A414" s="6">
        <v>413</v>
      </c>
      <c r="B414" s="2">
        <v>31</v>
      </c>
      <c r="C414" s="2">
        <v>36800</v>
      </c>
      <c r="D414" s="8" t="s">
        <v>8</v>
      </c>
      <c r="E414" s="2">
        <v>10140</v>
      </c>
      <c r="F414" s="2">
        <v>3620</v>
      </c>
      <c r="G414" s="8" t="s">
        <v>4</v>
      </c>
      <c r="H414" s="8" t="s">
        <v>5</v>
      </c>
      <c r="I414" s="8" t="s">
        <v>11</v>
      </c>
      <c r="J414" s="2">
        <v>7</v>
      </c>
      <c r="K414" s="8" t="s">
        <v>15</v>
      </c>
      <c r="L414" s="8" t="s">
        <v>6</v>
      </c>
    </row>
    <row r="415" spans="1:12" x14ac:dyDescent="0.25">
      <c r="A415" s="6">
        <v>414</v>
      </c>
      <c r="B415" s="2">
        <v>42</v>
      </c>
      <c r="C415" s="2">
        <v>55000</v>
      </c>
      <c r="D415" s="8" t="s">
        <v>8</v>
      </c>
      <c r="E415" s="2">
        <v>15320</v>
      </c>
      <c r="F415" s="2">
        <v>880</v>
      </c>
      <c r="G415" s="8" t="s">
        <v>4</v>
      </c>
      <c r="H415" s="8" t="s">
        <v>5</v>
      </c>
      <c r="I415" s="8" t="s">
        <v>12</v>
      </c>
      <c r="J415" s="2">
        <v>2</v>
      </c>
      <c r="K415" s="8" t="s">
        <v>13</v>
      </c>
      <c r="L415" s="8" t="s">
        <v>5</v>
      </c>
    </row>
    <row r="416" spans="1:12" x14ac:dyDescent="0.25">
      <c r="A416" s="6">
        <v>415</v>
      </c>
      <c r="B416" s="2">
        <v>52</v>
      </c>
      <c r="C416" s="2">
        <v>124600</v>
      </c>
      <c r="D416" s="8" t="s">
        <v>8</v>
      </c>
      <c r="E416" s="2">
        <v>11000</v>
      </c>
      <c r="F416" s="2">
        <v>850</v>
      </c>
      <c r="G416" s="8" t="s">
        <v>7</v>
      </c>
      <c r="H416" s="8" t="s">
        <v>5</v>
      </c>
      <c r="I416" s="8" t="s">
        <v>11</v>
      </c>
      <c r="J416" s="2">
        <v>4</v>
      </c>
      <c r="K416" s="8" t="s">
        <v>15</v>
      </c>
      <c r="L416" s="8" t="s">
        <v>6</v>
      </c>
    </row>
    <row r="417" spans="1:12" x14ac:dyDescent="0.25">
      <c r="A417" s="6">
        <v>416</v>
      </c>
      <c r="B417" s="2">
        <v>46</v>
      </c>
      <c r="C417" s="2">
        <v>13600</v>
      </c>
      <c r="D417" s="8" t="s">
        <v>9</v>
      </c>
      <c r="E417" s="2">
        <v>1800</v>
      </c>
      <c r="F417" s="2">
        <v>2370</v>
      </c>
      <c r="G417" s="8" t="s">
        <v>4</v>
      </c>
      <c r="H417" s="8" t="s">
        <v>5</v>
      </c>
      <c r="I417" s="8" t="s">
        <v>11</v>
      </c>
      <c r="J417" s="2">
        <v>6</v>
      </c>
      <c r="K417" s="8" t="s">
        <v>15</v>
      </c>
      <c r="L417" s="8" t="s">
        <v>6</v>
      </c>
    </row>
    <row r="418" spans="1:12" x14ac:dyDescent="0.25">
      <c r="A418" s="6">
        <v>417</v>
      </c>
      <c r="B418" s="2">
        <v>34</v>
      </c>
      <c r="C418" s="2">
        <v>41900</v>
      </c>
      <c r="D418" s="8" t="s">
        <v>8</v>
      </c>
      <c r="E418" s="2">
        <v>10920</v>
      </c>
      <c r="F418" s="2">
        <v>990</v>
      </c>
      <c r="G418" s="8" t="s">
        <v>7</v>
      </c>
      <c r="H418" s="8" t="s">
        <v>6</v>
      </c>
      <c r="I418" s="8" t="s">
        <v>12</v>
      </c>
      <c r="J418" s="2">
        <v>6</v>
      </c>
      <c r="K418" s="8" t="s">
        <v>15</v>
      </c>
      <c r="L418" s="8" t="s">
        <v>6</v>
      </c>
    </row>
    <row r="419" spans="1:12" x14ac:dyDescent="0.25">
      <c r="A419" s="6">
        <v>418</v>
      </c>
      <c r="B419" s="2">
        <v>43</v>
      </c>
      <c r="C419" s="2">
        <v>36600</v>
      </c>
      <c r="D419" s="8" t="s">
        <v>9</v>
      </c>
      <c r="E419" s="2">
        <v>7220</v>
      </c>
      <c r="F419" s="2">
        <v>3400</v>
      </c>
      <c r="G419" s="8" t="s">
        <v>7</v>
      </c>
      <c r="H419" s="8" t="s">
        <v>5</v>
      </c>
      <c r="I419" s="8" t="s">
        <v>12</v>
      </c>
      <c r="J419" s="2">
        <v>9</v>
      </c>
      <c r="K419" s="8" t="s">
        <v>13</v>
      </c>
      <c r="L419" s="8" t="s">
        <v>6</v>
      </c>
    </row>
    <row r="420" spans="1:12" x14ac:dyDescent="0.25">
      <c r="A420" s="6">
        <v>419</v>
      </c>
      <c r="B420" s="2">
        <v>56</v>
      </c>
      <c r="C420" s="2">
        <v>60900</v>
      </c>
      <c r="D420" s="8" t="s">
        <v>9</v>
      </c>
      <c r="E420" s="2">
        <v>1860</v>
      </c>
      <c r="F420" s="2">
        <v>1600</v>
      </c>
      <c r="G420" s="8" t="s">
        <v>7</v>
      </c>
      <c r="H420" s="8" t="s">
        <v>5</v>
      </c>
      <c r="I420" s="8" t="s">
        <v>12</v>
      </c>
      <c r="J420" s="2">
        <v>2</v>
      </c>
      <c r="K420" s="8" t="s">
        <v>15</v>
      </c>
      <c r="L420" s="8" t="s">
        <v>6</v>
      </c>
    </row>
    <row r="421" spans="1:12" x14ac:dyDescent="0.25">
      <c r="A421" s="6">
        <v>420</v>
      </c>
      <c r="B421" s="2">
        <v>36</v>
      </c>
      <c r="C421" s="2">
        <v>82400</v>
      </c>
      <c r="D421" s="8" t="s">
        <v>8</v>
      </c>
      <c r="E421" s="2">
        <v>9770</v>
      </c>
      <c r="F421" s="2">
        <v>670</v>
      </c>
      <c r="G421" s="8" t="s">
        <v>7</v>
      </c>
      <c r="H421" s="8" t="s">
        <v>5</v>
      </c>
      <c r="I421" s="8" t="s">
        <v>11</v>
      </c>
      <c r="J421" s="2">
        <v>7</v>
      </c>
      <c r="K421" s="8" t="s">
        <v>14</v>
      </c>
      <c r="L421" s="8" t="s">
        <v>6</v>
      </c>
    </row>
    <row r="422" spans="1:12" x14ac:dyDescent="0.25">
      <c r="A422" s="6">
        <v>421</v>
      </c>
      <c r="B422" s="2">
        <v>40</v>
      </c>
      <c r="C422" s="2">
        <v>77900</v>
      </c>
      <c r="D422" s="8" t="s">
        <v>8</v>
      </c>
      <c r="E422" s="2">
        <v>3230</v>
      </c>
      <c r="F422" s="2">
        <v>3210</v>
      </c>
      <c r="G422" s="8" t="s">
        <v>4</v>
      </c>
      <c r="H422" s="8" t="s">
        <v>5</v>
      </c>
      <c r="I422" s="8" t="s">
        <v>12</v>
      </c>
      <c r="J422" s="2">
        <v>5</v>
      </c>
      <c r="K422" s="8" t="s">
        <v>15</v>
      </c>
      <c r="L422" s="8" t="s">
        <v>6</v>
      </c>
    </row>
    <row r="423" spans="1:12" x14ac:dyDescent="0.25">
      <c r="A423" s="6">
        <v>422</v>
      </c>
      <c r="B423" s="2">
        <v>30</v>
      </c>
      <c r="C423" s="2">
        <v>28000</v>
      </c>
      <c r="D423" s="8" t="s">
        <v>9</v>
      </c>
      <c r="E423" s="2">
        <v>6260</v>
      </c>
      <c r="F423" s="2">
        <v>850</v>
      </c>
      <c r="G423" s="8" t="s">
        <v>4</v>
      </c>
      <c r="H423" s="8" t="s">
        <v>5</v>
      </c>
      <c r="I423" s="8" t="s">
        <v>12</v>
      </c>
      <c r="J423" s="2">
        <v>5</v>
      </c>
      <c r="K423" s="8" t="s">
        <v>15</v>
      </c>
      <c r="L423" s="8" t="s">
        <v>6</v>
      </c>
    </row>
    <row r="424" spans="1:12" x14ac:dyDescent="0.25">
      <c r="A424" s="6">
        <v>423</v>
      </c>
      <c r="B424" s="2">
        <v>27</v>
      </c>
      <c r="C424" s="2">
        <v>21600</v>
      </c>
      <c r="D424" s="8" t="s">
        <v>8</v>
      </c>
      <c r="E424" s="2">
        <v>6560</v>
      </c>
      <c r="F424" s="2">
        <v>1180</v>
      </c>
      <c r="G424" s="8" t="s">
        <v>4</v>
      </c>
      <c r="H424" s="8" t="s">
        <v>6</v>
      </c>
      <c r="I424" s="8" t="s">
        <v>10</v>
      </c>
      <c r="J424" s="2">
        <v>7</v>
      </c>
      <c r="K424" s="8" t="s">
        <v>14</v>
      </c>
      <c r="L424" s="8" t="s">
        <v>6</v>
      </c>
    </row>
    <row r="425" spans="1:12" x14ac:dyDescent="0.25">
      <c r="A425" s="6">
        <v>424</v>
      </c>
      <c r="B425" s="2">
        <v>29</v>
      </c>
      <c r="C425" s="2">
        <v>29200</v>
      </c>
      <c r="D425" s="8" t="s">
        <v>8</v>
      </c>
      <c r="E425" s="2">
        <v>2880</v>
      </c>
      <c r="F425" s="2">
        <v>1890</v>
      </c>
      <c r="G425" s="8" t="s">
        <v>7</v>
      </c>
      <c r="H425" s="8" t="s">
        <v>6</v>
      </c>
      <c r="I425" s="8" t="s">
        <v>11</v>
      </c>
      <c r="J425" s="2">
        <v>3</v>
      </c>
      <c r="K425" s="8" t="s">
        <v>15</v>
      </c>
      <c r="L425" s="8" t="s">
        <v>6</v>
      </c>
    </row>
    <row r="426" spans="1:12" x14ac:dyDescent="0.25">
      <c r="A426" s="6">
        <v>425</v>
      </c>
      <c r="B426" s="2">
        <v>36</v>
      </c>
      <c r="C426" s="2">
        <v>41600</v>
      </c>
      <c r="D426" s="8" t="s">
        <v>9</v>
      </c>
      <c r="E426" s="2">
        <v>3460</v>
      </c>
      <c r="F426" s="2">
        <v>1320</v>
      </c>
      <c r="G426" s="8" t="s">
        <v>4</v>
      </c>
      <c r="H426" s="8" t="s">
        <v>5</v>
      </c>
      <c r="I426" s="8" t="s">
        <v>12</v>
      </c>
      <c r="J426" s="2">
        <v>5</v>
      </c>
      <c r="K426" s="8" t="s">
        <v>13</v>
      </c>
      <c r="L426" s="8" t="s">
        <v>6</v>
      </c>
    </row>
    <row r="427" spans="1:12" x14ac:dyDescent="0.25">
      <c r="A427" s="6">
        <v>426</v>
      </c>
      <c r="B427" s="2">
        <v>31</v>
      </c>
      <c r="C427" s="2">
        <v>65800</v>
      </c>
      <c r="D427" s="8" t="s">
        <v>8</v>
      </c>
      <c r="E427" s="2">
        <v>1150</v>
      </c>
      <c r="F427" s="2">
        <v>3250</v>
      </c>
      <c r="G427" s="8" t="s">
        <v>7</v>
      </c>
      <c r="H427" s="8" t="s">
        <v>5</v>
      </c>
      <c r="I427" s="8" t="s">
        <v>10</v>
      </c>
      <c r="J427" s="2">
        <v>7</v>
      </c>
      <c r="K427" s="8" t="s">
        <v>15</v>
      </c>
      <c r="L427" s="8" t="s">
        <v>6</v>
      </c>
    </row>
    <row r="428" spans="1:12" x14ac:dyDescent="0.25">
      <c r="A428" s="6">
        <v>427</v>
      </c>
      <c r="B428" s="2">
        <v>27</v>
      </c>
      <c r="C428" s="2">
        <v>38900</v>
      </c>
      <c r="D428" s="8" t="s">
        <v>8</v>
      </c>
      <c r="E428" s="2">
        <v>4890</v>
      </c>
      <c r="F428" s="2">
        <v>1990</v>
      </c>
      <c r="G428" s="8" t="s">
        <v>7</v>
      </c>
      <c r="H428" s="8" t="s">
        <v>5</v>
      </c>
      <c r="I428" s="8" t="s">
        <v>11</v>
      </c>
      <c r="J428" s="2">
        <v>7</v>
      </c>
      <c r="K428" s="8" t="s">
        <v>14</v>
      </c>
      <c r="L428" s="8" t="s">
        <v>6</v>
      </c>
    </row>
    <row r="429" spans="1:12" x14ac:dyDescent="0.25">
      <c r="A429" s="6">
        <v>428</v>
      </c>
      <c r="B429" s="2">
        <v>51</v>
      </c>
      <c r="C429" s="2">
        <v>27200</v>
      </c>
      <c r="D429" s="8" t="s">
        <v>9</v>
      </c>
      <c r="E429" s="2">
        <v>2600</v>
      </c>
      <c r="F429" s="2">
        <v>540</v>
      </c>
      <c r="G429" s="8" t="s">
        <v>7</v>
      </c>
      <c r="H429" s="8" t="s">
        <v>5</v>
      </c>
      <c r="I429" s="8" t="s">
        <v>12</v>
      </c>
      <c r="J429" s="2">
        <v>4</v>
      </c>
      <c r="K429" s="8" t="s">
        <v>15</v>
      </c>
      <c r="L429" s="8" t="s">
        <v>6</v>
      </c>
    </row>
    <row r="430" spans="1:12" x14ac:dyDescent="0.25">
      <c r="A430" s="6">
        <v>429</v>
      </c>
      <c r="B430" s="2">
        <v>23</v>
      </c>
      <c r="C430" s="2">
        <v>27300</v>
      </c>
      <c r="D430" s="8" t="s">
        <v>9</v>
      </c>
      <c r="E430" s="2">
        <v>2880</v>
      </c>
      <c r="F430" s="2">
        <v>550</v>
      </c>
      <c r="G430" s="8" t="s">
        <v>4</v>
      </c>
      <c r="H430" s="8" t="s">
        <v>5</v>
      </c>
      <c r="I430" s="8" t="s">
        <v>12</v>
      </c>
      <c r="J430" s="2">
        <v>3</v>
      </c>
      <c r="K430" s="8" t="s">
        <v>13</v>
      </c>
      <c r="L430" s="8" t="s">
        <v>5</v>
      </c>
    </row>
    <row r="431" spans="1:12" x14ac:dyDescent="0.25">
      <c r="A431" s="6">
        <v>430</v>
      </c>
      <c r="B431" s="2">
        <v>29</v>
      </c>
      <c r="C431" s="2">
        <v>24700</v>
      </c>
      <c r="D431" s="8" t="s">
        <v>9</v>
      </c>
      <c r="E431" s="2">
        <v>1790</v>
      </c>
      <c r="F431" s="2">
        <v>790</v>
      </c>
      <c r="G431" s="8" t="s">
        <v>4</v>
      </c>
      <c r="H431" s="8" t="s">
        <v>5</v>
      </c>
      <c r="I431" s="8" t="s">
        <v>12</v>
      </c>
      <c r="J431" s="2">
        <v>5</v>
      </c>
      <c r="K431" s="8" t="s">
        <v>13</v>
      </c>
      <c r="L431" s="8" t="s">
        <v>6</v>
      </c>
    </row>
    <row r="432" spans="1:12" x14ac:dyDescent="0.25">
      <c r="A432" s="6">
        <v>431</v>
      </c>
      <c r="B432" s="2">
        <v>34</v>
      </c>
      <c r="C432" s="2">
        <v>30000</v>
      </c>
      <c r="D432" s="8" t="s">
        <v>9</v>
      </c>
      <c r="E432" s="2">
        <v>5550</v>
      </c>
      <c r="F432" s="2">
        <v>2120</v>
      </c>
      <c r="G432" s="8" t="s">
        <v>7</v>
      </c>
      <c r="H432" s="8" t="s">
        <v>5</v>
      </c>
      <c r="I432" s="8" t="s">
        <v>12</v>
      </c>
      <c r="J432" s="2">
        <v>5</v>
      </c>
      <c r="K432" s="8" t="s">
        <v>15</v>
      </c>
      <c r="L432" s="8" t="s">
        <v>5</v>
      </c>
    </row>
    <row r="433" spans="1:12" x14ac:dyDescent="0.25">
      <c r="A433" s="6">
        <v>432</v>
      </c>
      <c r="B433" s="2">
        <v>51</v>
      </c>
      <c r="C433" s="2">
        <v>74000</v>
      </c>
      <c r="D433" s="8" t="s">
        <v>8</v>
      </c>
      <c r="E433" s="2">
        <v>3600</v>
      </c>
      <c r="F433" s="2">
        <v>1870</v>
      </c>
      <c r="G433" s="8" t="s">
        <v>4</v>
      </c>
      <c r="H433" s="8" t="s">
        <v>5</v>
      </c>
      <c r="I433" s="8" t="s">
        <v>12</v>
      </c>
      <c r="J433" s="2">
        <v>6</v>
      </c>
      <c r="K433" s="8" t="s">
        <v>15</v>
      </c>
      <c r="L433" s="8" t="s">
        <v>6</v>
      </c>
    </row>
    <row r="434" spans="1:12" x14ac:dyDescent="0.25">
      <c r="A434" s="6">
        <v>433</v>
      </c>
      <c r="B434" s="2">
        <v>57</v>
      </c>
      <c r="C434" s="2">
        <v>39400</v>
      </c>
      <c r="D434" s="8" t="s">
        <v>9</v>
      </c>
      <c r="E434" s="2">
        <v>2760</v>
      </c>
      <c r="F434" s="2">
        <v>600</v>
      </c>
      <c r="G434" s="8" t="s">
        <v>7</v>
      </c>
      <c r="H434" s="8" t="s">
        <v>5</v>
      </c>
      <c r="I434" s="8" t="s">
        <v>12</v>
      </c>
      <c r="J434" s="2">
        <v>2</v>
      </c>
      <c r="K434" s="8" t="s">
        <v>15</v>
      </c>
      <c r="L434" s="8" t="s">
        <v>6</v>
      </c>
    </row>
    <row r="435" spans="1:12" x14ac:dyDescent="0.25">
      <c r="A435" s="6">
        <v>434</v>
      </c>
      <c r="B435" s="2">
        <v>51</v>
      </c>
      <c r="C435" s="2">
        <v>19500</v>
      </c>
      <c r="D435" s="8" t="s">
        <v>9</v>
      </c>
      <c r="E435" s="2">
        <v>4120</v>
      </c>
      <c r="F435" s="2">
        <v>590</v>
      </c>
      <c r="G435" s="8" t="s">
        <v>4</v>
      </c>
      <c r="H435" s="8" t="s">
        <v>5</v>
      </c>
      <c r="I435" s="8" t="s">
        <v>12</v>
      </c>
      <c r="J435" s="2">
        <v>5</v>
      </c>
      <c r="K435" s="8" t="s">
        <v>13</v>
      </c>
      <c r="L435" s="8" t="s">
        <v>5</v>
      </c>
    </row>
    <row r="436" spans="1:12" x14ac:dyDescent="0.25">
      <c r="A436" s="6">
        <v>435</v>
      </c>
      <c r="B436" s="2">
        <v>52</v>
      </c>
      <c r="C436" s="2">
        <v>81900</v>
      </c>
      <c r="D436" s="8" t="s">
        <v>9</v>
      </c>
      <c r="E436" s="2">
        <v>3980</v>
      </c>
      <c r="F436" s="2">
        <v>400</v>
      </c>
      <c r="G436" s="8" t="s">
        <v>4</v>
      </c>
      <c r="H436" s="8" t="s">
        <v>5</v>
      </c>
      <c r="I436" s="8" t="s">
        <v>10</v>
      </c>
      <c r="J436" s="2">
        <v>3</v>
      </c>
      <c r="K436" s="8" t="s">
        <v>15</v>
      </c>
      <c r="L436" s="8" t="s">
        <v>5</v>
      </c>
    </row>
    <row r="437" spans="1:12" x14ac:dyDescent="0.25">
      <c r="A437" s="6">
        <v>436</v>
      </c>
      <c r="B437" s="2">
        <v>31</v>
      </c>
      <c r="C437" s="2">
        <v>21300</v>
      </c>
      <c r="D437" s="8" t="s">
        <v>8</v>
      </c>
      <c r="E437" s="2">
        <v>4530</v>
      </c>
      <c r="F437" s="2">
        <v>2090</v>
      </c>
      <c r="G437" s="8" t="s">
        <v>4</v>
      </c>
      <c r="H437" s="8" t="s">
        <v>5</v>
      </c>
      <c r="I437" s="8" t="s">
        <v>11</v>
      </c>
      <c r="J437" s="2">
        <v>7</v>
      </c>
      <c r="K437" s="8" t="s">
        <v>15</v>
      </c>
      <c r="L437" s="8" t="s">
        <v>6</v>
      </c>
    </row>
    <row r="438" spans="1:12" x14ac:dyDescent="0.25">
      <c r="A438" s="6">
        <v>437</v>
      </c>
      <c r="B438" s="2">
        <v>42</v>
      </c>
      <c r="C438" s="2">
        <v>34100</v>
      </c>
      <c r="D438" s="8" t="s">
        <v>8</v>
      </c>
      <c r="E438" s="2">
        <v>7640</v>
      </c>
      <c r="F438" s="2">
        <v>3520</v>
      </c>
      <c r="G438" s="8" t="s">
        <v>4</v>
      </c>
      <c r="H438" s="8" t="s">
        <v>5</v>
      </c>
      <c r="I438" s="8" t="s">
        <v>11</v>
      </c>
      <c r="J438" s="2">
        <v>6</v>
      </c>
      <c r="K438" s="8" t="s">
        <v>13</v>
      </c>
      <c r="L438" s="8" t="s">
        <v>5</v>
      </c>
    </row>
    <row r="439" spans="1:12" x14ac:dyDescent="0.25">
      <c r="A439" s="6">
        <v>438</v>
      </c>
      <c r="B439" s="2">
        <v>45</v>
      </c>
      <c r="C439" s="2">
        <v>38500</v>
      </c>
      <c r="D439" s="8" t="s">
        <v>8</v>
      </c>
      <c r="E439" s="2">
        <v>5900</v>
      </c>
      <c r="F439" s="2">
        <v>880</v>
      </c>
      <c r="G439" s="8" t="s">
        <v>7</v>
      </c>
      <c r="H439" s="8" t="s">
        <v>5</v>
      </c>
      <c r="I439" s="8" t="s">
        <v>11</v>
      </c>
      <c r="J439" s="2">
        <v>1</v>
      </c>
      <c r="K439" s="8" t="s">
        <v>13</v>
      </c>
      <c r="L439" s="8" t="s">
        <v>5</v>
      </c>
    </row>
    <row r="440" spans="1:12" x14ac:dyDescent="0.25">
      <c r="A440" s="6">
        <v>439</v>
      </c>
      <c r="B440" s="2">
        <v>36</v>
      </c>
      <c r="C440" s="2">
        <v>92600</v>
      </c>
      <c r="D440" s="8" t="s">
        <v>8</v>
      </c>
      <c r="E440" s="2">
        <v>29080</v>
      </c>
      <c r="F440" s="2">
        <v>1140</v>
      </c>
      <c r="G440" s="8" t="s">
        <v>7</v>
      </c>
      <c r="H440" s="8" t="s">
        <v>5</v>
      </c>
      <c r="I440" s="8" t="s">
        <v>12</v>
      </c>
      <c r="J440" s="2">
        <v>4</v>
      </c>
      <c r="K440" s="8" t="s">
        <v>13</v>
      </c>
      <c r="L440" s="8" t="s">
        <v>5</v>
      </c>
    </row>
    <row r="441" spans="1:12" x14ac:dyDescent="0.25">
      <c r="A441" s="6">
        <v>440</v>
      </c>
      <c r="B441" s="2">
        <v>28</v>
      </c>
      <c r="C441" s="2">
        <v>23400</v>
      </c>
      <c r="D441" s="8" t="s">
        <v>8</v>
      </c>
      <c r="E441" s="2">
        <v>2950</v>
      </c>
      <c r="F441" s="2">
        <v>600</v>
      </c>
      <c r="G441" s="8" t="s">
        <v>4</v>
      </c>
      <c r="H441" s="8" t="s">
        <v>6</v>
      </c>
      <c r="I441" s="8" t="s">
        <v>12</v>
      </c>
      <c r="J441" s="2">
        <v>7</v>
      </c>
      <c r="K441" s="8" t="s">
        <v>15</v>
      </c>
      <c r="L441" s="8" t="s">
        <v>6</v>
      </c>
    </row>
    <row r="442" spans="1:12" x14ac:dyDescent="0.25">
      <c r="A442" s="6">
        <v>441</v>
      </c>
      <c r="B442" s="2">
        <v>47</v>
      </c>
      <c r="C442" s="2">
        <v>41200</v>
      </c>
      <c r="D442" s="8" t="s">
        <v>8</v>
      </c>
      <c r="E442" s="2">
        <v>10730</v>
      </c>
      <c r="F442" s="2">
        <v>2170</v>
      </c>
      <c r="G442" s="8" t="s">
        <v>7</v>
      </c>
      <c r="H442" s="8" t="s">
        <v>6</v>
      </c>
      <c r="I442" s="8" t="s">
        <v>12</v>
      </c>
      <c r="J442" s="2">
        <v>9</v>
      </c>
      <c r="K442" s="8" t="s">
        <v>13</v>
      </c>
      <c r="L442" s="8" t="s">
        <v>6</v>
      </c>
    </row>
    <row r="443" spans="1:12" x14ac:dyDescent="0.25">
      <c r="A443" s="6">
        <v>442</v>
      </c>
      <c r="B443" s="2">
        <v>39</v>
      </c>
      <c r="C443" s="2">
        <v>76000</v>
      </c>
      <c r="D443" s="8" t="s">
        <v>8</v>
      </c>
      <c r="E443" s="2">
        <v>690</v>
      </c>
      <c r="F443" s="2">
        <v>2640</v>
      </c>
      <c r="G443" s="8" t="s">
        <v>4</v>
      </c>
      <c r="H443" s="8" t="s">
        <v>5</v>
      </c>
      <c r="I443" s="8" t="s">
        <v>12</v>
      </c>
      <c r="J443" s="2">
        <v>9</v>
      </c>
      <c r="K443" s="8" t="s">
        <v>14</v>
      </c>
      <c r="L443" s="8" t="s">
        <v>6</v>
      </c>
    </row>
    <row r="444" spans="1:12" x14ac:dyDescent="0.25">
      <c r="A444" s="6">
        <v>443</v>
      </c>
      <c r="B444" s="2">
        <v>45</v>
      </c>
      <c r="C444" s="2">
        <v>25100</v>
      </c>
      <c r="D444" s="8" t="s">
        <v>9</v>
      </c>
      <c r="E444" s="2">
        <v>3290</v>
      </c>
      <c r="F444" s="2">
        <v>0</v>
      </c>
      <c r="G444" s="8" t="s">
        <v>4</v>
      </c>
      <c r="H444" s="8" t="s">
        <v>5</v>
      </c>
      <c r="I444" s="8" t="s">
        <v>12</v>
      </c>
      <c r="J444" s="2">
        <v>1</v>
      </c>
      <c r="K444" s="8" t="s">
        <v>13</v>
      </c>
      <c r="L444" s="8" t="s">
        <v>5</v>
      </c>
    </row>
    <row r="445" spans="1:12" x14ac:dyDescent="0.25">
      <c r="A445" s="6">
        <v>444</v>
      </c>
      <c r="B445" s="2">
        <v>25</v>
      </c>
      <c r="C445" s="2">
        <v>57400</v>
      </c>
      <c r="D445" s="8" t="s">
        <v>8</v>
      </c>
      <c r="E445" s="2">
        <v>5050</v>
      </c>
      <c r="F445" s="2">
        <v>3770</v>
      </c>
      <c r="G445" s="8" t="s">
        <v>4</v>
      </c>
      <c r="H445" s="8" t="s">
        <v>5</v>
      </c>
      <c r="I445" s="8" t="s">
        <v>11</v>
      </c>
      <c r="J445" s="2">
        <v>8</v>
      </c>
      <c r="K445" s="8" t="s">
        <v>13</v>
      </c>
      <c r="L445" s="8" t="s">
        <v>6</v>
      </c>
    </row>
    <row r="446" spans="1:12" x14ac:dyDescent="0.25">
      <c r="A446" s="6">
        <v>445</v>
      </c>
      <c r="B446" s="2">
        <v>34</v>
      </c>
      <c r="C446" s="2">
        <v>47500</v>
      </c>
      <c r="D446" s="8" t="s">
        <v>8</v>
      </c>
      <c r="E446" s="2">
        <v>21300</v>
      </c>
      <c r="F446" s="2">
        <v>2840</v>
      </c>
      <c r="G446" s="8" t="s">
        <v>7</v>
      </c>
      <c r="H446" s="8" t="s">
        <v>5</v>
      </c>
      <c r="I446" s="8" t="s">
        <v>12</v>
      </c>
      <c r="J446" s="2">
        <v>4</v>
      </c>
      <c r="K446" s="8" t="s">
        <v>13</v>
      </c>
      <c r="L446" s="8" t="s">
        <v>5</v>
      </c>
    </row>
    <row r="447" spans="1:12" x14ac:dyDescent="0.25">
      <c r="A447" s="6">
        <v>446</v>
      </c>
      <c r="B447" s="2">
        <v>57</v>
      </c>
      <c r="C447" s="2">
        <v>23900</v>
      </c>
      <c r="D447" s="8" t="s">
        <v>8</v>
      </c>
      <c r="E447" s="2">
        <v>4800</v>
      </c>
      <c r="F447" s="2">
        <v>2460</v>
      </c>
      <c r="G447" s="8" t="s">
        <v>4</v>
      </c>
      <c r="H447" s="8" t="s">
        <v>6</v>
      </c>
      <c r="I447" s="8" t="s">
        <v>11</v>
      </c>
      <c r="J447" s="2">
        <v>6</v>
      </c>
      <c r="K447" s="8" t="s">
        <v>15</v>
      </c>
      <c r="L447" s="8" t="s">
        <v>6</v>
      </c>
    </row>
    <row r="448" spans="1:12" x14ac:dyDescent="0.25">
      <c r="A448" s="6">
        <v>447</v>
      </c>
      <c r="B448" s="2">
        <v>43</v>
      </c>
      <c r="C448" s="2">
        <v>19400</v>
      </c>
      <c r="D448" s="8" t="s">
        <v>9</v>
      </c>
      <c r="E448" s="2">
        <v>1800</v>
      </c>
      <c r="F448" s="2">
        <v>500</v>
      </c>
      <c r="G448" s="8" t="s">
        <v>7</v>
      </c>
      <c r="H448" s="8" t="s">
        <v>5</v>
      </c>
      <c r="I448" s="8" t="s">
        <v>11</v>
      </c>
      <c r="J448" s="2">
        <v>8</v>
      </c>
      <c r="K448" s="8" t="s">
        <v>15</v>
      </c>
      <c r="L448" s="8" t="s">
        <v>6</v>
      </c>
    </row>
    <row r="449" spans="1:12" x14ac:dyDescent="0.25">
      <c r="A449" s="6">
        <v>448</v>
      </c>
      <c r="B449" s="2">
        <v>36</v>
      </c>
      <c r="C449" s="2">
        <v>56300</v>
      </c>
      <c r="D449" s="8" t="s">
        <v>8</v>
      </c>
      <c r="E449" s="2">
        <v>4090</v>
      </c>
      <c r="F449" s="2">
        <v>5480</v>
      </c>
      <c r="G449" s="8" t="s">
        <v>4</v>
      </c>
      <c r="H449" s="8" t="s">
        <v>5</v>
      </c>
      <c r="I449" s="8" t="s">
        <v>10</v>
      </c>
      <c r="J449" s="2">
        <v>6</v>
      </c>
      <c r="K449" s="8" t="s">
        <v>15</v>
      </c>
      <c r="L449" s="8" t="s">
        <v>6</v>
      </c>
    </row>
    <row r="450" spans="1:12" x14ac:dyDescent="0.25">
      <c r="A450" s="6">
        <v>449</v>
      </c>
      <c r="B450" s="2">
        <v>44</v>
      </c>
      <c r="C450" s="2">
        <v>12900</v>
      </c>
      <c r="D450" s="8" t="s">
        <v>8</v>
      </c>
      <c r="E450" s="2">
        <v>4470</v>
      </c>
      <c r="F450" s="2">
        <v>1020</v>
      </c>
      <c r="G450" s="8" t="s">
        <v>7</v>
      </c>
      <c r="H450" s="8" t="s">
        <v>5</v>
      </c>
      <c r="I450" s="8" t="s">
        <v>12</v>
      </c>
      <c r="J450" s="2">
        <v>2</v>
      </c>
      <c r="K450" s="8" t="s">
        <v>13</v>
      </c>
      <c r="L450" s="8" t="s">
        <v>5</v>
      </c>
    </row>
    <row r="451" spans="1:12" x14ac:dyDescent="0.25">
      <c r="A451" s="6">
        <v>450</v>
      </c>
      <c r="B451" s="2">
        <v>41</v>
      </c>
      <c r="C451" s="2">
        <v>41500</v>
      </c>
      <c r="D451" s="8" t="s">
        <v>8</v>
      </c>
      <c r="E451" s="2">
        <v>11610</v>
      </c>
      <c r="F451" s="2">
        <v>210</v>
      </c>
      <c r="G451" s="8" t="s">
        <v>4</v>
      </c>
      <c r="H451" s="8" t="s">
        <v>5</v>
      </c>
      <c r="I451" s="8" t="s">
        <v>12</v>
      </c>
      <c r="J451" s="2">
        <v>2</v>
      </c>
      <c r="K451" s="8" t="s">
        <v>14</v>
      </c>
      <c r="L451" s="8" t="s">
        <v>6</v>
      </c>
    </row>
    <row r="452" spans="1:12" x14ac:dyDescent="0.25">
      <c r="A452" s="6">
        <v>451</v>
      </c>
      <c r="B452" s="2">
        <v>44</v>
      </c>
      <c r="C452" s="2">
        <v>28900</v>
      </c>
      <c r="D452" s="8" t="s">
        <v>8</v>
      </c>
      <c r="E452" s="2">
        <v>2070</v>
      </c>
      <c r="F452" s="2">
        <v>750</v>
      </c>
      <c r="G452" s="8" t="s">
        <v>4</v>
      </c>
      <c r="H452" s="8" t="s">
        <v>5</v>
      </c>
      <c r="I452" s="8" t="s">
        <v>11</v>
      </c>
      <c r="J452" s="2">
        <v>7</v>
      </c>
      <c r="K452" s="8" t="s">
        <v>13</v>
      </c>
      <c r="L452" s="8" t="s">
        <v>5</v>
      </c>
    </row>
    <row r="453" spans="1:12" x14ac:dyDescent="0.25">
      <c r="A453" s="6">
        <v>452</v>
      </c>
      <c r="B453" s="2">
        <v>34</v>
      </c>
      <c r="C453" s="2">
        <v>8500</v>
      </c>
      <c r="D453" s="8" t="s">
        <v>9</v>
      </c>
      <c r="E453" s="2">
        <v>980</v>
      </c>
      <c r="F453" s="2">
        <v>310</v>
      </c>
      <c r="G453" s="8" t="s">
        <v>7</v>
      </c>
      <c r="H453" s="8" t="s">
        <v>5</v>
      </c>
      <c r="I453" s="8" t="s">
        <v>10</v>
      </c>
      <c r="J453" s="2">
        <v>4</v>
      </c>
      <c r="K453" s="8" t="s">
        <v>13</v>
      </c>
      <c r="L453" s="8" t="s">
        <v>5</v>
      </c>
    </row>
    <row r="454" spans="1:12" x14ac:dyDescent="0.25">
      <c r="A454" s="6">
        <v>453</v>
      </c>
      <c r="B454" s="2">
        <v>24</v>
      </c>
      <c r="C454" s="2">
        <v>39000</v>
      </c>
      <c r="D454" s="8" t="s">
        <v>8</v>
      </c>
      <c r="E454" s="2">
        <v>5260</v>
      </c>
      <c r="F454" s="2">
        <v>1060</v>
      </c>
      <c r="G454" s="8" t="s">
        <v>4</v>
      </c>
      <c r="H454" s="8" t="s">
        <v>5</v>
      </c>
      <c r="I454" s="8" t="s">
        <v>12</v>
      </c>
      <c r="J454" s="2">
        <v>4</v>
      </c>
      <c r="K454" s="8" t="s">
        <v>15</v>
      </c>
      <c r="L454" s="8" t="s">
        <v>6</v>
      </c>
    </row>
    <row r="455" spans="1:12" x14ac:dyDescent="0.25">
      <c r="A455" s="6">
        <v>454</v>
      </c>
      <c r="B455" s="2">
        <v>30</v>
      </c>
      <c r="C455" s="2">
        <v>84200</v>
      </c>
      <c r="D455" s="8" t="s">
        <v>8</v>
      </c>
      <c r="E455" s="2">
        <v>4760</v>
      </c>
      <c r="F455" s="2">
        <v>3730</v>
      </c>
      <c r="G455" s="8" t="s">
        <v>4</v>
      </c>
      <c r="H455" s="8" t="s">
        <v>6</v>
      </c>
      <c r="I455" s="8" t="s">
        <v>11</v>
      </c>
      <c r="J455" s="2">
        <v>7</v>
      </c>
      <c r="K455" s="8" t="s">
        <v>15</v>
      </c>
      <c r="L455" s="8" t="s">
        <v>6</v>
      </c>
    </row>
    <row r="456" spans="1:12" x14ac:dyDescent="0.25">
      <c r="A456" s="6">
        <v>455</v>
      </c>
      <c r="B456" s="2">
        <v>32</v>
      </c>
      <c r="C456" s="2">
        <v>24800</v>
      </c>
      <c r="D456" s="8" t="s">
        <v>9</v>
      </c>
      <c r="E456" s="2">
        <v>3960</v>
      </c>
      <c r="F456" s="2">
        <v>920</v>
      </c>
      <c r="G456" s="8" t="s">
        <v>4</v>
      </c>
      <c r="H456" s="8" t="s">
        <v>5</v>
      </c>
      <c r="I456" s="8" t="s">
        <v>12</v>
      </c>
      <c r="J456" s="2">
        <v>4</v>
      </c>
      <c r="K456" s="8" t="s">
        <v>13</v>
      </c>
      <c r="L456" s="8" t="s">
        <v>5</v>
      </c>
    </row>
    <row r="457" spans="1:12" x14ac:dyDescent="0.25">
      <c r="A457" s="6">
        <v>456</v>
      </c>
      <c r="B457" s="2">
        <v>48</v>
      </c>
      <c r="C457" s="2">
        <v>51600</v>
      </c>
      <c r="D457" s="8" t="s">
        <v>8</v>
      </c>
      <c r="E457" s="2">
        <v>21370</v>
      </c>
      <c r="F457" s="2">
        <v>1190</v>
      </c>
      <c r="G457" s="8" t="s">
        <v>4</v>
      </c>
      <c r="H457" s="8" t="s">
        <v>5</v>
      </c>
      <c r="I457" s="8" t="s">
        <v>12</v>
      </c>
      <c r="J457" s="2">
        <v>6</v>
      </c>
      <c r="K457" s="8" t="s">
        <v>15</v>
      </c>
      <c r="L457" s="8" t="s">
        <v>5</v>
      </c>
    </row>
    <row r="458" spans="1:12" x14ac:dyDescent="0.25">
      <c r="A458" s="6">
        <v>457</v>
      </c>
      <c r="B458" s="2">
        <v>48</v>
      </c>
      <c r="C458" s="2">
        <v>56600</v>
      </c>
      <c r="D458" s="8" t="s">
        <v>8</v>
      </c>
      <c r="E458" s="2">
        <v>13550</v>
      </c>
      <c r="F458" s="2">
        <v>1550</v>
      </c>
      <c r="G458" s="8" t="s">
        <v>4</v>
      </c>
      <c r="H458" s="8" t="s">
        <v>5</v>
      </c>
      <c r="I458" s="8" t="s">
        <v>10</v>
      </c>
      <c r="J458" s="2">
        <v>4</v>
      </c>
      <c r="K458" s="8" t="s">
        <v>15</v>
      </c>
      <c r="L458" s="8" t="s">
        <v>6</v>
      </c>
    </row>
    <row r="459" spans="1:12" x14ac:dyDescent="0.25">
      <c r="A459" s="6">
        <v>458</v>
      </c>
      <c r="B459" s="2">
        <v>25</v>
      </c>
      <c r="C459" s="2">
        <v>26500</v>
      </c>
      <c r="D459" s="8" t="s">
        <v>8</v>
      </c>
      <c r="E459" s="2">
        <v>2540</v>
      </c>
      <c r="F459" s="2">
        <v>720</v>
      </c>
      <c r="G459" s="8" t="s">
        <v>7</v>
      </c>
      <c r="H459" s="8" t="s">
        <v>5</v>
      </c>
      <c r="I459" s="8" t="s">
        <v>12</v>
      </c>
      <c r="J459" s="2">
        <v>2</v>
      </c>
      <c r="K459" s="8" t="s">
        <v>13</v>
      </c>
      <c r="L459" s="8" t="s">
        <v>5</v>
      </c>
    </row>
    <row r="460" spans="1:12" x14ac:dyDescent="0.25">
      <c r="A460" s="6">
        <v>459</v>
      </c>
      <c r="B460" s="2">
        <v>31</v>
      </c>
      <c r="C460" s="2">
        <v>54700</v>
      </c>
      <c r="D460" s="8" t="s">
        <v>8</v>
      </c>
      <c r="E460" s="2">
        <v>6580</v>
      </c>
      <c r="F460" s="2">
        <v>780</v>
      </c>
      <c r="G460" s="8" t="s">
        <v>4</v>
      </c>
      <c r="H460" s="8" t="s">
        <v>5</v>
      </c>
      <c r="I460" s="8" t="s">
        <v>10</v>
      </c>
      <c r="J460" s="2">
        <v>0</v>
      </c>
      <c r="K460" s="8" t="s">
        <v>15</v>
      </c>
      <c r="L460" s="8" t="s">
        <v>6</v>
      </c>
    </row>
    <row r="461" spans="1:12" x14ac:dyDescent="0.25">
      <c r="A461" s="6">
        <v>460</v>
      </c>
      <c r="B461" s="2">
        <v>31</v>
      </c>
      <c r="C461" s="2">
        <v>36400</v>
      </c>
      <c r="D461" s="8" t="s">
        <v>8</v>
      </c>
      <c r="E461" s="2">
        <v>8760</v>
      </c>
      <c r="F461" s="2">
        <v>1010</v>
      </c>
      <c r="G461" s="8" t="s">
        <v>7</v>
      </c>
      <c r="H461" s="8" t="s">
        <v>5</v>
      </c>
      <c r="I461" s="8" t="s">
        <v>12</v>
      </c>
      <c r="J461" s="2">
        <v>5</v>
      </c>
      <c r="K461" s="8" t="s">
        <v>15</v>
      </c>
      <c r="L461" s="8" t="s">
        <v>5</v>
      </c>
    </row>
    <row r="462" spans="1:12" x14ac:dyDescent="0.25">
      <c r="A462" s="6">
        <v>461</v>
      </c>
      <c r="B462" s="2">
        <v>32</v>
      </c>
      <c r="C462" s="2">
        <v>19100</v>
      </c>
      <c r="D462" s="8" t="s">
        <v>9</v>
      </c>
      <c r="E462" s="2">
        <v>440</v>
      </c>
      <c r="F462" s="2">
        <v>770</v>
      </c>
      <c r="G462" s="8" t="s">
        <v>4</v>
      </c>
      <c r="H462" s="8" t="s">
        <v>5</v>
      </c>
      <c r="I462" s="8" t="s">
        <v>10</v>
      </c>
      <c r="J462" s="2">
        <v>3</v>
      </c>
      <c r="K462" s="8" t="s">
        <v>13</v>
      </c>
      <c r="L462" s="8" t="s">
        <v>5</v>
      </c>
    </row>
    <row r="463" spans="1:12" x14ac:dyDescent="0.25">
      <c r="A463" s="6">
        <v>462</v>
      </c>
      <c r="B463" s="2">
        <v>44</v>
      </c>
      <c r="C463" s="2">
        <v>21300</v>
      </c>
      <c r="D463" s="8" t="s">
        <v>9</v>
      </c>
      <c r="E463" s="2">
        <v>1470</v>
      </c>
      <c r="F463" s="2">
        <v>3200</v>
      </c>
      <c r="G463" s="8" t="s">
        <v>7</v>
      </c>
      <c r="H463" s="8" t="s">
        <v>5</v>
      </c>
      <c r="I463" s="8" t="s">
        <v>10</v>
      </c>
      <c r="J463" s="2">
        <v>10</v>
      </c>
      <c r="K463" s="8" t="s">
        <v>15</v>
      </c>
      <c r="L463" s="8" t="s">
        <v>6</v>
      </c>
    </row>
    <row r="464" spans="1:12" x14ac:dyDescent="0.25">
      <c r="A464" s="6">
        <v>463</v>
      </c>
      <c r="B464" s="2">
        <v>30</v>
      </c>
      <c r="C464" s="2">
        <v>18500</v>
      </c>
      <c r="D464" s="8" t="s">
        <v>9</v>
      </c>
      <c r="E464" s="2">
        <v>2220</v>
      </c>
      <c r="F464" s="2">
        <v>810</v>
      </c>
      <c r="G464" s="8" t="s">
        <v>4</v>
      </c>
      <c r="H464" s="8" t="s">
        <v>5</v>
      </c>
      <c r="I464" s="8" t="s">
        <v>10</v>
      </c>
      <c r="J464" s="2">
        <v>2</v>
      </c>
      <c r="K464" s="8" t="s">
        <v>15</v>
      </c>
      <c r="L464" s="8" t="s">
        <v>5</v>
      </c>
    </row>
    <row r="465" spans="1:12" x14ac:dyDescent="0.25">
      <c r="A465" s="6">
        <v>464</v>
      </c>
      <c r="B465" s="2">
        <v>45</v>
      </c>
      <c r="C465" s="2">
        <v>32800</v>
      </c>
      <c r="D465" s="8" t="s">
        <v>8</v>
      </c>
      <c r="E465" s="2">
        <v>4660</v>
      </c>
      <c r="F465" s="2">
        <v>70</v>
      </c>
      <c r="G465" s="8" t="s">
        <v>4</v>
      </c>
      <c r="H465" s="8" t="s">
        <v>5</v>
      </c>
      <c r="I465" s="8" t="s">
        <v>12</v>
      </c>
      <c r="J465" s="2">
        <v>1</v>
      </c>
      <c r="K465" s="8" t="s">
        <v>13</v>
      </c>
      <c r="L465" s="8" t="s">
        <v>5</v>
      </c>
    </row>
    <row r="466" spans="1:12" x14ac:dyDescent="0.25">
      <c r="A466" s="6">
        <v>465</v>
      </c>
      <c r="B466" s="2">
        <v>25</v>
      </c>
      <c r="C466" s="2">
        <v>63500</v>
      </c>
      <c r="D466" s="8" t="s">
        <v>8</v>
      </c>
      <c r="E466" s="2">
        <v>4020</v>
      </c>
      <c r="F466" s="2">
        <v>3120</v>
      </c>
      <c r="G466" s="8" t="s">
        <v>4</v>
      </c>
      <c r="H466" s="8" t="s">
        <v>5</v>
      </c>
      <c r="I466" s="8" t="s">
        <v>12</v>
      </c>
      <c r="J466" s="2">
        <v>9</v>
      </c>
      <c r="K466" s="8" t="s">
        <v>14</v>
      </c>
      <c r="L466" s="8" t="s">
        <v>6</v>
      </c>
    </row>
    <row r="467" spans="1:12" x14ac:dyDescent="0.25">
      <c r="A467" s="6">
        <v>466</v>
      </c>
      <c r="B467" s="2">
        <v>32</v>
      </c>
      <c r="C467" s="2">
        <v>53900</v>
      </c>
      <c r="D467" s="8" t="s">
        <v>8</v>
      </c>
      <c r="E467" s="2">
        <v>19750</v>
      </c>
      <c r="F467" s="2">
        <v>120</v>
      </c>
      <c r="G467" s="8" t="s">
        <v>7</v>
      </c>
      <c r="H467" s="8" t="s">
        <v>5</v>
      </c>
      <c r="I467" s="8" t="s">
        <v>12</v>
      </c>
      <c r="J467" s="2">
        <v>4</v>
      </c>
      <c r="K467" s="8" t="s">
        <v>13</v>
      </c>
      <c r="L467" s="8" t="s">
        <v>5</v>
      </c>
    </row>
    <row r="468" spans="1:12" x14ac:dyDescent="0.25">
      <c r="A468" s="6">
        <v>467</v>
      </c>
      <c r="B468" s="2">
        <v>49</v>
      </c>
      <c r="C468" s="2">
        <v>63400</v>
      </c>
      <c r="D468" s="8" t="s">
        <v>9</v>
      </c>
      <c r="E468" s="2">
        <v>5800</v>
      </c>
      <c r="F468" s="2">
        <v>730</v>
      </c>
      <c r="G468" s="8" t="s">
        <v>7</v>
      </c>
      <c r="H468" s="8" t="s">
        <v>5</v>
      </c>
      <c r="I468" s="8" t="s">
        <v>12</v>
      </c>
      <c r="J468" s="2">
        <v>4</v>
      </c>
      <c r="K468" s="8" t="s">
        <v>15</v>
      </c>
      <c r="L468" s="8" t="s">
        <v>5</v>
      </c>
    </row>
    <row r="469" spans="1:12" x14ac:dyDescent="0.25">
      <c r="A469" s="6">
        <v>468</v>
      </c>
      <c r="B469" s="2">
        <v>54</v>
      </c>
      <c r="C469" s="2">
        <v>44500</v>
      </c>
      <c r="D469" s="8" t="s">
        <v>9</v>
      </c>
      <c r="E469" s="2">
        <v>3610</v>
      </c>
      <c r="F469" s="2">
        <v>700</v>
      </c>
      <c r="G469" s="8" t="s">
        <v>4</v>
      </c>
      <c r="H469" s="8" t="s">
        <v>5</v>
      </c>
      <c r="I469" s="8" t="s">
        <v>12</v>
      </c>
      <c r="J469" s="2">
        <v>2</v>
      </c>
      <c r="K469" s="8" t="s">
        <v>13</v>
      </c>
      <c r="L469" s="8" t="s">
        <v>5</v>
      </c>
    </row>
    <row r="470" spans="1:12" x14ac:dyDescent="0.25">
      <c r="A470" s="6">
        <v>469</v>
      </c>
      <c r="B470" s="2">
        <v>55</v>
      </c>
      <c r="C470" s="2">
        <v>52100</v>
      </c>
      <c r="D470" s="8" t="s">
        <v>8</v>
      </c>
      <c r="E470" s="2">
        <v>7870</v>
      </c>
      <c r="F470" s="2">
        <v>240</v>
      </c>
      <c r="G470" s="8" t="s">
        <v>7</v>
      </c>
      <c r="H470" s="8" t="s">
        <v>5</v>
      </c>
      <c r="I470" s="8" t="s">
        <v>12</v>
      </c>
      <c r="J470" s="2">
        <v>2</v>
      </c>
      <c r="K470" s="8" t="s">
        <v>15</v>
      </c>
      <c r="L470" s="8" t="s">
        <v>5</v>
      </c>
    </row>
    <row r="471" spans="1:12" x14ac:dyDescent="0.25">
      <c r="A471" s="6">
        <v>470</v>
      </c>
      <c r="B471" s="2">
        <v>33</v>
      </c>
      <c r="C471" s="2">
        <v>47200</v>
      </c>
      <c r="D471" s="8" t="s">
        <v>8</v>
      </c>
      <c r="E471" s="2">
        <v>5980</v>
      </c>
      <c r="F471" s="2">
        <v>860</v>
      </c>
      <c r="G471" s="8" t="s">
        <v>7</v>
      </c>
      <c r="H471" s="8" t="s">
        <v>5</v>
      </c>
      <c r="I471" s="8" t="s">
        <v>10</v>
      </c>
      <c r="J471" s="2">
        <v>6</v>
      </c>
      <c r="K471" s="8" t="s">
        <v>13</v>
      </c>
      <c r="L471" s="8" t="s">
        <v>6</v>
      </c>
    </row>
    <row r="472" spans="1:12" x14ac:dyDescent="0.25">
      <c r="A472" s="6">
        <v>471</v>
      </c>
      <c r="B472" s="2">
        <v>24</v>
      </c>
      <c r="C472" s="2">
        <v>70500</v>
      </c>
      <c r="D472" s="8" t="s">
        <v>8</v>
      </c>
      <c r="E472" s="2">
        <v>7360</v>
      </c>
      <c r="F472" s="2">
        <v>1450</v>
      </c>
      <c r="G472" s="8" t="s">
        <v>4</v>
      </c>
      <c r="H472" s="8" t="s">
        <v>5</v>
      </c>
      <c r="I472" s="8" t="s">
        <v>10</v>
      </c>
      <c r="J472" s="2">
        <v>7</v>
      </c>
      <c r="K472" s="8" t="s">
        <v>13</v>
      </c>
      <c r="L472" s="8" t="s">
        <v>6</v>
      </c>
    </row>
    <row r="473" spans="1:12" x14ac:dyDescent="0.25">
      <c r="A473" s="6">
        <v>472</v>
      </c>
      <c r="B473" s="2">
        <v>32</v>
      </c>
      <c r="C473" s="2">
        <v>67500</v>
      </c>
      <c r="D473" s="8" t="s">
        <v>8</v>
      </c>
      <c r="E473" s="2">
        <v>5870</v>
      </c>
      <c r="F473" s="2">
        <v>3000</v>
      </c>
      <c r="G473" s="8" t="s">
        <v>7</v>
      </c>
      <c r="H473" s="8" t="s">
        <v>6</v>
      </c>
      <c r="I473" s="8" t="s">
        <v>10</v>
      </c>
      <c r="J473" s="2">
        <v>7</v>
      </c>
      <c r="K473" s="8" t="s">
        <v>15</v>
      </c>
      <c r="L473" s="8" t="s">
        <v>6</v>
      </c>
    </row>
    <row r="474" spans="1:12" x14ac:dyDescent="0.25">
      <c r="A474" s="6">
        <v>473</v>
      </c>
      <c r="B474" s="2">
        <v>56</v>
      </c>
      <c r="C474" s="2">
        <v>19000</v>
      </c>
      <c r="D474" s="8" t="s">
        <v>9</v>
      </c>
      <c r="E474" s="2">
        <v>700</v>
      </c>
      <c r="F474" s="2">
        <v>1620</v>
      </c>
      <c r="G474" s="8" t="s">
        <v>7</v>
      </c>
      <c r="H474" s="8" t="s">
        <v>5</v>
      </c>
      <c r="I474" s="8" t="s">
        <v>12</v>
      </c>
      <c r="J474" s="2">
        <v>3</v>
      </c>
      <c r="K474" s="8" t="s">
        <v>15</v>
      </c>
      <c r="L474" s="8" t="s">
        <v>5</v>
      </c>
    </row>
    <row r="475" spans="1:12" x14ac:dyDescent="0.25">
      <c r="A475" s="6">
        <v>474</v>
      </c>
      <c r="B475" s="2">
        <v>27</v>
      </c>
      <c r="C475" s="2">
        <v>67800</v>
      </c>
      <c r="D475" s="8" t="s">
        <v>9</v>
      </c>
      <c r="E475" s="2">
        <v>8140</v>
      </c>
      <c r="F475" s="2">
        <v>1550</v>
      </c>
      <c r="G475" s="8" t="s">
        <v>7</v>
      </c>
      <c r="H475" s="8" t="s">
        <v>5</v>
      </c>
      <c r="I475" s="8" t="s">
        <v>10</v>
      </c>
      <c r="J475" s="2">
        <v>5</v>
      </c>
      <c r="K475" s="8" t="s">
        <v>13</v>
      </c>
      <c r="L475" s="8" t="s">
        <v>6</v>
      </c>
    </row>
    <row r="476" spans="1:12" x14ac:dyDescent="0.25">
      <c r="A476" s="6">
        <v>475</v>
      </c>
      <c r="B476" s="2">
        <v>40</v>
      </c>
      <c r="C476" s="2">
        <v>23300</v>
      </c>
      <c r="D476" s="8" t="s">
        <v>9</v>
      </c>
      <c r="E476" s="2">
        <v>2350</v>
      </c>
      <c r="F476" s="2">
        <v>5760</v>
      </c>
      <c r="G476" s="8" t="s">
        <v>4</v>
      </c>
      <c r="H476" s="8" t="s">
        <v>5</v>
      </c>
      <c r="I476" s="8" t="s">
        <v>12</v>
      </c>
      <c r="J476" s="2">
        <v>7</v>
      </c>
      <c r="K476" s="8" t="s">
        <v>15</v>
      </c>
      <c r="L476" s="8" t="s">
        <v>6</v>
      </c>
    </row>
    <row r="477" spans="1:12" x14ac:dyDescent="0.25">
      <c r="A477" s="6">
        <v>476</v>
      </c>
      <c r="B477" s="2">
        <v>39</v>
      </c>
      <c r="C477" s="2">
        <v>35200</v>
      </c>
      <c r="D477" s="8" t="s">
        <v>9</v>
      </c>
      <c r="E477" s="2">
        <v>3920</v>
      </c>
      <c r="F477" s="2">
        <v>890</v>
      </c>
      <c r="G477" s="8" t="s">
        <v>4</v>
      </c>
      <c r="H477" s="8" t="s">
        <v>5</v>
      </c>
      <c r="I477" s="8" t="s">
        <v>12</v>
      </c>
      <c r="J477" s="2">
        <v>3</v>
      </c>
      <c r="K477" s="8" t="s">
        <v>13</v>
      </c>
      <c r="L477" s="8" t="s">
        <v>6</v>
      </c>
    </row>
    <row r="478" spans="1:12" x14ac:dyDescent="0.25">
      <c r="A478" s="6">
        <v>477</v>
      </c>
      <c r="B478" s="2">
        <v>47</v>
      </c>
      <c r="C478" s="2">
        <v>24300</v>
      </c>
      <c r="D478" s="8" t="s">
        <v>8</v>
      </c>
      <c r="E478" s="2">
        <v>2730</v>
      </c>
      <c r="F478" s="2">
        <v>200</v>
      </c>
      <c r="G478" s="8" t="s">
        <v>4</v>
      </c>
      <c r="H478" s="8" t="s">
        <v>5</v>
      </c>
      <c r="I478" s="8" t="s">
        <v>11</v>
      </c>
      <c r="J478" s="2">
        <v>3</v>
      </c>
      <c r="K478" s="8" t="s">
        <v>14</v>
      </c>
      <c r="L478" s="8" t="s">
        <v>5</v>
      </c>
    </row>
    <row r="479" spans="1:12" x14ac:dyDescent="0.25">
      <c r="A479" s="6">
        <v>478</v>
      </c>
      <c r="B479" s="2">
        <v>35</v>
      </c>
      <c r="C479" s="2">
        <v>4900</v>
      </c>
      <c r="D479" s="8" t="s">
        <v>8</v>
      </c>
      <c r="E479" s="2">
        <v>1090</v>
      </c>
      <c r="F479" s="2">
        <v>4200</v>
      </c>
      <c r="G479" s="8" t="s">
        <v>4</v>
      </c>
      <c r="H479" s="8" t="s">
        <v>5</v>
      </c>
      <c r="I479" s="8" t="s">
        <v>12</v>
      </c>
      <c r="J479" s="2">
        <v>5</v>
      </c>
      <c r="K479" s="8" t="s">
        <v>13</v>
      </c>
      <c r="L479" s="8" t="s">
        <v>6</v>
      </c>
    </row>
    <row r="480" spans="1:12" x14ac:dyDescent="0.25">
      <c r="A480" s="6">
        <v>479</v>
      </c>
      <c r="B480" s="2">
        <v>43</v>
      </c>
      <c r="C480" s="2">
        <v>7400</v>
      </c>
      <c r="D480" s="8" t="s">
        <v>9</v>
      </c>
      <c r="E480" s="2">
        <v>610</v>
      </c>
      <c r="F480" s="2">
        <v>1200</v>
      </c>
      <c r="G480" s="8" t="s">
        <v>7</v>
      </c>
      <c r="H480" s="8" t="s">
        <v>5</v>
      </c>
      <c r="I480" s="8" t="s">
        <v>12</v>
      </c>
      <c r="J480" s="2">
        <v>4</v>
      </c>
      <c r="K480" s="8" t="s">
        <v>14</v>
      </c>
      <c r="L480" s="8" t="s">
        <v>5</v>
      </c>
    </row>
    <row r="481" spans="1:12" x14ac:dyDescent="0.25">
      <c r="A481" s="6">
        <v>480</v>
      </c>
      <c r="B481" s="2">
        <v>30</v>
      </c>
      <c r="C481" s="2">
        <v>33500</v>
      </c>
      <c r="D481" s="8" t="s">
        <v>8</v>
      </c>
      <c r="E481" s="2">
        <v>11090</v>
      </c>
      <c r="F481" s="2">
        <v>2700</v>
      </c>
      <c r="G481" s="8" t="s">
        <v>4</v>
      </c>
      <c r="H481" s="8" t="s">
        <v>5</v>
      </c>
      <c r="I481" s="8" t="s">
        <v>12</v>
      </c>
      <c r="J481" s="2">
        <v>7</v>
      </c>
      <c r="K481" s="8" t="s">
        <v>15</v>
      </c>
      <c r="L481" s="8" t="s">
        <v>6</v>
      </c>
    </row>
    <row r="482" spans="1:12" x14ac:dyDescent="0.25">
      <c r="A482" s="6">
        <v>481</v>
      </c>
      <c r="B482" s="2">
        <v>46</v>
      </c>
      <c r="C482" s="2">
        <v>28300</v>
      </c>
      <c r="D482" s="8" t="s">
        <v>9</v>
      </c>
      <c r="E482" s="2">
        <v>1320</v>
      </c>
      <c r="F482" s="2">
        <v>1400</v>
      </c>
      <c r="G482" s="8" t="s">
        <v>4</v>
      </c>
      <c r="H482" s="8" t="s">
        <v>5</v>
      </c>
      <c r="I482" s="8" t="s">
        <v>10</v>
      </c>
      <c r="J482" s="2">
        <v>1</v>
      </c>
      <c r="K482" s="8" t="s">
        <v>15</v>
      </c>
      <c r="L482" s="8" t="s">
        <v>5</v>
      </c>
    </row>
    <row r="483" spans="1:12" x14ac:dyDescent="0.25">
      <c r="A483" s="6">
        <v>482</v>
      </c>
      <c r="B483" s="2">
        <v>27</v>
      </c>
      <c r="C483" s="2">
        <v>43300</v>
      </c>
      <c r="D483" s="8" t="s">
        <v>8</v>
      </c>
      <c r="E483" s="2">
        <v>6670</v>
      </c>
      <c r="F483" s="2">
        <v>4600</v>
      </c>
      <c r="G483" s="8" t="s">
        <v>7</v>
      </c>
      <c r="H483" s="8" t="s">
        <v>5</v>
      </c>
      <c r="I483" s="8" t="s">
        <v>11</v>
      </c>
      <c r="J483" s="2">
        <v>8</v>
      </c>
      <c r="K483" s="8" t="s">
        <v>13</v>
      </c>
      <c r="L483" s="8" t="s">
        <v>6</v>
      </c>
    </row>
    <row r="484" spans="1:12" x14ac:dyDescent="0.25">
      <c r="A484" s="6">
        <v>483</v>
      </c>
      <c r="B484" s="2">
        <v>34</v>
      </c>
      <c r="C484" s="2">
        <v>22600</v>
      </c>
      <c r="D484" s="8" t="s">
        <v>9</v>
      </c>
      <c r="E484" s="2">
        <v>2420</v>
      </c>
      <c r="F484" s="2">
        <v>3410</v>
      </c>
      <c r="G484" s="8" t="s">
        <v>4</v>
      </c>
      <c r="H484" s="8" t="s">
        <v>5</v>
      </c>
      <c r="I484" s="8" t="s">
        <v>11</v>
      </c>
      <c r="J484" s="2">
        <v>10</v>
      </c>
      <c r="K484" s="8" t="s">
        <v>15</v>
      </c>
      <c r="L484" s="8" t="s">
        <v>6</v>
      </c>
    </row>
    <row r="485" spans="1:12" x14ac:dyDescent="0.25">
      <c r="A485" s="6">
        <v>484</v>
      </c>
      <c r="B485" s="2">
        <v>30</v>
      </c>
      <c r="C485" s="2">
        <v>47500</v>
      </c>
      <c r="D485" s="8" t="s">
        <v>8</v>
      </c>
      <c r="E485" s="2">
        <v>1560</v>
      </c>
      <c r="F485" s="2">
        <v>1680</v>
      </c>
      <c r="G485" s="8" t="s">
        <v>7</v>
      </c>
      <c r="H485" s="8" t="s">
        <v>5</v>
      </c>
      <c r="I485" s="8" t="s">
        <v>12</v>
      </c>
      <c r="J485" s="2">
        <v>6</v>
      </c>
      <c r="K485" s="8" t="s">
        <v>15</v>
      </c>
      <c r="L485" s="8" t="s">
        <v>6</v>
      </c>
    </row>
    <row r="486" spans="1:12" x14ac:dyDescent="0.25">
      <c r="A486" s="6">
        <v>485</v>
      </c>
      <c r="B486" s="2">
        <v>33</v>
      </c>
      <c r="C486" s="2">
        <v>24100</v>
      </c>
      <c r="D486" s="8" t="s">
        <v>8</v>
      </c>
      <c r="E486" s="2">
        <v>4230</v>
      </c>
      <c r="F486" s="2">
        <v>1830</v>
      </c>
      <c r="G486" s="8" t="s">
        <v>4</v>
      </c>
      <c r="H486" s="8" t="s">
        <v>5</v>
      </c>
      <c r="I486" s="8" t="s">
        <v>12</v>
      </c>
      <c r="J486" s="2">
        <v>11</v>
      </c>
      <c r="K486" s="8" t="s">
        <v>15</v>
      </c>
      <c r="L486" s="8" t="s">
        <v>6</v>
      </c>
    </row>
    <row r="487" spans="1:12" x14ac:dyDescent="0.25">
      <c r="A487" s="6">
        <v>486</v>
      </c>
      <c r="B487" s="2">
        <v>32</v>
      </c>
      <c r="C487" s="2">
        <v>16300</v>
      </c>
      <c r="D487" s="8" t="s">
        <v>8</v>
      </c>
      <c r="E487" s="2">
        <v>4260</v>
      </c>
      <c r="F487" s="2">
        <v>3280</v>
      </c>
      <c r="G487" s="8" t="s">
        <v>7</v>
      </c>
      <c r="H487" s="8" t="s">
        <v>5</v>
      </c>
      <c r="I487" s="8" t="s">
        <v>12</v>
      </c>
      <c r="J487" s="2">
        <v>8</v>
      </c>
      <c r="K487" s="8" t="s">
        <v>15</v>
      </c>
      <c r="L487" s="8" t="s">
        <v>6</v>
      </c>
    </row>
    <row r="488" spans="1:12" x14ac:dyDescent="0.25">
      <c r="A488" s="6">
        <v>487</v>
      </c>
      <c r="B488" s="2">
        <v>40</v>
      </c>
      <c r="C488" s="2">
        <v>26800</v>
      </c>
      <c r="D488" s="8" t="s">
        <v>9</v>
      </c>
      <c r="E488" s="2">
        <v>2050</v>
      </c>
      <c r="F488" s="2">
        <v>650</v>
      </c>
      <c r="G488" s="8" t="s">
        <v>7</v>
      </c>
      <c r="H488" s="8" t="s">
        <v>5</v>
      </c>
      <c r="I488" s="8" t="s">
        <v>12</v>
      </c>
      <c r="J488" s="2">
        <v>3</v>
      </c>
      <c r="K488" s="8" t="s">
        <v>14</v>
      </c>
      <c r="L488" s="8" t="s">
        <v>5</v>
      </c>
    </row>
    <row r="489" spans="1:12" x14ac:dyDescent="0.25">
      <c r="A489" s="6">
        <v>488</v>
      </c>
      <c r="B489" s="2">
        <v>36</v>
      </c>
      <c r="C489" s="2">
        <v>66800</v>
      </c>
      <c r="D489" s="8" t="s">
        <v>8</v>
      </c>
      <c r="E489" s="2">
        <v>6270</v>
      </c>
      <c r="F489" s="2">
        <v>310</v>
      </c>
      <c r="G489" s="8" t="s">
        <v>4</v>
      </c>
      <c r="H489" s="8" t="s">
        <v>5</v>
      </c>
      <c r="I489" s="8" t="s">
        <v>11</v>
      </c>
      <c r="J489" s="2">
        <v>3</v>
      </c>
      <c r="K489" s="8" t="s">
        <v>13</v>
      </c>
      <c r="L489" s="8" t="s">
        <v>5</v>
      </c>
    </row>
    <row r="490" spans="1:12" x14ac:dyDescent="0.25">
      <c r="A490" s="6">
        <v>489</v>
      </c>
      <c r="B490" s="2">
        <v>41</v>
      </c>
      <c r="C490" s="2">
        <v>34800</v>
      </c>
      <c r="D490" s="8" t="s">
        <v>8</v>
      </c>
      <c r="E490" s="2">
        <v>4720</v>
      </c>
      <c r="F490" s="2">
        <v>230</v>
      </c>
      <c r="G490" s="8" t="s">
        <v>4</v>
      </c>
      <c r="H490" s="8" t="s">
        <v>5</v>
      </c>
      <c r="I490" s="8" t="s">
        <v>12</v>
      </c>
      <c r="J490" s="2">
        <v>3</v>
      </c>
      <c r="K490" s="8" t="s">
        <v>15</v>
      </c>
      <c r="L490" s="8" t="s">
        <v>6</v>
      </c>
    </row>
    <row r="491" spans="1:12" x14ac:dyDescent="0.25">
      <c r="A491" s="6">
        <v>490</v>
      </c>
      <c r="B491" s="2">
        <v>29</v>
      </c>
      <c r="C491" s="2">
        <v>11300</v>
      </c>
      <c r="D491" s="8" t="s">
        <v>9</v>
      </c>
      <c r="E491" s="2">
        <v>490</v>
      </c>
      <c r="F491" s="2">
        <v>510</v>
      </c>
      <c r="G491" s="8" t="s">
        <v>7</v>
      </c>
      <c r="H491" s="8" t="s">
        <v>5</v>
      </c>
      <c r="I491" s="8" t="s">
        <v>12</v>
      </c>
      <c r="J491" s="2">
        <v>4</v>
      </c>
      <c r="K491" s="8" t="s">
        <v>14</v>
      </c>
      <c r="L491" s="8" t="s">
        <v>6</v>
      </c>
    </row>
    <row r="492" spans="1:12" x14ac:dyDescent="0.25">
      <c r="A492" s="6">
        <v>491</v>
      </c>
      <c r="B492" s="2">
        <v>58</v>
      </c>
      <c r="C492" s="2">
        <v>10300</v>
      </c>
      <c r="D492" s="8" t="s">
        <v>9</v>
      </c>
      <c r="E492" s="2">
        <v>1330</v>
      </c>
      <c r="F492" s="2">
        <v>2470</v>
      </c>
      <c r="G492" s="8" t="s">
        <v>4</v>
      </c>
      <c r="H492" s="8" t="s">
        <v>5</v>
      </c>
      <c r="I492" s="8" t="s">
        <v>11</v>
      </c>
      <c r="J492" s="2">
        <v>5</v>
      </c>
      <c r="K492" s="8" t="s">
        <v>13</v>
      </c>
      <c r="L492" s="8" t="s">
        <v>5</v>
      </c>
    </row>
    <row r="493" spans="1:12" x14ac:dyDescent="0.25">
      <c r="A493" s="6">
        <v>492</v>
      </c>
      <c r="B493" s="2">
        <v>50</v>
      </c>
      <c r="C493" s="2">
        <v>51300</v>
      </c>
      <c r="D493" s="8" t="s">
        <v>9</v>
      </c>
      <c r="E493" s="2">
        <v>3440</v>
      </c>
      <c r="F493" s="2">
        <v>230</v>
      </c>
      <c r="G493" s="8" t="s">
        <v>7</v>
      </c>
      <c r="H493" s="8" t="s">
        <v>6</v>
      </c>
      <c r="I493" s="8" t="s">
        <v>11</v>
      </c>
      <c r="J493" s="2">
        <v>3</v>
      </c>
      <c r="K493" s="8" t="s">
        <v>13</v>
      </c>
      <c r="L493" s="8" t="s">
        <v>5</v>
      </c>
    </row>
    <row r="494" spans="1:12" x14ac:dyDescent="0.25">
      <c r="A494" s="6">
        <v>493</v>
      </c>
      <c r="B494" s="2">
        <v>30</v>
      </c>
      <c r="C494" s="2">
        <v>23600</v>
      </c>
      <c r="D494" s="8" t="s">
        <v>8</v>
      </c>
      <c r="E494" s="2">
        <v>5100</v>
      </c>
      <c r="F494" s="2">
        <v>580</v>
      </c>
      <c r="G494" s="8" t="s">
        <v>4</v>
      </c>
      <c r="H494" s="8" t="s">
        <v>5</v>
      </c>
      <c r="I494" s="8" t="s">
        <v>12</v>
      </c>
      <c r="J494" s="2">
        <v>3</v>
      </c>
      <c r="K494" s="8" t="s">
        <v>15</v>
      </c>
      <c r="L494" s="8" t="s">
        <v>5</v>
      </c>
    </row>
    <row r="495" spans="1:12" x14ac:dyDescent="0.25">
      <c r="A495" s="6">
        <v>494</v>
      </c>
      <c r="B495" s="2">
        <v>29</v>
      </c>
      <c r="C495" s="2">
        <v>54900</v>
      </c>
      <c r="D495" s="8" t="s">
        <v>9</v>
      </c>
      <c r="E495" s="2">
        <v>8670</v>
      </c>
      <c r="F495" s="2">
        <v>460</v>
      </c>
      <c r="G495" s="8" t="s">
        <v>7</v>
      </c>
      <c r="H495" s="8" t="s">
        <v>6</v>
      </c>
      <c r="I495" s="8" t="s">
        <v>11</v>
      </c>
      <c r="J495" s="2">
        <v>1</v>
      </c>
      <c r="K495" s="8" t="s">
        <v>14</v>
      </c>
      <c r="L495" s="8" t="s">
        <v>6</v>
      </c>
    </row>
    <row r="496" spans="1:12" x14ac:dyDescent="0.25">
      <c r="A496" s="6">
        <v>495</v>
      </c>
      <c r="B496" s="2">
        <v>25</v>
      </c>
      <c r="C496" s="2">
        <v>42600</v>
      </c>
      <c r="D496" s="8" t="s">
        <v>8</v>
      </c>
      <c r="E496" s="2">
        <v>7990</v>
      </c>
      <c r="F496" s="2">
        <v>6430</v>
      </c>
      <c r="G496" s="8" t="s">
        <v>4</v>
      </c>
      <c r="H496" s="8" t="s">
        <v>5</v>
      </c>
      <c r="I496" s="8" t="s">
        <v>12</v>
      </c>
      <c r="J496" s="2">
        <v>10</v>
      </c>
      <c r="K496" s="8" t="s">
        <v>13</v>
      </c>
      <c r="L496" s="8" t="s">
        <v>6</v>
      </c>
    </row>
    <row r="497" spans="1:12" x14ac:dyDescent="0.25">
      <c r="A497" s="6">
        <v>496</v>
      </c>
      <c r="B497" s="2">
        <v>33</v>
      </c>
      <c r="C497" s="2">
        <v>45800</v>
      </c>
      <c r="D497" s="8" t="s">
        <v>8</v>
      </c>
      <c r="E497" s="2">
        <v>5190</v>
      </c>
      <c r="F497" s="2">
        <v>870</v>
      </c>
      <c r="G497" s="8" t="s">
        <v>4</v>
      </c>
      <c r="H497" s="8" t="s">
        <v>5</v>
      </c>
      <c r="I497" s="8" t="s">
        <v>12</v>
      </c>
      <c r="J497" s="2">
        <v>10</v>
      </c>
      <c r="K497" s="8" t="s">
        <v>13</v>
      </c>
      <c r="L497" s="8" t="s">
        <v>6</v>
      </c>
    </row>
    <row r="498" spans="1:12" x14ac:dyDescent="0.25">
      <c r="A498" s="6">
        <v>497</v>
      </c>
      <c r="B498" s="2">
        <v>37</v>
      </c>
      <c r="C498" s="2">
        <v>32600</v>
      </c>
      <c r="D498" s="8" t="s">
        <v>9</v>
      </c>
      <c r="E498" s="2">
        <v>2310</v>
      </c>
      <c r="F498" s="2">
        <v>3980</v>
      </c>
      <c r="G498" s="8" t="s">
        <v>7</v>
      </c>
      <c r="H498" s="8" t="s">
        <v>5</v>
      </c>
      <c r="I498" s="8" t="s">
        <v>11</v>
      </c>
      <c r="J498" s="2">
        <v>3</v>
      </c>
      <c r="K498" s="8" t="s">
        <v>13</v>
      </c>
      <c r="L498" s="8" t="s">
        <v>5</v>
      </c>
    </row>
    <row r="499" spans="1:12" x14ac:dyDescent="0.25">
      <c r="A499" s="6">
        <v>498</v>
      </c>
      <c r="B499" s="2">
        <v>29</v>
      </c>
      <c r="C499" s="2">
        <v>21000</v>
      </c>
      <c r="D499" s="8" t="s">
        <v>9</v>
      </c>
      <c r="E499" s="2">
        <v>2090</v>
      </c>
      <c r="F499" s="2">
        <v>170</v>
      </c>
      <c r="G499" s="8" t="s">
        <v>7</v>
      </c>
      <c r="H499" s="8" t="s">
        <v>5</v>
      </c>
      <c r="I499" s="8" t="s">
        <v>10</v>
      </c>
      <c r="J499" s="2">
        <v>2</v>
      </c>
      <c r="K499" s="8" t="s">
        <v>15</v>
      </c>
      <c r="L499" s="8" t="s">
        <v>6</v>
      </c>
    </row>
    <row r="500" spans="1:12" x14ac:dyDescent="0.25">
      <c r="A500" s="6">
        <v>499</v>
      </c>
      <c r="B500" s="2">
        <v>47</v>
      </c>
      <c r="C500" s="2">
        <v>21500</v>
      </c>
      <c r="D500" s="8" t="s">
        <v>9</v>
      </c>
      <c r="E500" s="2">
        <v>1700</v>
      </c>
      <c r="F500" s="2">
        <v>4360</v>
      </c>
      <c r="G500" s="8" t="s">
        <v>7</v>
      </c>
      <c r="H500" s="8" t="s">
        <v>5</v>
      </c>
      <c r="I500" s="8" t="s">
        <v>11</v>
      </c>
      <c r="J500" s="2">
        <v>7</v>
      </c>
      <c r="K500" s="8" t="s">
        <v>15</v>
      </c>
      <c r="L500" s="8" t="s">
        <v>6</v>
      </c>
    </row>
    <row r="501" spans="1:12" x14ac:dyDescent="0.25">
      <c r="A501" s="6">
        <v>500</v>
      </c>
      <c r="B501" s="2">
        <v>40</v>
      </c>
      <c r="C501" s="2">
        <v>137100</v>
      </c>
      <c r="D501" s="8" t="s">
        <v>8</v>
      </c>
      <c r="E501" s="2">
        <v>7300</v>
      </c>
      <c r="F501" s="2">
        <v>970</v>
      </c>
      <c r="G501" s="8" t="s">
        <v>7</v>
      </c>
      <c r="H501" s="8" t="s">
        <v>5</v>
      </c>
      <c r="I501" s="8" t="s">
        <v>12</v>
      </c>
      <c r="J501" s="2">
        <v>8</v>
      </c>
      <c r="K501" s="8" t="s">
        <v>15</v>
      </c>
      <c r="L501" s="8" t="s">
        <v>6</v>
      </c>
    </row>
    <row r="502" spans="1:12" x14ac:dyDescent="0.25">
      <c r="A502" s="6">
        <v>501</v>
      </c>
      <c r="B502" s="2">
        <v>30</v>
      </c>
      <c r="C502" s="2">
        <v>32200</v>
      </c>
      <c r="D502" s="8" t="s">
        <v>8</v>
      </c>
      <c r="E502" s="2">
        <v>2860</v>
      </c>
      <c r="F502" s="2">
        <v>2820</v>
      </c>
      <c r="G502" s="8" t="s">
        <v>7</v>
      </c>
      <c r="H502" s="8" t="s">
        <v>5</v>
      </c>
      <c r="I502" s="8" t="s">
        <v>11</v>
      </c>
      <c r="J502" s="2">
        <v>10</v>
      </c>
      <c r="K502" s="8" t="s">
        <v>14</v>
      </c>
      <c r="L502" s="8" t="s">
        <v>6</v>
      </c>
    </row>
    <row r="503" spans="1:12" x14ac:dyDescent="0.25">
      <c r="A503" s="6">
        <v>502</v>
      </c>
      <c r="B503" s="2">
        <v>34</v>
      </c>
      <c r="C503" s="2">
        <v>50900</v>
      </c>
      <c r="D503" s="8" t="s">
        <v>8</v>
      </c>
      <c r="E503" s="2">
        <v>1870</v>
      </c>
      <c r="F503" s="2">
        <v>480</v>
      </c>
      <c r="G503" s="8" t="s">
        <v>4</v>
      </c>
      <c r="H503" s="8" t="s">
        <v>5</v>
      </c>
      <c r="I503" s="8" t="s">
        <v>12</v>
      </c>
      <c r="J503" s="2">
        <v>6</v>
      </c>
      <c r="K503" s="8" t="s">
        <v>15</v>
      </c>
      <c r="L503" s="8" t="s">
        <v>6</v>
      </c>
    </row>
    <row r="504" spans="1:12" x14ac:dyDescent="0.25">
      <c r="A504" s="6">
        <v>503</v>
      </c>
      <c r="B504" s="2">
        <v>36</v>
      </c>
      <c r="C504" s="2">
        <v>36900</v>
      </c>
      <c r="D504" s="8" t="s">
        <v>8</v>
      </c>
      <c r="E504" s="2">
        <v>10650</v>
      </c>
      <c r="F504" s="2">
        <v>7000</v>
      </c>
      <c r="G504" s="8" t="s">
        <v>4</v>
      </c>
      <c r="H504" s="8" t="s">
        <v>5</v>
      </c>
      <c r="I504" s="8" t="s">
        <v>11</v>
      </c>
      <c r="J504" s="2">
        <v>5</v>
      </c>
      <c r="K504" s="8" t="s">
        <v>15</v>
      </c>
      <c r="L504" s="8" t="s">
        <v>6</v>
      </c>
    </row>
    <row r="505" spans="1:12" x14ac:dyDescent="0.25">
      <c r="A505" s="6">
        <v>504</v>
      </c>
      <c r="B505" s="2">
        <v>35</v>
      </c>
      <c r="C505" s="2">
        <v>21300</v>
      </c>
      <c r="D505" s="8" t="s">
        <v>8</v>
      </c>
      <c r="E505" s="2">
        <v>1090</v>
      </c>
      <c r="F505" s="2">
        <v>2360</v>
      </c>
      <c r="G505" s="8" t="s">
        <v>7</v>
      </c>
      <c r="H505" s="8" t="s">
        <v>5</v>
      </c>
      <c r="I505" s="8" t="s">
        <v>10</v>
      </c>
      <c r="J505" s="2">
        <v>4</v>
      </c>
      <c r="K505" s="8" t="s">
        <v>15</v>
      </c>
      <c r="L505" s="8" t="s">
        <v>6</v>
      </c>
    </row>
    <row r="506" spans="1:12" x14ac:dyDescent="0.25">
      <c r="A506" s="6">
        <v>505</v>
      </c>
      <c r="B506" s="2">
        <v>54</v>
      </c>
      <c r="C506" s="2">
        <v>57600</v>
      </c>
      <c r="D506" s="8" t="s">
        <v>8</v>
      </c>
      <c r="E506" s="2">
        <v>5430</v>
      </c>
      <c r="F506" s="2">
        <v>1440</v>
      </c>
      <c r="G506" s="8" t="s">
        <v>4</v>
      </c>
      <c r="H506" s="8" t="s">
        <v>5</v>
      </c>
      <c r="I506" s="8" t="s">
        <v>12</v>
      </c>
      <c r="J506" s="2">
        <v>4</v>
      </c>
      <c r="K506" s="8" t="s">
        <v>13</v>
      </c>
      <c r="L506" s="8" t="s">
        <v>6</v>
      </c>
    </row>
    <row r="507" spans="1:12" x14ac:dyDescent="0.25">
      <c r="A507" s="6">
        <v>506</v>
      </c>
      <c r="B507" s="2">
        <v>36</v>
      </c>
      <c r="C507" s="2">
        <v>33700</v>
      </c>
      <c r="D507" s="8" t="s">
        <v>9</v>
      </c>
      <c r="E507" s="2">
        <v>3010</v>
      </c>
      <c r="F507" s="2">
        <v>3110</v>
      </c>
      <c r="G507" s="8" t="s">
        <v>7</v>
      </c>
      <c r="H507" s="8" t="s">
        <v>5</v>
      </c>
      <c r="I507" s="8" t="s">
        <v>11</v>
      </c>
      <c r="J507" s="2">
        <v>5</v>
      </c>
      <c r="K507" s="8" t="s">
        <v>13</v>
      </c>
      <c r="L507" s="8" t="s">
        <v>6</v>
      </c>
    </row>
    <row r="508" spans="1:12" x14ac:dyDescent="0.25">
      <c r="A508" s="6">
        <v>507</v>
      </c>
      <c r="B508" s="2">
        <v>25</v>
      </c>
      <c r="C508" s="2">
        <v>41700</v>
      </c>
      <c r="D508" s="8" t="s">
        <v>9</v>
      </c>
      <c r="E508" s="2">
        <v>1940</v>
      </c>
      <c r="F508" s="2">
        <v>840</v>
      </c>
      <c r="G508" s="8" t="s">
        <v>4</v>
      </c>
      <c r="H508" s="8" t="s">
        <v>5</v>
      </c>
      <c r="I508" s="8" t="s">
        <v>12</v>
      </c>
      <c r="J508" s="2">
        <v>7</v>
      </c>
      <c r="K508" s="8" t="s">
        <v>13</v>
      </c>
      <c r="L508" s="8" t="s">
        <v>6</v>
      </c>
    </row>
    <row r="509" spans="1:12" x14ac:dyDescent="0.25">
      <c r="A509" s="6">
        <v>508</v>
      </c>
      <c r="B509" s="2">
        <v>52</v>
      </c>
      <c r="C509" s="2">
        <v>70500</v>
      </c>
      <c r="D509" s="8" t="s">
        <v>8</v>
      </c>
      <c r="E509" s="2">
        <v>3740</v>
      </c>
      <c r="F509" s="2">
        <v>1410</v>
      </c>
      <c r="G509" s="8" t="s">
        <v>4</v>
      </c>
      <c r="H509" s="8" t="s">
        <v>6</v>
      </c>
      <c r="I509" s="8" t="s">
        <v>10</v>
      </c>
      <c r="J509" s="2">
        <v>7</v>
      </c>
      <c r="K509" s="8" t="s">
        <v>14</v>
      </c>
      <c r="L509" s="8" t="s">
        <v>6</v>
      </c>
    </row>
    <row r="510" spans="1:12" x14ac:dyDescent="0.25">
      <c r="A510" s="6">
        <v>509</v>
      </c>
      <c r="B510" s="2">
        <v>26</v>
      </c>
      <c r="C510" s="2">
        <v>8000</v>
      </c>
      <c r="D510" s="8" t="s">
        <v>9</v>
      </c>
      <c r="E510" s="2">
        <v>980</v>
      </c>
      <c r="F510" s="2">
        <v>1300</v>
      </c>
      <c r="G510" s="8" t="s">
        <v>7</v>
      </c>
      <c r="H510" s="8" t="s">
        <v>5</v>
      </c>
      <c r="I510" s="8" t="s">
        <v>11</v>
      </c>
      <c r="J510" s="2">
        <v>10</v>
      </c>
      <c r="K510" s="8" t="s">
        <v>13</v>
      </c>
      <c r="L510" s="8" t="s">
        <v>6</v>
      </c>
    </row>
    <row r="511" spans="1:12" x14ac:dyDescent="0.25">
      <c r="A511" s="6">
        <v>510</v>
      </c>
      <c r="B511" s="2">
        <v>34</v>
      </c>
      <c r="C511" s="2">
        <v>155600</v>
      </c>
      <c r="D511" s="8" t="s">
        <v>8</v>
      </c>
      <c r="E511" s="2">
        <v>3890</v>
      </c>
      <c r="F511" s="2">
        <v>1320</v>
      </c>
      <c r="G511" s="8" t="s">
        <v>4</v>
      </c>
      <c r="H511" s="8" t="s">
        <v>5</v>
      </c>
      <c r="I511" s="8" t="s">
        <v>11</v>
      </c>
      <c r="J511" s="2">
        <v>3</v>
      </c>
      <c r="K511" s="8" t="s">
        <v>13</v>
      </c>
      <c r="L511" s="8" t="s">
        <v>6</v>
      </c>
    </row>
    <row r="512" spans="1:12" x14ac:dyDescent="0.25">
      <c r="A512" s="6">
        <v>511</v>
      </c>
      <c r="B512" s="2">
        <v>29</v>
      </c>
      <c r="C512" s="2">
        <v>12100</v>
      </c>
      <c r="D512" s="8" t="s">
        <v>9</v>
      </c>
      <c r="E512" s="2">
        <v>1310</v>
      </c>
      <c r="F512" s="2">
        <v>2880</v>
      </c>
      <c r="G512" s="8" t="s">
        <v>4</v>
      </c>
      <c r="H512" s="8" t="s">
        <v>6</v>
      </c>
      <c r="I512" s="8" t="s">
        <v>10</v>
      </c>
      <c r="J512" s="2">
        <v>7</v>
      </c>
      <c r="K512" s="8" t="s">
        <v>15</v>
      </c>
      <c r="L512" s="8" t="s">
        <v>6</v>
      </c>
    </row>
    <row r="513" spans="1:12" x14ac:dyDescent="0.25">
      <c r="A513" s="6">
        <v>512</v>
      </c>
      <c r="B513" s="2">
        <v>27</v>
      </c>
      <c r="C513" s="2">
        <v>39400</v>
      </c>
      <c r="D513" s="8" t="s">
        <v>8</v>
      </c>
      <c r="E513" s="2">
        <v>7650</v>
      </c>
      <c r="F513" s="2">
        <v>710</v>
      </c>
      <c r="G513" s="8" t="s">
        <v>7</v>
      </c>
      <c r="H513" s="8" t="s">
        <v>5</v>
      </c>
      <c r="I513" s="8" t="s">
        <v>11</v>
      </c>
      <c r="J513" s="2">
        <v>5</v>
      </c>
      <c r="K513" s="8" t="s">
        <v>15</v>
      </c>
      <c r="L513" s="8" t="s">
        <v>5</v>
      </c>
    </row>
    <row r="514" spans="1:12" x14ac:dyDescent="0.25">
      <c r="A514" s="6">
        <v>513</v>
      </c>
      <c r="B514" s="2">
        <v>32</v>
      </c>
      <c r="C514" s="2">
        <v>43400</v>
      </c>
      <c r="D514" s="8" t="s">
        <v>9</v>
      </c>
      <c r="E514" s="2">
        <v>2160</v>
      </c>
      <c r="F514" s="2">
        <v>330</v>
      </c>
      <c r="G514" s="8" t="s">
        <v>7</v>
      </c>
      <c r="H514" s="8" t="s">
        <v>5</v>
      </c>
      <c r="I514" s="8" t="s">
        <v>10</v>
      </c>
      <c r="J514" s="2">
        <v>1</v>
      </c>
      <c r="K514" s="8" t="s">
        <v>13</v>
      </c>
      <c r="L514" s="8" t="s">
        <v>5</v>
      </c>
    </row>
    <row r="515" spans="1:12" x14ac:dyDescent="0.25">
      <c r="A515" s="6">
        <v>514</v>
      </c>
      <c r="B515" s="2">
        <v>39</v>
      </c>
      <c r="C515" s="2">
        <v>53500</v>
      </c>
      <c r="D515" s="8" t="s">
        <v>8</v>
      </c>
      <c r="E515" s="2">
        <v>3120</v>
      </c>
      <c r="F515" s="2">
        <v>1230</v>
      </c>
      <c r="G515" s="8" t="s">
        <v>7</v>
      </c>
      <c r="H515" s="8" t="s">
        <v>5</v>
      </c>
      <c r="I515" s="8" t="s">
        <v>12</v>
      </c>
      <c r="J515" s="2">
        <v>11</v>
      </c>
      <c r="K515" s="8" t="s">
        <v>15</v>
      </c>
      <c r="L515" s="8" t="s">
        <v>6</v>
      </c>
    </row>
    <row r="516" spans="1:12" x14ac:dyDescent="0.25">
      <c r="A516" s="6">
        <v>515</v>
      </c>
      <c r="B516" s="2">
        <v>32</v>
      </c>
      <c r="C516" s="2">
        <v>22900</v>
      </c>
      <c r="D516" s="8" t="s">
        <v>9</v>
      </c>
      <c r="E516" s="2">
        <v>1960</v>
      </c>
      <c r="F516" s="2">
        <v>6290</v>
      </c>
      <c r="G516" s="8" t="s">
        <v>4</v>
      </c>
      <c r="H516" s="8" t="s">
        <v>5</v>
      </c>
      <c r="I516" s="8" t="s">
        <v>12</v>
      </c>
      <c r="J516" s="2">
        <v>6</v>
      </c>
      <c r="K516" s="8" t="s">
        <v>15</v>
      </c>
      <c r="L516" s="8" t="s">
        <v>6</v>
      </c>
    </row>
    <row r="517" spans="1:12" x14ac:dyDescent="0.25">
      <c r="A517" s="6">
        <v>516</v>
      </c>
      <c r="B517" s="2">
        <v>34</v>
      </c>
      <c r="C517" s="2">
        <v>22300</v>
      </c>
      <c r="D517" s="8" t="s">
        <v>9</v>
      </c>
      <c r="E517" s="2">
        <v>620</v>
      </c>
      <c r="F517" s="2">
        <v>160</v>
      </c>
      <c r="G517" s="8" t="s">
        <v>7</v>
      </c>
      <c r="H517" s="8" t="s">
        <v>5</v>
      </c>
      <c r="I517" s="8" t="s">
        <v>10</v>
      </c>
      <c r="J517" s="2">
        <v>1</v>
      </c>
      <c r="K517" s="8" t="s">
        <v>14</v>
      </c>
      <c r="L517" s="8" t="s">
        <v>5</v>
      </c>
    </row>
    <row r="518" spans="1:12" x14ac:dyDescent="0.25">
      <c r="A518" s="6">
        <v>517</v>
      </c>
      <c r="B518" s="2">
        <v>39</v>
      </c>
      <c r="C518" s="2">
        <v>58600</v>
      </c>
      <c r="D518" s="8" t="s">
        <v>9</v>
      </c>
      <c r="E518" s="2">
        <v>7280</v>
      </c>
      <c r="F518" s="2">
        <v>110</v>
      </c>
      <c r="G518" s="8" t="s">
        <v>7</v>
      </c>
      <c r="H518" s="8" t="s">
        <v>5</v>
      </c>
      <c r="I518" s="8" t="s">
        <v>11</v>
      </c>
      <c r="J518" s="2">
        <v>3</v>
      </c>
      <c r="K518" s="8" t="s">
        <v>14</v>
      </c>
      <c r="L518" s="8" t="s">
        <v>5</v>
      </c>
    </row>
    <row r="519" spans="1:12" x14ac:dyDescent="0.25">
      <c r="A519" s="6">
        <v>518</v>
      </c>
      <c r="B519" s="2">
        <v>56</v>
      </c>
      <c r="C519" s="2">
        <v>48000</v>
      </c>
      <c r="D519" s="8" t="s">
        <v>8</v>
      </c>
      <c r="E519" s="2">
        <v>14670</v>
      </c>
      <c r="F519" s="2">
        <v>0</v>
      </c>
      <c r="G519" s="8" t="s">
        <v>4</v>
      </c>
      <c r="H519" s="8" t="s">
        <v>5</v>
      </c>
      <c r="I519" s="8" t="s">
        <v>12</v>
      </c>
      <c r="J519" s="2">
        <v>0</v>
      </c>
      <c r="K519" s="8" t="s">
        <v>13</v>
      </c>
      <c r="L519" s="8" t="s">
        <v>5</v>
      </c>
    </row>
    <row r="520" spans="1:12" x14ac:dyDescent="0.25">
      <c r="A520" s="6">
        <v>519</v>
      </c>
      <c r="B520" s="2">
        <v>31</v>
      </c>
      <c r="C520" s="2">
        <v>65700</v>
      </c>
      <c r="D520" s="8" t="s">
        <v>8</v>
      </c>
      <c r="E520" s="2">
        <v>10900</v>
      </c>
      <c r="F520" s="2">
        <v>670</v>
      </c>
      <c r="G520" s="8" t="s">
        <v>4</v>
      </c>
      <c r="H520" s="8" t="s">
        <v>5</v>
      </c>
      <c r="I520" s="8" t="s">
        <v>10</v>
      </c>
      <c r="J520" s="2">
        <v>7</v>
      </c>
      <c r="K520" s="8" t="s">
        <v>15</v>
      </c>
      <c r="L520" s="8" t="s">
        <v>6</v>
      </c>
    </row>
    <row r="521" spans="1:12" x14ac:dyDescent="0.25">
      <c r="A521" s="6">
        <v>520</v>
      </c>
      <c r="B521" s="2">
        <v>54</v>
      </c>
      <c r="C521" s="2">
        <v>16800</v>
      </c>
      <c r="D521" s="8" t="s">
        <v>9</v>
      </c>
      <c r="E521" s="2">
        <v>1950</v>
      </c>
      <c r="F521" s="2">
        <v>910</v>
      </c>
      <c r="G521" s="8" t="s">
        <v>7</v>
      </c>
      <c r="H521" s="8" t="s">
        <v>5</v>
      </c>
      <c r="I521" s="8" t="s">
        <v>12</v>
      </c>
      <c r="J521" s="2">
        <v>2</v>
      </c>
      <c r="K521" s="8" t="s">
        <v>13</v>
      </c>
      <c r="L521" s="8" t="s">
        <v>5</v>
      </c>
    </row>
    <row r="522" spans="1:12" x14ac:dyDescent="0.25">
      <c r="A522" s="6">
        <v>521</v>
      </c>
      <c r="B522" s="2">
        <v>29</v>
      </c>
      <c r="C522" s="2">
        <v>37400</v>
      </c>
      <c r="D522" s="8" t="s">
        <v>9</v>
      </c>
      <c r="E522" s="2">
        <v>3660</v>
      </c>
      <c r="F522" s="2">
        <v>520</v>
      </c>
      <c r="G522" s="8" t="s">
        <v>7</v>
      </c>
      <c r="H522" s="8" t="s">
        <v>5</v>
      </c>
      <c r="I522" s="8" t="s">
        <v>12</v>
      </c>
      <c r="J522" s="2">
        <v>3</v>
      </c>
      <c r="K522" s="8" t="s">
        <v>14</v>
      </c>
      <c r="L522" s="8" t="s">
        <v>5</v>
      </c>
    </row>
    <row r="523" spans="1:12" x14ac:dyDescent="0.25">
      <c r="A523" s="6">
        <v>522</v>
      </c>
      <c r="B523" s="2">
        <v>29</v>
      </c>
      <c r="C523" s="2">
        <v>32100</v>
      </c>
      <c r="D523" s="8" t="s">
        <v>9</v>
      </c>
      <c r="E523" s="2">
        <v>3060</v>
      </c>
      <c r="F523" s="2">
        <v>2470</v>
      </c>
      <c r="G523" s="8" t="s">
        <v>4</v>
      </c>
      <c r="H523" s="8" t="s">
        <v>5</v>
      </c>
      <c r="I523" s="8" t="s">
        <v>11</v>
      </c>
      <c r="J523" s="2">
        <v>3</v>
      </c>
      <c r="K523" s="8" t="s">
        <v>13</v>
      </c>
      <c r="L523" s="8" t="s">
        <v>5</v>
      </c>
    </row>
    <row r="524" spans="1:12" x14ac:dyDescent="0.25">
      <c r="A524" s="6">
        <v>523</v>
      </c>
      <c r="B524" s="2">
        <v>40</v>
      </c>
      <c r="C524" s="2">
        <v>56200</v>
      </c>
      <c r="D524" s="8" t="s">
        <v>8</v>
      </c>
      <c r="E524" s="2">
        <v>16390</v>
      </c>
      <c r="F524" s="2">
        <v>1210</v>
      </c>
      <c r="G524" s="8" t="s">
        <v>4</v>
      </c>
      <c r="H524" s="8" t="s">
        <v>5</v>
      </c>
      <c r="I524" s="8" t="s">
        <v>11</v>
      </c>
      <c r="J524" s="2">
        <v>7</v>
      </c>
      <c r="K524" s="8" t="s">
        <v>14</v>
      </c>
      <c r="L524" s="8" t="s">
        <v>6</v>
      </c>
    </row>
    <row r="525" spans="1:12" x14ac:dyDescent="0.25">
      <c r="A525" s="6">
        <v>524</v>
      </c>
      <c r="B525" s="2">
        <v>40</v>
      </c>
      <c r="C525" s="2">
        <v>12300</v>
      </c>
      <c r="D525" s="8" t="s">
        <v>8</v>
      </c>
      <c r="E525" s="2">
        <v>2500</v>
      </c>
      <c r="F525" s="2">
        <v>140</v>
      </c>
      <c r="G525" s="8" t="s">
        <v>7</v>
      </c>
      <c r="H525" s="8" t="s">
        <v>6</v>
      </c>
      <c r="I525" s="8" t="s">
        <v>10</v>
      </c>
      <c r="J525" s="2">
        <v>0</v>
      </c>
      <c r="K525" s="8" t="s">
        <v>15</v>
      </c>
      <c r="L525" s="8" t="s">
        <v>6</v>
      </c>
    </row>
    <row r="526" spans="1:12" x14ac:dyDescent="0.25">
      <c r="A526" s="6">
        <v>525</v>
      </c>
      <c r="B526" s="2">
        <v>49</v>
      </c>
      <c r="C526" s="2">
        <v>8600</v>
      </c>
      <c r="D526" s="8" t="s">
        <v>9</v>
      </c>
      <c r="E526" s="2">
        <v>640</v>
      </c>
      <c r="F526" s="2">
        <v>200</v>
      </c>
      <c r="G526" s="8" t="s">
        <v>4</v>
      </c>
      <c r="H526" s="8" t="s">
        <v>5</v>
      </c>
      <c r="I526" s="8" t="s">
        <v>11</v>
      </c>
      <c r="J526" s="2">
        <v>0</v>
      </c>
      <c r="K526" s="8" t="s">
        <v>15</v>
      </c>
      <c r="L526" s="8" t="s">
        <v>5</v>
      </c>
    </row>
    <row r="527" spans="1:12" x14ac:dyDescent="0.25">
      <c r="A527" s="6">
        <v>526</v>
      </c>
      <c r="B527" s="2">
        <v>55</v>
      </c>
      <c r="C527" s="2">
        <v>12000</v>
      </c>
      <c r="D527" s="8" t="s">
        <v>9</v>
      </c>
      <c r="E527" s="2">
        <v>2240</v>
      </c>
      <c r="F527" s="2">
        <v>1860</v>
      </c>
      <c r="G527" s="8" t="s">
        <v>7</v>
      </c>
      <c r="H527" s="8" t="s">
        <v>5</v>
      </c>
      <c r="I527" s="8" t="s">
        <v>11</v>
      </c>
      <c r="J527" s="2">
        <v>3</v>
      </c>
      <c r="K527" s="8" t="s">
        <v>13</v>
      </c>
      <c r="L527" s="8" t="s">
        <v>5</v>
      </c>
    </row>
    <row r="528" spans="1:12" x14ac:dyDescent="0.25">
      <c r="A528" s="6">
        <v>527</v>
      </c>
      <c r="B528" s="2">
        <v>41</v>
      </c>
      <c r="C528" s="2">
        <v>101500</v>
      </c>
      <c r="D528" s="8" t="s">
        <v>9</v>
      </c>
      <c r="E528" s="2">
        <v>6720</v>
      </c>
      <c r="F528" s="2">
        <v>0</v>
      </c>
      <c r="G528" s="8" t="s">
        <v>7</v>
      </c>
      <c r="H528" s="8" t="s">
        <v>5</v>
      </c>
      <c r="I528" s="8" t="s">
        <v>10</v>
      </c>
      <c r="J528" s="2">
        <v>1</v>
      </c>
      <c r="K528" s="8" t="s">
        <v>13</v>
      </c>
      <c r="L528" s="8" t="s">
        <v>5</v>
      </c>
    </row>
    <row r="529" spans="1:12" x14ac:dyDescent="0.25">
      <c r="A529" s="6">
        <v>528</v>
      </c>
      <c r="B529" s="2">
        <v>51</v>
      </c>
      <c r="C529" s="2">
        <v>69800</v>
      </c>
      <c r="D529" s="8" t="s">
        <v>8</v>
      </c>
      <c r="E529" s="2">
        <v>2860</v>
      </c>
      <c r="F529" s="2">
        <v>370</v>
      </c>
      <c r="G529" s="8" t="s">
        <v>4</v>
      </c>
      <c r="H529" s="8" t="s">
        <v>5</v>
      </c>
      <c r="I529" s="8" t="s">
        <v>11</v>
      </c>
      <c r="J529" s="2">
        <v>4</v>
      </c>
      <c r="K529" s="8" t="s">
        <v>13</v>
      </c>
      <c r="L529" s="8" t="s">
        <v>5</v>
      </c>
    </row>
    <row r="530" spans="1:12" x14ac:dyDescent="0.25">
      <c r="A530" s="6">
        <v>529</v>
      </c>
      <c r="B530" s="2">
        <v>32</v>
      </c>
      <c r="C530" s="2">
        <v>46900</v>
      </c>
      <c r="D530" s="8" t="s">
        <v>9</v>
      </c>
      <c r="E530" s="2">
        <v>8620</v>
      </c>
      <c r="F530" s="2">
        <v>920</v>
      </c>
      <c r="G530" s="8" t="s">
        <v>7</v>
      </c>
      <c r="H530" s="8" t="s">
        <v>5</v>
      </c>
      <c r="I530" s="8" t="s">
        <v>12</v>
      </c>
      <c r="J530" s="2">
        <v>9</v>
      </c>
      <c r="K530" s="8" t="s">
        <v>14</v>
      </c>
      <c r="L530" s="8" t="s">
        <v>6</v>
      </c>
    </row>
    <row r="531" spans="1:12" x14ac:dyDescent="0.25">
      <c r="A531" s="6">
        <v>530</v>
      </c>
      <c r="B531" s="2">
        <v>47</v>
      </c>
      <c r="C531" s="2">
        <v>71900</v>
      </c>
      <c r="D531" s="8" t="s">
        <v>8</v>
      </c>
      <c r="E531" s="2">
        <v>5370</v>
      </c>
      <c r="F531" s="2">
        <v>2680</v>
      </c>
      <c r="G531" s="8" t="s">
        <v>4</v>
      </c>
      <c r="H531" s="8" t="s">
        <v>5</v>
      </c>
      <c r="I531" s="8" t="s">
        <v>10</v>
      </c>
      <c r="J531" s="2">
        <v>6</v>
      </c>
      <c r="K531" s="8" t="s">
        <v>14</v>
      </c>
      <c r="L531" s="8" t="s">
        <v>6</v>
      </c>
    </row>
    <row r="532" spans="1:12" x14ac:dyDescent="0.25">
      <c r="A532" s="6">
        <v>531</v>
      </c>
      <c r="B532" s="2">
        <v>40</v>
      </c>
      <c r="C532" s="2">
        <v>62000</v>
      </c>
      <c r="D532" s="8" t="s">
        <v>8</v>
      </c>
      <c r="E532" s="2">
        <v>22300</v>
      </c>
      <c r="F532" s="2">
        <v>1220</v>
      </c>
      <c r="G532" s="8" t="s">
        <v>4</v>
      </c>
      <c r="H532" s="8" t="s">
        <v>5</v>
      </c>
      <c r="I532" s="8" t="s">
        <v>12</v>
      </c>
      <c r="J532" s="2">
        <v>4</v>
      </c>
      <c r="K532" s="8" t="s">
        <v>13</v>
      </c>
      <c r="L532" s="8" t="s">
        <v>6</v>
      </c>
    </row>
    <row r="533" spans="1:12" x14ac:dyDescent="0.25">
      <c r="A533" s="6">
        <v>532</v>
      </c>
      <c r="B533" s="2">
        <v>31</v>
      </c>
      <c r="C533" s="2">
        <v>35900</v>
      </c>
      <c r="D533" s="8" t="s">
        <v>9</v>
      </c>
      <c r="E533" s="2">
        <v>4700</v>
      </c>
      <c r="F533" s="2">
        <v>530</v>
      </c>
      <c r="G533" s="8" t="s">
        <v>4</v>
      </c>
      <c r="H533" s="8" t="s">
        <v>6</v>
      </c>
      <c r="I533" s="8" t="s">
        <v>12</v>
      </c>
      <c r="J533" s="2">
        <v>0</v>
      </c>
      <c r="K533" s="8" t="s">
        <v>15</v>
      </c>
      <c r="L533" s="8" t="s">
        <v>6</v>
      </c>
    </row>
    <row r="534" spans="1:12" x14ac:dyDescent="0.25">
      <c r="A534" s="6">
        <v>533</v>
      </c>
      <c r="B534" s="2">
        <v>30</v>
      </c>
      <c r="C534" s="2">
        <v>31700</v>
      </c>
      <c r="D534" s="8" t="s">
        <v>8</v>
      </c>
      <c r="E534" s="2">
        <v>6350</v>
      </c>
      <c r="F534" s="2">
        <v>4640</v>
      </c>
      <c r="G534" s="8" t="s">
        <v>4</v>
      </c>
      <c r="H534" s="8" t="s">
        <v>5</v>
      </c>
      <c r="I534" s="8" t="s">
        <v>10</v>
      </c>
      <c r="J534" s="2">
        <v>5</v>
      </c>
      <c r="K534" s="8" t="s">
        <v>14</v>
      </c>
      <c r="L534" s="8" t="s">
        <v>6</v>
      </c>
    </row>
    <row r="535" spans="1:12" x14ac:dyDescent="0.25">
      <c r="A535" s="6">
        <v>534</v>
      </c>
      <c r="B535" s="2">
        <v>46</v>
      </c>
      <c r="C535" s="2">
        <v>31600</v>
      </c>
      <c r="D535" s="8" t="s">
        <v>9</v>
      </c>
      <c r="E535" s="2">
        <v>5650</v>
      </c>
      <c r="F535" s="2">
        <v>340</v>
      </c>
      <c r="G535" s="8" t="s">
        <v>4</v>
      </c>
      <c r="H535" s="8" t="s">
        <v>5</v>
      </c>
      <c r="I535" s="8" t="s">
        <v>12</v>
      </c>
      <c r="J535" s="2">
        <v>4</v>
      </c>
      <c r="K535" s="8" t="s">
        <v>14</v>
      </c>
      <c r="L535" s="8" t="s">
        <v>5</v>
      </c>
    </row>
    <row r="536" spans="1:12" x14ac:dyDescent="0.25">
      <c r="A536" s="6">
        <v>535</v>
      </c>
      <c r="B536" s="2">
        <v>46</v>
      </c>
      <c r="C536" s="2">
        <v>46900</v>
      </c>
      <c r="D536" s="8" t="s">
        <v>8</v>
      </c>
      <c r="E536" s="2">
        <v>12770</v>
      </c>
      <c r="F536" s="2">
        <v>1130</v>
      </c>
      <c r="G536" s="8" t="s">
        <v>4</v>
      </c>
      <c r="H536" s="8" t="s">
        <v>5</v>
      </c>
      <c r="I536" s="8" t="s">
        <v>12</v>
      </c>
      <c r="J536" s="2">
        <v>3</v>
      </c>
      <c r="K536" s="8" t="s">
        <v>15</v>
      </c>
      <c r="L536" s="8" t="s">
        <v>6</v>
      </c>
    </row>
    <row r="537" spans="1:12" x14ac:dyDescent="0.25">
      <c r="A537" s="6">
        <v>536</v>
      </c>
      <c r="B537" s="2">
        <v>28</v>
      </c>
      <c r="C537" s="2">
        <v>77200</v>
      </c>
      <c r="D537" s="8" t="s">
        <v>8</v>
      </c>
      <c r="E537" s="2">
        <v>10310</v>
      </c>
      <c r="F537" s="2">
        <v>2640</v>
      </c>
      <c r="G537" s="8" t="s">
        <v>4</v>
      </c>
      <c r="H537" s="8" t="s">
        <v>5</v>
      </c>
      <c r="I537" s="8" t="s">
        <v>12</v>
      </c>
      <c r="J537" s="2">
        <v>10</v>
      </c>
      <c r="K537" s="8" t="s">
        <v>15</v>
      </c>
      <c r="L537" s="8" t="s">
        <v>6</v>
      </c>
    </row>
    <row r="538" spans="1:12" x14ac:dyDescent="0.25">
      <c r="A538" s="6">
        <v>537</v>
      </c>
      <c r="B538" s="2">
        <v>41</v>
      </c>
      <c r="C538" s="2">
        <v>15400</v>
      </c>
      <c r="D538" s="8" t="s">
        <v>9</v>
      </c>
      <c r="E538" s="2">
        <v>850</v>
      </c>
      <c r="F538" s="2">
        <v>2260</v>
      </c>
      <c r="G538" s="8" t="s">
        <v>7</v>
      </c>
      <c r="H538" s="8" t="s">
        <v>5</v>
      </c>
      <c r="I538" s="8" t="s">
        <v>12</v>
      </c>
      <c r="J538" s="2">
        <v>9</v>
      </c>
      <c r="K538" s="8" t="s">
        <v>14</v>
      </c>
      <c r="L538" s="8" t="s">
        <v>6</v>
      </c>
    </row>
    <row r="539" spans="1:12" x14ac:dyDescent="0.25">
      <c r="A539" s="6">
        <v>538</v>
      </c>
      <c r="B539" s="2">
        <v>29</v>
      </c>
      <c r="C539" s="2">
        <v>54000</v>
      </c>
      <c r="D539" s="8" t="s">
        <v>8</v>
      </c>
      <c r="E539" s="2">
        <v>3270</v>
      </c>
      <c r="F539" s="2">
        <v>2920</v>
      </c>
      <c r="G539" s="8" t="s">
        <v>7</v>
      </c>
      <c r="H539" s="8" t="s">
        <v>6</v>
      </c>
      <c r="I539" s="8" t="s">
        <v>10</v>
      </c>
      <c r="J539" s="2">
        <v>7</v>
      </c>
      <c r="K539" s="8" t="s">
        <v>14</v>
      </c>
      <c r="L539" s="8" t="s">
        <v>6</v>
      </c>
    </row>
    <row r="540" spans="1:12" x14ac:dyDescent="0.25">
      <c r="A540" s="6">
        <v>539</v>
      </c>
      <c r="B540" s="2">
        <v>35</v>
      </c>
      <c r="C540" s="2">
        <v>9100</v>
      </c>
      <c r="D540" s="8" t="s">
        <v>9</v>
      </c>
      <c r="E540" s="2">
        <v>2050</v>
      </c>
      <c r="F540" s="2">
        <v>4220</v>
      </c>
      <c r="G540" s="8" t="s">
        <v>4</v>
      </c>
      <c r="H540" s="8" t="s">
        <v>5</v>
      </c>
      <c r="I540" s="8" t="s">
        <v>12</v>
      </c>
      <c r="J540" s="2">
        <v>8</v>
      </c>
      <c r="K540" s="8" t="s">
        <v>14</v>
      </c>
      <c r="L540" s="8" t="s">
        <v>6</v>
      </c>
    </row>
    <row r="541" spans="1:12" x14ac:dyDescent="0.25">
      <c r="A541" s="6">
        <v>540</v>
      </c>
      <c r="B541" s="2">
        <v>57</v>
      </c>
      <c r="C541" s="2">
        <v>54100</v>
      </c>
      <c r="D541" s="8" t="s">
        <v>8</v>
      </c>
      <c r="E541" s="2">
        <v>12730</v>
      </c>
      <c r="F541" s="2">
        <v>500</v>
      </c>
      <c r="G541" s="8" t="s">
        <v>7</v>
      </c>
      <c r="H541" s="8" t="s">
        <v>5</v>
      </c>
      <c r="I541" s="8" t="s">
        <v>12</v>
      </c>
      <c r="J541" s="2">
        <v>5</v>
      </c>
      <c r="K541" s="8" t="s">
        <v>13</v>
      </c>
      <c r="L541" s="8" t="s">
        <v>5</v>
      </c>
    </row>
    <row r="542" spans="1:12" x14ac:dyDescent="0.25">
      <c r="A542" s="6">
        <v>541</v>
      </c>
      <c r="B542" s="2">
        <v>51</v>
      </c>
      <c r="C542" s="2">
        <v>32200</v>
      </c>
      <c r="D542" s="8" t="s">
        <v>8</v>
      </c>
      <c r="E542" s="2">
        <v>5140</v>
      </c>
      <c r="F542" s="2">
        <v>910</v>
      </c>
      <c r="G542" s="8" t="s">
        <v>4</v>
      </c>
      <c r="H542" s="8" t="s">
        <v>5</v>
      </c>
      <c r="I542" s="8" t="s">
        <v>11</v>
      </c>
      <c r="J542" s="2">
        <v>1</v>
      </c>
      <c r="K542" s="8" t="s">
        <v>13</v>
      </c>
      <c r="L542" s="8" t="s">
        <v>5</v>
      </c>
    </row>
    <row r="543" spans="1:12" x14ac:dyDescent="0.25">
      <c r="A543" s="6">
        <v>542</v>
      </c>
      <c r="B543" s="2">
        <v>57</v>
      </c>
      <c r="C543" s="2">
        <v>42500</v>
      </c>
      <c r="D543" s="8" t="s">
        <v>8</v>
      </c>
      <c r="E543" s="2">
        <v>2100</v>
      </c>
      <c r="F543" s="2">
        <v>1070</v>
      </c>
      <c r="G543" s="8" t="s">
        <v>4</v>
      </c>
      <c r="H543" s="8" t="s">
        <v>5</v>
      </c>
      <c r="I543" s="8" t="s">
        <v>12</v>
      </c>
      <c r="J543" s="2">
        <v>4</v>
      </c>
      <c r="K543" s="8" t="s">
        <v>13</v>
      </c>
      <c r="L543" s="8" t="s">
        <v>5</v>
      </c>
    </row>
    <row r="544" spans="1:12" x14ac:dyDescent="0.25">
      <c r="A544" s="6">
        <v>543</v>
      </c>
      <c r="B544" s="2">
        <v>37</v>
      </c>
      <c r="C544" s="2">
        <v>65600</v>
      </c>
      <c r="D544" s="8" t="s">
        <v>8</v>
      </c>
      <c r="E544" s="2">
        <v>18450</v>
      </c>
      <c r="F544" s="2">
        <v>1680</v>
      </c>
      <c r="G544" s="8" t="s">
        <v>7</v>
      </c>
      <c r="H544" s="8" t="s">
        <v>5</v>
      </c>
      <c r="I544" s="8" t="s">
        <v>11</v>
      </c>
      <c r="J544" s="2">
        <v>5</v>
      </c>
      <c r="K544" s="8" t="s">
        <v>15</v>
      </c>
      <c r="L544" s="8" t="s">
        <v>6</v>
      </c>
    </row>
    <row r="545" spans="1:12" x14ac:dyDescent="0.25">
      <c r="A545" s="6">
        <v>544</v>
      </c>
      <c r="B545" s="2">
        <v>46</v>
      </c>
      <c r="C545" s="2">
        <v>43400</v>
      </c>
      <c r="D545" s="8" t="s">
        <v>9</v>
      </c>
      <c r="E545" s="2">
        <v>3820</v>
      </c>
      <c r="F545" s="2">
        <v>650</v>
      </c>
      <c r="G545" s="8" t="s">
        <v>4</v>
      </c>
      <c r="H545" s="8" t="s">
        <v>5</v>
      </c>
      <c r="I545" s="8" t="s">
        <v>12</v>
      </c>
      <c r="J545" s="2">
        <v>6</v>
      </c>
      <c r="K545" s="8" t="s">
        <v>15</v>
      </c>
      <c r="L545" s="8" t="s">
        <v>6</v>
      </c>
    </row>
    <row r="546" spans="1:12" x14ac:dyDescent="0.25">
      <c r="A546" s="6">
        <v>545</v>
      </c>
      <c r="B546" s="2">
        <v>38</v>
      </c>
      <c r="C546" s="2">
        <v>22600</v>
      </c>
      <c r="D546" s="8" t="s">
        <v>9</v>
      </c>
      <c r="E546" s="2">
        <v>1000</v>
      </c>
      <c r="F546" s="2">
        <v>0</v>
      </c>
      <c r="G546" s="8" t="s">
        <v>4</v>
      </c>
      <c r="H546" s="8" t="s">
        <v>5</v>
      </c>
      <c r="I546" s="8" t="s">
        <v>10</v>
      </c>
      <c r="J546" s="2">
        <v>0</v>
      </c>
      <c r="K546" s="8" t="s">
        <v>14</v>
      </c>
      <c r="L546" s="8" t="s">
        <v>5</v>
      </c>
    </row>
    <row r="547" spans="1:12" x14ac:dyDescent="0.25">
      <c r="A547" s="6">
        <v>546</v>
      </c>
      <c r="B547" s="2">
        <v>33</v>
      </c>
      <c r="C547" s="2">
        <v>42100</v>
      </c>
      <c r="D547" s="8" t="s">
        <v>9</v>
      </c>
      <c r="E547" s="2">
        <v>1000</v>
      </c>
      <c r="F547" s="2">
        <v>2370</v>
      </c>
      <c r="G547" s="8" t="s">
        <v>7</v>
      </c>
      <c r="H547" s="8" t="s">
        <v>5</v>
      </c>
      <c r="I547" s="8" t="s">
        <v>12</v>
      </c>
      <c r="J547" s="2">
        <v>5</v>
      </c>
      <c r="K547" s="8" t="s">
        <v>15</v>
      </c>
      <c r="L547" s="8" t="s">
        <v>6</v>
      </c>
    </row>
    <row r="548" spans="1:12" x14ac:dyDescent="0.25">
      <c r="A548" s="6">
        <v>547</v>
      </c>
      <c r="B548" s="2">
        <v>36</v>
      </c>
      <c r="C548" s="2">
        <v>47500</v>
      </c>
      <c r="D548" s="8" t="s">
        <v>9</v>
      </c>
      <c r="E548" s="2">
        <v>10770</v>
      </c>
      <c r="F548" s="2">
        <v>1270</v>
      </c>
      <c r="G548" s="8" t="s">
        <v>4</v>
      </c>
      <c r="H548" s="8" t="s">
        <v>6</v>
      </c>
      <c r="I548" s="8" t="s">
        <v>11</v>
      </c>
      <c r="J548" s="2">
        <v>4</v>
      </c>
      <c r="K548" s="8" t="s">
        <v>13</v>
      </c>
      <c r="L548" s="8" t="s">
        <v>5</v>
      </c>
    </row>
    <row r="549" spans="1:12" x14ac:dyDescent="0.25">
      <c r="A549" s="6">
        <v>548</v>
      </c>
      <c r="B549" s="2">
        <v>25</v>
      </c>
      <c r="C549" s="2">
        <v>4400</v>
      </c>
      <c r="D549" s="8" t="s">
        <v>8</v>
      </c>
      <c r="E549" s="2">
        <v>1030</v>
      </c>
      <c r="F549" s="2">
        <v>1510</v>
      </c>
      <c r="G549" s="8" t="s">
        <v>4</v>
      </c>
      <c r="H549" s="8" t="s">
        <v>5</v>
      </c>
      <c r="I549" s="8" t="s">
        <v>11</v>
      </c>
      <c r="J549" s="2">
        <v>11</v>
      </c>
      <c r="K549" s="8" t="s">
        <v>15</v>
      </c>
      <c r="L549" s="8" t="s">
        <v>6</v>
      </c>
    </row>
    <row r="550" spans="1:12" x14ac:dyDescent="0.25">
      <c r="A550" s="6">
        <v>549</v>
      </c>
      <c r="B550" s="2">
        <v>42</v>
      </c>
      <c r="C550" s="2">
        <v>50700</v>
      </c>
      <c r="D550" s="8" t="s">
        <v>9</v>
      </c>
      <c r="E550" s="2">
        <v>880</v>
      </c>
      <c r="F550" s="2">
        <v>840</v>
      </c>
      <c r="G550" s="8" t="s">
        <v>4</v>
      </c>
      <c r="H550" s="8" t="s">
        <v>5</v>
      </c>
      <c r="I550" s="8" t="s">
        <v>12</v>
      </c>
      <c r="J550" s="2">
        <v>4</v>
      </c>
      <c r="K550" s="8" t="s">
        <v>14</v>
      </c>
      <c r="L550" s="8" t="s">
        <v>5</v>
      </c>
    </row>
    <row r="551" spans="1:12" x14ac:dyDescent="0.25">
      <c r="A551" s="6">
        <v>550</v>
      </c>
      <c r="B551" s="2">
        <v>53</v>
      </c>
      <c r="C551" s="2">
        <v>22800</v>
      </c>
      <c r="D551" s="8" t="s">
        <v>8</v>
      </c>
      <c r="E551" s="2">
        <v>3560</v>
      </c>
      <c r="F551" s="2">
        <v>1210</v>
      </c>
      <c r="G551" s="8" t="s">
        <v>7</v>
      </c>
      <c r="H551" s="8" t="s">
        <v>5</v>
      </c>
      <c r="I551" s="8" t="s">
        <v>11</v>
      </c>
      <c r="J551" s="2">
        <v>1</v>
      </c>
      <c r="K551" s="8" t="s">
        <v>14</v>
      </c>
      <c r="L551" s="8" t="s">
        <v>5</v>
      </c>
    </row>
    <row r="552" spans="1:12" x14ac:dyDescent="0.25">
      <c r="A552" s="6">
        <v>551</v>
      </c>
      <c r="B552" s="2">
        <v>32</v>
      </c>
      <c r="C552" s="2">
        <v>14100</v>
      </c>
      <c r="D552" s="8" t="s">
        <v>9</v>
      </c>
      <c r="E552" s="2">
        <v>1460</v>
      </c>
      <c r="F552" s="2">
        <v>1630</v>
      </c>
      <c r="G552" s="8" t="s">
        <v>7</v>
      </c>
      <c r="H552" s="8" t="s">
        <v>5</v>
      </c>
      <c r="I552" s="8" t="s">
        <v>12</v>
      </c>
      <c r="J552" s="2">
        <v>3</v>
      </c>
      <c r="K552" s="8" t="s">
        <v>13</v>
      </c>
      <c r="L552" s="8" t="s">
        <v>5</v>
      </c>
    </row>
    <row r="553" spans="1:12" x14ac:dyDescent="0.25">
      <c r="A553" s="6">
        <v>552</v>
      </c>
      <c r="B553" s="2">
        <v>31</v>
      </c>
      <c r="C553" s="2">
        <v>23300</v>
      </c>
      <c r="D553" s="8" t="s">
        <v>8</v>
      </c>
      <c r="E553" s="2">
        <v>3640</v>
      </c>
      <c r="F553" s="2">
        <v>1520</v>
      </c>
      <c r="G553" s="8" t="s">
        <v>4</v>
      </c>
      <c r="H553" s="8" t="s">
        <v>5</v>
      </c>
      <c r="I553" s="8" t="s">
        <v>12</v>
      </c>
      <c r="J553" s="2">
        <v>3</v>
      </c>
      <c r="K553" s="8" t="s">
        <v>13</v>
      </c>
      <c r="L553" s="8" t="s">
        <v>6</v>
      </c>
    </row>
    <row r="554" spans="1:12" x14ac:dyDescent="0.25">
      <c r="A554" s="6">
        <v>553</v>
      </c>
      <c r="B554" s="2">
        <v>30</v>
      </c>
      <c r="C554" s="2">
        <v>161600</v>
      </c>
      <c r="D554" s="8" t="s">
        <v>8</v>
      </c>
      <c r="E554" s="2">
        <v>9930</v>
      </c>
      <c r="F554" s="2">
        <v>3300</v>
      </c>
      <c r="G554" s="8" t="s">
        <v>4</v>
      </c>
      <c r="H554" s="8" t="s">
        <v>5</v>
      </c>
      <c r="I554" s="8" t="s">
        <v>12</v>
      </c>
      <c r="J554" s="2">
        <v>5</v>
      </c>
      <c r="K554" s="8" t="s">
        <v>14</v>
      </c>
      <c r="L554" s="8" t="s">
        <v>6</v>
      </c>
    </row>
    <row r="555" spans="1:12" x14ac:dyDescent="0.25">
      <c r="A555" s="6">
        <v>554</v>
      </c>
      <c r="B555" s="2">
        <v>30</v>
      </c>
      <c r="C555" s="2">
        <v>45400</v>
      </c>
      <c r="D555" s="8" t="s">
        <v>8</v>
      </c>
      <c r="E555" s="2">
        <v>3610</v>
      </c>
      <c r="F555" s="2">
        <v>1750</v>
      </c>
      <c r="G555" s="8" t="s">
        <v>4</v>
      </c>
      <c r="H555" s="8" t="s">
        <v>5</v>
      </c>
      <c r="I555" s="8" t="s">
        <v>11</v>
      </c>
      <c r="J555" s="2">
        <v>11</v>
      </c>
      <c r="K555" s="8" t="s">
        <v>14</v>
      </c>
      <c r="L555" s="8" t="s">
        <v>6</v>
      </c>
    </row>
    <row r="556" spans="1:12" x14ac:dyDescent="0.25">
      <c r="A556" s="6">
        <v>555</v>
      </c>
      <c r="B556" s="2">
        <v>29</v>
      </c>
      <c r="C556" s="2">
        <v>43700</v>
      </c>
      <c r="D556" s="8" t="s">
        <v>8</v>
      </c>
      <c r="E556" s="2">
        <v>5020</v>
      </c>
      <c r="F556" s="2">
        <v>1370</v>
      </c>
      <c r="G556" s="8" t="s">
        <v>4</v>
      </c>
      <c r="H556" s="8" t="s">
        <v>5</v>
      </c>
      <c r="I556" s="8" t="s">
        <v>12</v>
      </c>
      <c r="J556" s="2">
        <v>4</v>
      </c>
      <c r="K556" s="8" t="s">
        <v>15</v>
      </c>
      <c r="L556" s="8" t="s">
        <v>6</v>
      </c>
    </row>
    <row r="557" spans="1:12" x14ac:dyDescent="0.25">
      <c r="A557" s="6">
        <v>556</v>
      </c>
      <c r="B557" s="2">
        <v>52</v>
      </c>
      <c r="C557" s="2">
        <v>15600</v>
      </c>
      <c r="D557" s="8" t="s">
        <v>9</v>
      </c>
      <c r="E557" s="2">
        <v>1410</v>
      </c>
      <c r="F557" s="2">
        <v>340</v>
      </c>
      <c r="G557" s="8" t="s">
        <v>7</v>
      </c>
      <c r="H557" s="8" t="s">
        <v>6</v>
      </c>
      <c r="I557" s="8" t="s">
        <v>10</v>
      </c>
      <c r="J557" s="2">
        <v>2</v>
      </c>
      <c r="K557" s="8" t="s">
        <v>13</v>
      </c>
      <c r="L557" s="8" t="s">
        <v>5</v>
      </c>
    </row>
    <row r="558" spans="1:12" x14ac:dyDescent="0.25">
      <c r="A558" s="6">
        <v>557</v>
      </c>
      <c r="B558" s="2">
        <v>26</v>
      </c>
      <c r="C558" s="2">
        <v>63800</v>
      </c>
      <c r="D558" s="8" t="s">
        <v>8</v>
      </c>
      <c r="E558" s="2">
        <v>19210</v>
      </c>
      <c r="F558" s="2">
        <v>600</v>
      </c>
      <c r="G558" s="8" t="s">
        <v>4</v>
      </c>
      <c r="H558" s="8" t="s">
        <v>6</v>
      </c>
      <c r="I558" s="8" t="s">
        <v>12</v>
      </c>
      <c r="J558" s="2">
        <v>2</v>
      </c>
      <c r="K558" s="8" t="s">
        <v>15</v>
      </c>
      <c r="L558" s="8" t="s">
        <v>6</v>
      </c>
    </row>
    <row r="559" spans="1:12" x14ac:dyDescent="0.25">
      <c r="A559" s="6">
        <v>558</v>
      </c>
      <c r="B559" s="2">
        <v>26</v>
      </c>
      <c r="C559" s="2">
        <v>12000</v>
      </c>
      <c r="D559" s="8" t="s">
        <v>9</v>
      </c>
      <c r="E559" s="2">
        <v>1270</v>
      </c>
      <c r="F559" s="2">
        <v>1980</v>
      </c>
      <c r="G559" s="8" t="s">
        <v>7</v>
      </c>
      <c r="H559" s="8" t="s">
        <v>5</v>
      </c>
      <c r="I559" s="8" t="s">
        <v>12</v>
      </c>
      <c r="J559" s="2">
        <v>5</v>
      </c>
      <c r="K559" s="8" t="s">
        <v>14</v>
      </c>
      <c r="L559" s="8" t="s">
        <v>5</v>
      </c>
    </row>
    <row r="560" spans="1:12" x14ac:dyDescent="0.25">
      <c r="A560" s="6">
        <v>559</v>
      </c>
      <c r="B560" s="2">
        <v>47</v>
      </c>
      <c r="C560" s="2">
        <v>122900</v>
      </c>
      <c r="D560" s="8" t="s">
        <v>8</v>
      </c>
      <c r="E560" s="2">
        <v>8020</v>
      </c>
      <c r="F560" s="2">
        <v>100</v>
      </c>
      <c r="G560" s="8" t="s">
        <v>4</v>
      </c>
      <c r="H560" s="8" t="s">
        <v>6</v>
      </c>
      <c r="I560" s="8" t="s">
        <v>10</v>
      </c>
      <c r="J560" s="2">
        <v>3</v>
      </c>
      <c r="K560" s="8" t="s">
        <v>15</v>
      </c>
      <c r="L560" s="8" t="s">
        <v>6</v>
      </c>
    </row>
    <row r="561" spans="1:12" x14ac:dyDescent="0.25">
      <c r="A561" s="6">
        <v>560</v>
      </c>
      <c r="B561" s="2">
        <v>29</v>
      </c>
      <c r="C561" s="2">
        <v>36700</v>
      </c>
      <c r="D561" s="8" t="s">
        <v>9</v>
      </c>
      <c r="E561" s="2">
        <v>7740</v>
      </c>
      <c r="F561" s="2">
        <v>700</v>
      </c>
      <c r="G561" s="8" t="s">
        <v>7</v>
      </c>
      <c r="H561" s="8" t="s">
        <v>5</v>
      </c>
      <c r="I561" s="8" t="s">
        <v>12</v>
      </c>
      <c r="J561" s="2">
        <v>5</v>
      </c>
      <c r="K561" s="8" t="s">
        <v>15</v>
      </c>
      <c r="L561" s="8" t="s">
        <v>6</v>
      </c>
    </row>
    <row r="562" spans="1:12" x14ac:dyDescent="0.25">
      <c r="A562" s="6">
        <v>561</v>
      </c>
      <c r="B562" s="2">
        <v>34</v>
      </c>
      <c r="C562" s="2">
        <v>44200</v>
      </c>
      <c r="D562" s="8" t="s">
        <v>8</v>
      </c>
      <c r="E562" s="2">
        <v>2600</v>
      </c>
      <c r="F562" s="2">
        <v>1250</v>
      </c>
      <c r="G562" s="8" t="s">
        <v>7</v>
      </c>
      <c r="H562" s="8" t="s">
        <v>6</v>
      </c>
      <c r="I562" s="8" t="s">
        <v>11</v>
      </c>
      <c r="J562" s="2">
        <v>2</v>
      </c>
      <c r="K562" s="8" t="s">
        <v>15</v>
      </c>
      <c r="L562" s="8" t="s">
        <v>6</v>
      </c>
    </row>
    <row r="563" spans="1:12" x14ac:dyDescent="0.25">
      <c r="A563" s="6">
        <v>562</v>
      </c>
      <c r="B563" s="2">
        <v>45</v>
      </c>
      <c r="C563" s="2">
        <v>77500</v>
      </c>
      <c r="D563" s="8" t="s">
        <v>9</v>
      </c>
      <c r="E563" s="2">
        <v>13760</v>
      </c>
      <c r="F563" s="2">
        <v>0</v>
      </c>
      <c r="G563" s="8" t="s">
        <v>7</v>
      </c>
      <c r="H563" s="8" t="s">
        <v>5</v>
      </c>
      <c r="I563" s="8" t="s">
        <v>11</v>
      </c>
      <c r="J563" s="2">
        <v>1</v>
      </c>
      <c r="K563" s="8" t="s">
        <v>15</v>
      </c>
      <c r="L563" s="8" t="s">
        <v>5</v>
      </c>
    </row>
    <row r="564" spans="1:12" x14ac:dyDescent="0.25">
      <c r="A564" s="6">
        <v>563</v>
      </c>
      <c r="B564" s="2">
        <v>36</v>
      </c>
      <c r="C564" s="2">
        <v>39600</v>
      </c>
      <c r="D564" s="8" t="s">
        <v>8</v>
      </c>
      <c r="E564" s="2">
        <v>3690</v>
      </c>
      <c r="F564" s="2">
        <v>2310</v>
      </c>
      <c r="G564" s="8" t="s">
        <v>7</v>
      </c>
      <c r="H564" s="8" t="s">
        <v>5</v>
      </c>
      <c r="I564" s="8" t="s">
        <v>11</v>
      </c>
      <c r="J564" s="2">
        <v>3</v>
      </c>
      <c r="K564" s="8" t="s">
        <v>15</v>
      </c>
      <c r="L564" s="8" t="s">
        <v>6</v>
      </c>
    </row>
    <row r="565" spans="1:12" x14ac:dyDescent="0.25">
      <c r="A565" s="6">
        <v>564</v>
      </c>
      <c r="B565" s="2">
        <v>25</v>
      </c>
      <c r="C565" s="2">
        <v>22600</v>
      </c>
      <c r="D565" s="8" t="s">
        <v>8</v>
      </c>
      <c r="E565" s="2">
        <v>2160</v>
      </c>
      <c r="F565" s="2">
        <v>1160</v>
      </c>
      <c r="G565" s="8" t="s">
        <v>7</v>
      </c>
      <c r="H565" s="8" t="s">
        <v>5</v>
      </c>
      <c r="I565" s="8" t="s">
        <v>12</v>
      </c>
      <c r="J565" s="2">
        <v>4</v>
      </c>
      <c r="K565" s="8" t="s">
        <v>13</v>
      </c>
      <c r="L565" s="8" t="s">
        <v>6</v>
      </c>
    </row>
    <row r="566" spans="1:12" x14ac:dyDescent="0.25">
      <c r="A566" s="6">
        <v>565</v>
      </c>
      <c r="B566" s="2">
        <v>31</v>
      </c>
      <c r="C566" s="2">
        <v>21900</v>
      </c>
      <c r="D566" s="8" t="s">
        <v>8</v>
      </c>
      <c r="E566" s="2">
        <v>5300</v>
      </c>
      <c r="F566" s="2">
        <v>2850</v>
      </c>
      <c r="G566" s="8" t="s">
        <v>4</v>
      </c>
      <c r="H566" s="8" t="s">
        <v>6</v>
      </c>
      <c r="I566" s="8" t="s">
        <v>12</v>
      </c>
      <c r="J566" s="2">
        <v>9</v>
      </c>
      <c r="K566" s="8" t="s">
        <v>15</v>
      </c>
      <c r="L566" s="8" t="s">
        <v>6</v>
      </c>
    </row>
    <row r="567" spans="1:12" x14ac:dyDescent="0.25">
      <c r="A567" s="6">
        <v>566</v>
      </c>
      <c r="B567" s="2">
        <v>26</v>
      </c>
      <c r="C567" s="2">
        <v>48400</v>
      </c>
      <c r="D567" s="8" t="s">
        <v>8</v>
      </c>
      <c r="E567" s="2">
        <v>2960</v>
      </c>
      <c r="F567" s="2">
        <v>1050</v>
      </c>
      <c r="G567" s="8" t="s">
        <v>4</v>
      </c>
      <c r="H567" s="8" t="s">
        <v>5</v>
      </c>
      <c r="I567" s="8" t="s">
        <v>11</v>
      </c>
      <c r="J567" s="2">
        <v>8</v>
      </c>
      <c r="K567" s="8" t="s">
        <v>14</v>
      </c>
      <c r="L567" s="8" t="s">
        <v>6</v>
      </c>
    </row>
    <row r="568" spans="1:12" x14ac:dyDescent="0.25">
      <c r="A568" s="6">
        <v>567</v>
      </c>
      <c r="B568" s="2">
        <v>57</v>
      </c>
      <c r="C568" s="2">
        <v>42400</v>
      </c>
      <c r="D568" s="8" t="s">
        <v>8</v>
      </c>
      <c r="E568" s="2">
        <v>26990</v>
      </c>
      <c r="F568" s="2">
        <v>1420</v>
      </c>
      <c r="G568" s="8" t="s">
        <v>7</v>
      </c>
      <c r="H568" s="8" t="s">
        <v>5</v>
      </c>
      <c r="I568" s="8" t="s">
        <v>12</v>
      </c>
      <c r="J568" s="2">
        <v>2</v>
      </c>
      <c r="K568" s="8" t="s">
        <v>15</v>
      </c>
      <c r="L568" s="8" t="s">
        <v>5</v>
      </c>
    </row>
    <row r="569" spans="1:12" x14ac:dyDescent="0.25">
      <c r="A569" s="6">
        <v>568</v>
      </c>
      <c r="B569" s="2">
        <v>49</v>
      </c>
      <c r="C569" s="2">
        <v>38300</v>
      </c>
      <c r="D569" s="8" t="s">
        <v>9</v>
      </c>
      <c r="E569" s="2">
        <v>440</v>
      </c>
      <c r="F569" s="2">
        <v>0</v>
      </c>
      <c r="G569" s="8" t="s">
        <v>4</v>
      </c>
      <c r="H569" s="8" t="s">
        <v>5</v>
      </c>
      <c r="I569" s="8" t="s">
        <v>12</v>
      </c>
      <c r="J569" s="2">
        <v>3</v>
      </c>
      <c r="K569" s="8" t="s">
        <v>13</v>
      </c>
      <c r="L569" s="8" t="s">
        <v>5</v>
      </c>
    </row>
    <row r="570" spans="1:12" x14ac:dyDescent="0.25">
      <c r="A570" s="6">
        <v>569</v>
      </c>
      <c r="B570" s="2">
        <v>29</v>
      </c>
      <c r="C570" s="2">
        <v>48300</v>
      </c>
      <c r="D570" s="8" t="s">
        <v>9</v>
      </c>
      <c r="E570" s="2">
        <v>11120</v>
      </c>
      <c r="F570" s="2">
        <v>2010</v>
      </c>
      <c r="G570" s="8" t="s">
        <v>7</v>
      </c>
      <c r="H570" s="8" t="s">
        <v>5</v>
      </c>
      <c r="I570" s="8" t="s">
        <v>12</v>
      </c>
      <c r="J570" s="2">
        <v>7</v>
      </c>
      <c r="K570" s="8" t="s">
        <v>14</v>
      </c>
      <c r="L570" s="8" t="s">
        <v>6</v>
      </c>
    </row>
    <row r="571" spans="1:12" x14ac:dyDescent="0.25">
      <c r="A571" s="6">
        <v>570</v>
      </c>
      <c r="B571" s="2">
        <v>33</v>
      </c>
      <c r="C571" s="2">
        <v>61900</v>
      </c>
      <c r="D571" s="8" t="s">
        <v>8</v>
      </c>
      <c r="E571" s="2">
        <v>6380</v>
      </c>
      <c r="F571" s="2">
        <v>600</v>
      </c>
      <c r="G571" s="8" t="s">
        <v>4</v>
      </c>
      <c r="H571" s="8" t="s">
        <v>5</v>
      </c>
      <c r="I571" s="8" t="s">
        <v>12</v>
      </c>
      <c r="J571" s="2">
        <v>2</v>
      </c>
      <c r="K571" s="8" t="s">
        <v>13</v>
      </c>
      <c r="L571" s="8" t="s">
        <v>5</v>
      </c>
    </row>
    <row r="572" spans="1:12" x14ac:dyDescent="0.25">
      <c r="A572" s="6">
        <v>571</v>
      </c>
      <c r="B572" s="2">
        <v>42</v>
      </c>
      <c r="C572" s="2">
        <v>31100</v>
      </c>
      <c r="D572" s="8" t="s">
        <v>9</v>
      </c>
      <c r="E572" s="2">
        <v>1540</v>
      </c>
      <c r="F572" s="2">
        <v>1560</v>
      </c>
      <c r="G572" s="8" t="s">
        <v>4</v>
      </c>
      <c r="H572" s="8" t="s">
        <v>6</v>
      </c>
      <c r="I572" s="8" t="s">
        <v>10</v>
      </c>
      <c r="J572" s="2">
        <v>9</v>
      </c>
      <c r="K572" s="8" t="s">
        <v>14</v>
      </c>
      <c r="L572" s="8" t="s">
        <v>6</v>
      </c>
    </row>
    <row r="573" spans="1:12" x14ac:dyDescent="0.25">
      <c r="A573" s="6">
        <v>572</v>
      </c>
      <c r="B573" s="2">
        <v>50</v>
      </c>
      <c r="C573" s="2">
        <v>38400</v>
      </c>
      <c r="D573" s="8" t="s">
        <v>9</v>
      </c>
      <c r="E573" s="2">
        <v>3540</v>
      </c>
      <c r="F573" s="2">
        <v>280</v>
      </c>
      <c r="G573" s="8" t="s">
        <v>7</v>
      </c>
      <c r="H573" s="8" t="s">
        <v>5</v>
      </c>
      <c r="I573" s="8" t="s">
        <v>12</v>
      </c>
      <c r="J573" s="2">
        <v>2</v>
      </c>
      <c r="K573" s="8" t="s">
        <v>13</v>
      </c>
      <c r="L573" s="8" t="s">
        <v>5</v>
      </c>
    </row>
    <row r="574" spans="1:12" x14ac:dyDescent="0.25">
      <c r="A574" s="6">
        <v>573</v>
      </c>
      <c r="B574" s="2">
        <v>25</v>
      </c>
      <c r="C574" s="2">
        <v>50500</v>
      </c>
      <c r="D574" s="8" t="s">
        <v>8</v>
      </c>
      <c r="E574" s="2">
        <v>12020</v>
      </c>
      <c r="F574" s="2">
        <v>2340</v>
      </c>
      <c r="G574" s="8" t="s">
        <v>7</v>
      </c>
      <c r="H574" s="8" t="s">
        <v>5</v>
      </c>
      <c r="I574" s="8" t="s">
        <v>12</v>
      </c>
      <c r="J574" s="2">
        <v>8</v>
      </c>
      <c r="K574" s="8" t="s">
        <v>14</v>
      </c>
      <c r="L574" s="8" t="s">
        <v>6</v>
      </c>
    </row>
    <row r="575" spans="1:12" x14ac:dyDescent="0.25">
      <c r="A575" s="6">
        <v>574</v>
      </c>
      <c r="B575" s="2">
        <v>27</v>
      </c>
      <c r="C575" s="2">
        <v>53100</v>
      </c>
      <c r="D575" s="8" t="s">
        <v>8</v>
      </c>
      <c r="E575" s="2">
        <v>9430</v>
      </c>
      <c r="F575" s="2">
        <v>920</v>
      </c>
      <c r="G575" s="8" t="s">
        <v>7</v>
      </c>
      <c r="H575" s="8" t="s">
        <v>5</v>
      </c>
      <c r="I575" s="8" t="s">
        <v>12</v>
      </c>
      <c r="J575" s="2">
        <v>5</v>
      </c>
      <c r="K575" s="8" t="s">
        <v>13</v>
      </c>
      <c r="L575" s="8" t="s">
        <v>6</v>
      </c>
    </row>
    <row r="576" spans="1:12" x14ac:dyDescent="0.25">
      <c r="A576" s="6">
        <v>575</v>
      </c>
      <c r="B576" s="2">
        <v>28</v>
      </c>
      <c r="C576" s="2">
        <v>24200</v>
      </c>
      <c r="D576" s="8" t="s">
        <v>8</v>
      </c>
      <c r="E576" s="2">
        <v>2600</v>
      </c>
      <c r="F576" s="2">
        <v>830</v>
      </c>
      <c r="G576" s="8" t="s">
        <v>4</v>
      </c>
      <c r="H576" s="8" t="s">
        <v>5</v>
      </c>
      <c r="I576" s="8" t="s">
        <v>11</v>
      </c>
      <c r="J576" s="2">
        <v>3</v>
      </c>
      <c r="K576" s="8" t="s">
        <v>14</v>
      </c>
      <c r="L576" s="8" t="s">
        <v>5</v>
      </c>
    </row>
    <row r="577" spans="1:12" x14ac:dyDescent="0.25">
      <c r="A577" s="6">
        <v>576</v>
      </c>
      <c r="B577" s="2">
        <v>24</v>
      </c>
      <c r="C577" s="2">
        <v>58100</v>
      </c>
      <c r="D577" s="8" t="s">
        <v>9</v>
      </c>
      <c r="E577" s="2">
        <v>5150</v>
      </c>
      <c r="F577" s="2">
        <v>1360</v>
      </c>
      <c r="G577" s="8" t="s">
        <v>7</v>
      </c>
      <c r="H577" s="8" t="s">
        <v>5</v>
      </c>
      <c r="I577" s="8" t="s">
        <v>12</v>
      </c>
      <c r="J577" s="2">
        <v>8</v>
      </c>
      <c r="K577" s="8" t="s">
        <v>15</v>
      </c>
      <c r="L577" s="8" t="s">
        <v>6</v>
      </c>
    </row>
    <row r="578" spans="1:12" x14ac:dyDescent="0.25">
      <c r="A578" s="6">
        <v>577</v>
      </c>
      <c r="B578" s="2">
        <v>52</v>
      </c>
      <c r="C578" s="2">
        <v>100600</v>
      </c>
      <c r="D578" s="8" t="s">
        <v>8</v>
      </c>
      <c r="E578" s="2">
        <v>17110</v>
      </c>
      <c r="F578" s="2">
        <v>5840</v>
      </c>
      <c r="G578" s="8" t="s">
        <v>7</v>
      </c>
      <c r="H578" s="8" t="s">
        <v>5</v>
      </c>
      <c r="I578" s="8" t="s">
        <v>11</v>
      </c>
      <c r="J578" s="2">
        <v>11</v>
      </c>
      <c r="K578" s="8" t="s">
        <v>15</v>
      </c>
      <c r="L578" s="8" t="s">
        <v>6</v>
      </c>
    </row>
    <row r="579" spans="1:12" x14ac:dyDescent="0.25">
      <c r="A579" s="6">
        <v>578</v>
      </c>
      <c r="B579" s="2">
        <v>55</v>
      </c>
      <c r="C579" s="2">
        <v>62000</v>
      </c>
      <c r="D579" s="8" t="s">
        <v>8</v>
      </c>
      <c r="E579" s="2">
        <v>9630</v>
      </c>
      <c r="F579" s="2">
        <v>440</v>
      </c>
      <c r="G579" s="8" t="s">
        <v>4</v>
      </c>
      <c r="H579" s="8" t="s">
        <v>5</v>
      </c>
      <c r="I579" s="8" t="s">
        <v>10</v>
      </c>
      <c r="J579" s="2">
        <v>6</v>
      </c>
      <c r="K579" s="8" t="s">
        <v>13</v>
      </c>
      <c r="L579" s="8" t="s">
        <v>6</v>
      </c>
    </row>
    <row r="580" spans="1:12" x14ac:dyDescent="0.25">
      <c r="A580" s="6">
        <v>579</v>
      </c>
      <c r="B580" s="2">
        <v>47</v>
      </c>
      <c r="C580" s="2">
        <v>5800</v>
      </c>
      <c r="D580" s="8" t="s">
        <v>9</v>
      </c>
      <c r="E580" s="2">
        <v>810</v>
      </c>
      <c r="F580" s="2">
        <v>640</v>
      </c>
      <c r="G580" s="8" t="s">
        <v>4</v>
      </c>
      <c r="H580" s="8" t="s">
        <v>5</v>
      </c>
      <c r="I580" s="8" t="s">
        <v>10</v>
      </c>
      <c r="J580" s="2">
        <v>5</v>
      </c>
      <c r="K580" s="8" t="s">
        <v>13</v>
      </c>
      <c r="L580" s="8" t="s">
        <v>5</v>
      </c>
    </row>
    <row r="581" spans="1:12" x14ac:dyDescent="0.25">
      <c r="A581" s="6">
        <v>580</v>
      </c>
      <c r="B581" s="2">
        <v>31</v>
      </c>
      <c r="C581" s="2">
        <v>40800</v>
      </c>
      <c r="D581" s="8" t="s">
        <v>9</v>
      </c>
      <c r="E581" s="2">
        <v>5220</v>
      </c>
      <c r="F581" s="2">
        <v>780</v>
      </c>
      <c r="G581" s="8" t="s">
        <v>4</v>
      </c>
      <c r="H581" s="8" t="s">
        <v>6</v>
      </c>
      <c r="I581" s="8" t="s">
        <v>10</v>
      </c>
      <c r="J581" s="2">
        <v>8</v>
      </c>
      <c r="K581" s="8" t="s">
        <v>14</v>
      </c>
      <c r="L581" s="8" t="s">
        <v>6</v>
      </c>
    </row>
    <row r="582" spans="1:12" x14ac:dyDescent="0.25">
      <c r="A582" s="6">
        <v>581</v>
      </c>
      <c r="B582" s="2">
        <v>28</v>
      </c>
      <c r="C582" s="2">
        <v>63900</v>
      </c>
      <c r="D582" s="8" t="s">
        <v>9</v>
      </c>
      <c r="E582" s="2">
        <v>10120</v>
      </c>
      <c r="F582" s="2">
        <v>1200</v>
      </c>
      <c r="G582" s="8" t="s">
        <v>4</v>
      </c>
      <c r="H582" s="8" t="s">
        <v>5</v>
      </c>
      <c r="I582" s="8" t="s">
        <v>10</v>
      </c>
      <c r="J582" s="2">
        <v>4</v>
      </c>
      <c r="K582" s="8" t="s">
        <v>14</v>
      </c>
      <c r="L582" s="8" t="s">
        <v>5</v>
      </c>
    </row>
    <row r="583" spans="1:12" x14ac:dyDescent="0.25">
      <c r="A583" s="6">
        <v>582</v>
      </c>
      <c r="B583" s="2">
        <v>36</v>
      </c>
      <c r="C583" s="2">
        <v>70700</v>
      </c>
      <c r="D583" s="8" t="s">
        <v>8</v>
      </c>
      <c r="E583" s="2">
        <v>25030</v>
      </c>
      <c r="F583" s="2">
        <v>4320</v>
      </c>
      <c r="G583" s="8" t="s">
        <v>4</v>
      </c>
      <c r="H583" s="8" t="s">
        <v>5</v>
      </c>
      <c r="I583" s="8" t="s">
        <v>12</v>
      </c>
      <c r="J583" s="2">
        <v>3</v>
      </c>
      <c r="K583" s="8" t="s">
        <v>13</v>
      </c>
      <c r="L583" s="8" t="s">
        <v>5</v>
      </c>
    </row>
    <row r="584" spans="1:12" x14ac:dyDescent="0.25">
      <c r="A584" s="6">
        <v>583</v>
      </c>
      <c r="B584" s="2">
        <v>57</v>
      </c>
      <c r="C584" s="2">
        <v>25200</v>
      </c>
      <c r="D584" s="8" t="s">
        <v>9</v>
      </c>
      <c r="E584" s="2">
        <v>6990</v>
      </c>
      <c r="F584" s="2">
        <v>220</v>
      </c>
      <c r="G584" s="8" t="s">
        <v>4</v>
      </c>
      <c r="H584" s="8" t="s">
        <v>6</v>
      </c>
      <c r="I584" s="8" t="s">
        <v>11</v>
      </c>
      <c r="J584" s="2">
        <v>2</v>
      </c>
      <c r="K584" s="8" t="s">
        <v>14</v>
      </c>
      <c r="L584" s="8" t="s">
        <v>5</v>
      </c>
    </row>
    <row r="585" spans="1:12" x14ac:dyDescent="0.25">
      <c r="A585" s="6">
        <v>584</v>
      </c>
      <c r="B585" s="2">
        <v>50</v>
      </c>
      <c r="C585" s="2">
        <v>190500</v>
      </c>
      <c r="D585" s="8" t="s">
        <v>8</v>
      </c>
      <c r="E585" s="2">
        <v>6300</v>
      </c>
      <c r="F585" s="2">
        <v>4160</v>
      </c>
      <c r="G585" s="8" t="s">
        <v>4</v>
      </c>
      <c r="H585" s="8" t="s">
        <v>5</v>
      </c>
      <c r="I585" s="8" t="s">
        <v>10</v>
      </c>
      <c r="J585" s="2">
        <v>3</v>
      </c>
      <c r="K585" s="8" t="s">
        <v>15</v>
      </c>
      <c r="L585" s="8" t="s">
        <v>6</v>
      </c>
    </row>
    <row r="586" spans="1:12" x14ac:dyDescent="0.25">
      <c r="A586" s="6">
        <v>585</v>
      </c>
      <c r="B586" s="2">
        <v>37</v>
      </c>
      <c r="C586" s="2">
        <v>47100</v>
      </c>
      <c r="D586" s="8" t="s">
        <v>9</v>
      </c>
      <c r="E586" s="2">
        <v>5620</v>
      </c>
      <c r="F586" s="2">
        <v>1640</v>
      </c>
      <c r="G586" s="8" t="s">
        <v>4</v>
      </c>
      <c r="H586" s="8" t="s">
        <v>5</v>
      </c>
      <c r="I586" s="8" t="s">
        <v>10</v>
      </c>
      <c r="J586" s="2">
        <v>5</v>
      </c>
      <c r="K586" s="8" t="s">
        <v>14</v>
      </c>
      <c r="L586" s="8" t="s">
        <v>5</v>
      </c>
    </row>
    <row r="587" spans="1:12" x14ac:dyDescent="0.25">
      <c r="A587" s="6">
        <v>586</v>
      </c>
      <c r="B587" s="2">
        <v>38</v>
      </c>
      <c r="C587" s="2">
        <v>46300</v>
      </c>
      <c r="D587" s="8" t="s">
        <v>9</v>
      </c>
      <c r="E587" s="2">
        <v>290</v>
      </c>
      <c r="F587" s="2">
        <v>420</v>
      </c>
      <c r="G587" s="8" t="s">
        <v>7</v>
      </c>
      <c r="H587" s="8" t="s">
        <v>5</v>
      </c>
      <c r="I587" s="8" t="s">
        <v>10</v>
      </c>
      <c r="J587" s="2">
        <v>2</v>
      </c>
      <c r="K587" s="8" t="s">
        <v>15</v>
      </c>
      <c r="L587" s="8" t="s">
        <v>5</v>
      </c>
    </row>
    <row r="588" spans="1:12" x14ac:dyDescent="0.25">
      <c r="A588" s="6">
        <v>587</v>
      </c>
      <c r="B588" s="2">
        <v>59</v>
      </c>
      <c r="C588" s="2">
        <v>49700</v>
      </c>
      <c r="D588" s="8" t="s">
        <v>8</v>
      </c>
      <c r="E588" s="2">
        <v>5840</v>
      </c>
      <c r="F588" s="2">
        <v>420</v>
      </c>
      <c r="G588" s="8" t="s">
        <v>4</v>
      </c>
      <c r="H588" s="8" t="s">
        <v>5</v>
      </c>
      <c r="I588" s="8" t="s">
        <v>12</v>
      </c>
      <c r="J588" s="2">
        <v>4</v>
      </c>
      <c r="K588" s="8" t="s">
        <v>13</v>
      </c>
      <c r="L588" s="8" t="s">
        <v>5</v>
      </c>
    </row>
    <row r="589" spans="1:12" x14ac:dyDescent="0.25">
      <c r="A589" s="6">
        <v>588</v>
      </c>
      <c r="B589" s="2">
        <v>27</v>
      </c>
      <c r="C589" s="2">
        <v>30700</v>
      </c>
      <c r="D589" s="8" t="s">
        <v>9</v>
      </c>
      <c r="E589" s="2">
        <v>7670</v>
      </c>
      <c r="F589" s="2">
        <v>2330</v>
      </c>
      <c r="G589" s="8" t="s">
        <v>4</v>
      </c>
      <c r="H589" s="8" t="s">
        <v>6</v>
      </c>
      <c r="I589" s="8" t="s">
        <v>12</v>
      </c>
      <c r="J589" s="2">
        <v>3</v>
      </c>
      <c r="K589" s="8" t="s">
        <v>15</v>
      </c>
      <c r="L589" s="8" t="s">
        <v>6</v>
      </c>
    </row>
    <row r="590" spans="1:12" x14ac:dyDescent="0.25">
      <c r="A590" s="6">
        <v>589</v>
      </c>
      <c r="B590" s="2">
        <v>35</v>
      </c>
      <c r="C590" s="2">
        <v>28500</v>
      </c>
      <c r="D590" s="8" t="s">
        <v>8</v>
      </c>
      <c r="E590" s="2">
        <v>5090</v>
      </c>
      <c r="F590" s="2">
        <v>360</v>
      </c>
      <c r="G590" s="8" t="s">
        <v>7</v>
      </c>
      <c r="H590" s="8" t="s">
        <v>5</v>
      </c>
      <c r="I590" s="8" t="s">
        <v>11</v>
      </c>
      <c r="J590" s="2">
        <v>5</v>
      </c>
      <c r="K590" s="8" t="s">
        <v>13</v>
      </c>
      <c r="L590" s="8" t="s">
        <v>5</v>
      </c>
    </row>
    <row r="591" spans="1:12" x14ac:dyDescent="0.25">
      <c r="A591" s="6">
        <v>590</v>
      </c>
      <c r="B591" s="2">
        <v>28</v>
      </c>
      <c r="C591" s="2">
        <v>14800</v>
      </c>
      <c r="D591" s="8" t="s">
        <v>8</v>
      </c>
      <c r="E591" s="2">
        <v>1090</v>
      </c>
      <c r="F591" s="2">
        <v>630</v>
      </c>
      <c r="G591" s="8" t="s">
        <v>4</v>
      </c>
      <c r="H591" s="8" t="s">
        <v>5</v>
      </c>
      <c r="I591" s="8" t="s">
        <v>10</v>
      </c>
      <c r="J591" s="2">
        <v>5</v>
      </c>
      <c r="K591" s="8" t="s">
        <v>14</v>
      </c>
      <c r="L591" s="8" t="s">
        <v>6</v>
      </c>
    </row>
    <row r="592" spans="1:12" x14ac:dyDescent="0.25">
      <c r="A592" s="6">
        <v>591</v>
      </c>
      <c r="B592" s="2">
        <v>37</v>
      </c>
      <c r="C592" s="2">
        <v>26600</v>
      </c>
      <c r="D592" s="8" t="s">
        <v>9</v>
      </c>
      <c r="E592" s="2">
        <v>2820</v>
      </c>
      <c r="F592" s="2">
        <v>520</v>
      </c>
      <c r="G592" s="8" t="s">
        <v>7</v>
      </c>
      <c r="H592" s="8" t="s">
        <v>5</v>
      </c>
      <c r="I592" s="8" t="s">
        <v>12</v>
      </c>
      <c r="J592" s="2">
        <v>3</v>
      </c>
      <c r="K592" s="8" t="s">
        <v>14</v>
      </c>
      <c r="L592" s="8" t="s">
        <v>5</v>
      </c>
    </row>
    <row r="593" spans="1:12" x14ac:dyDescent="0.25">
      <c r="A593" s="6">
        <v>592</v>
      </c>
      <c r="B593" s="2">
        <v>29</v>
      </c>
      <c r="C593" s="2">
        <v>73900</v>
      </c>
      <c r="D593" s="8" t="s">
        <v>8</v>
      </c>
      <c r="E593" s="2">
        <v>2200</v>
      </c>
      <c r="F593" s="2">
        <v>740</v>
      </c>
      <c r="G593" s="8" t="s">
        <v>7</v>
      </c>
      <c r="H593" s="8" t="s">
        <v>5</v>
      </c>
      <c r="I593" s="8" t="s">
        <v>12</v>
      </c>
      <c r="J593" s="2">
        <v>6</v>
      </c>
      <c r="K593" s="8" t="s">
        <v>13</v>
      </c>
      <c r="L593" s="8" t="s">
        <v>6</v>
      </c>
    </row>
    <row r="594" spans="1:12" x14ac:dyDescent="0.25">
      <c r="A594" s="6">
        <v>593</v>
      </c>
      <c r="B594" s="2">
        <v>58</v>
      </c>
      <c r="C594" s="2">
        <v>34600</v>
      </c>
      <c r="D594" s="8" t="s">
        <v>9</v>
      </c>
      <c r="E594" s="2">
        <v>3520</v>
      </c>
      <c r="F594" s="2">
        <v>990</v>
      </c>
      <c r="G594" s="8" t="s">
        <v>4</v>
      </c>
      <c r="H594" s="8" t="s">
        <v>6</v>
      </c>
      <c r="I594" s="8" t="s">
        <v>11</v>
      </c>
      <c r="J594" s="2">
        <v>5</v>
      </c>
      <c r="K594" s="8" t="s">
        <v>15</v>
      </c>
      <c r="L594" s="8" t="s">
        <v>6</v>
      </c>
    </row>
    <row r="595" spans="1:12" x14ac:dyDescent="0.25">
      <c r="A595" s="6">
        <v>594</v>
      </c>
      <c r="B595" s="2">
        <v>30</v>
      </c>
      <c r="C595" s="2">
        <v>65500</v>
      </c>
      <c r="D595" s="8" t="s">
        <v>9</v>
      </c>
      <c r="E595" s="2">
        <v>2220</v>
      </c>
      <c r="F595" s="2">
        <v>2730</v>
      </c>
      <c r="G595" s="8" t="s">
        <v>7</v>
      </c>
      <c r="H595" s="8" t="s">
        <v>5</v>
      </c>
      <c r="I595" s="8" t="s">
        <v>12</v>
      </c>
      <c r="J595" s="2">
        <v>9</v>
      </c>
      <c r="K595" s="8" t="s">
        <v>15</v>
      </c>
      <c r="L595" s="8" t="s">
        <v>6</v>
      </c>
    </row>
    <row r="596" spans="1:12" x14ac:dyDescent="0.25">
      <c r="A596" s="6">
        <v>595</v>
      </c>
      <c r="B596" s="2">
        <v>56</v>
      </c>
      <c r="C596" s="2">
        <v>15300</v>
      </c>
      <c r="D596" s="8" t="s">
        <v>9</v>
      </c>
      <c r="E596" s="2">
        <v>550</v>
      </c>
      <c r="F596" s="2">
        <v>620</v>
      </c>
      <c r="G596" s="8" t="s">
        <v>7</v>
      </c>
      <c r="H596" s="8" t="s">
        <v>5</v>
      </c>
      <c r="I596" s="8" t="s">
        <v>12</v>
      </c>
      <c r="J596" s="2">
        <v>4</v>
      </c>
      <c r="K596" s="8" t="s">
        <v>14</v>
      </c>
      <c r="L596" s="8" t="s">
        <v>5</v>
      </c>
    </row>
    <row r="597" spans="1:12" x14ac:dyDescent="0.25">
      <c r="A597" s="6">
        <v>596</v>
      </c>
      <c r="B597" s="2">
        <v>45</v>
      </c>
      <c r="C597" s="2">
        <v>95500</v>
      </c>
      <c r="D597" s="8" t="s">
        <v>8</v>
      </c>
      <c r="E597" s="2">
        <v>16130</v>
      </c>
      <c r="F597" s="2">
        <v>470</v>
      </c>
      <c r="G597" s="8" t="s">
        <v>4</v>
      </c>
      <c r="H597" s="8" t="s">
        <v>5</v>
      </c>
      <c r="I597" s="8" t="s">
        <v>10</v>
      </c>
      <c r="J597" s="2">
        <v>2</v>
      </c>
      <c r="K597" s="8" t="s">
        <v>13</v>
      </c>
      <c r="L597" s="8" t="s">
        <v>6</v>
      </c>
    </row>
    <row r="598" spans="1:12" x14ac:dyDescent="0.25">
      <c r="A598" s="6">
        <v>597</v>
      </c>
      <c r="B598" s="2">
        <v>39</v>
      </c>
      <c r="C598" s="2">
        <v>8500</v>
      </c>
      <c r="D598" s="8" t="s">
        <v>9</v>
      </c>
      <c r="E598" s="2">
        <v>460</v>
      </c>
      <c r="F598" s="2">
        <v>1400</v>
      </c>
      <c r="G598" s="8" t="s">
        <v>4</v>
      </c>
      <c r="H598" s="8" t="s">
        <v>5</v>
      </c>
      <c r="I598" s="8" t="s">
        <v>12</v>
      </c>
      <c r="J598" s="2">
        <v>7</v>
      </c>
      <c r="K598" s="8" t="s">
        <v>15</v>
      </c>
      <c r="L598" s="8" t="s">
        <v>6</v>
      </c>
    </row>
    <row r="599" spans="1:12" x14ac:dyDescent="0.25">
      <c r="A599" s="6">
        <v>598</v>
      </c>
      <c r="B599" s="2">
        <v>42</v>
      </c>
      <c r="C599" s="2">
        <v>67500</v>
      </c>
      <c r="D599" s="8" t="s">
        <v>8</v>
      </c>
      <c r="E599" s="2">
        <v>700</v>
      </c>
      <c r="F599" s="2">
        <v>510</v>
      </c>
      <c r="G599" s="8" t="s">
        <v>4</v>
      </c>
      <c r="H599" s="8" t="s">
        <v>5</v>
      </c>
      <c r="I599" s="8" t="s">
        <v>10</v>
      </c>
      <c r="J599" s="2">
        <v>7</v>
      </c>
      <c r="K599" s="8" t="s">
        <v>15</v>
      </c>
      <c r="L599" s="8" t="s">
        <v>6</v>
      </c>
    </row>
    <row r="600" spans="1:12" x14ac:dyDescent="0.25">
      <c r="A600" s="6">
        <v>599</v>
      </c>
      <c r="B600" s="2">
        <v>24</v>
      </c>
      <c r="C600" s="2">
        <v>77000</v>
      </c>
      <c r="D600" s="8" t="s">
        <v>9</v>
      </c>
      <c r="E600" s="2">
        <v>10750</v>
      </c>
      <c r="F600" s="2">
        <v>2400</v>
      </c>
      <c r="G600" s="8" t="s">
        <v>4</v>
      </c>
      <c r="H600" s="8" t="s">
        <v>5</v>
      </c>
      <c r="I600" s="8" t="s">
        <v>12</v>
      </c>
      <c r="J600" s="2">
        <v>5</v>
      </c>
      <c r="K600" s="8" t="s">
        <v>13</v>
      </c>
      <c r="L600" s="8" t="s">
        <v>5</v>
      </c>
    </row>
    <row r="601" spans="1:12" x14ac:dyDescent="0.25">
      <c r="A601" s="6">
        <v>600</v>
      </c>
      <c r="B601" s="2">
        <v>33</v>
      </c>
      <c r="C601" s="2">
        <v>20500</v>
      </c>
      <c r="D601" s="8" t="s">
        <v>9</v>
      </c>
      <c r="E601" s="2">
        <v>2930</v>
      </c>
      <c r="F601" s="2">
        <v>270</v>
      </c>
      <c r="G601" s="8" t="s">
        <v>7</v>
      </c>
      <c r="H601" s="8" t="s">
        <v>5</v>
      </c>
      <c r="I601" s="8" t="s">
        <v>12</v>
      </c>
      <c r="J601" s="2">
        <v>3</v>
      </c>
      <c r="K601" s="8" t="s">
        <v>13</v>
      </c>
      <c r="L601" s="8" t="s">
        <v>5</v>
      </c>
    </row>
    <row r="602" spans="1:12" x14ac:dyDescent="0.25">
      <c r="A602" s="6">
        <v>601</v>
      </c>
      <c r="B602" s="2">
        <v>62</v>
      </c>
      <c r="C602" s="2">
        <v>40500</v>
      </c>
      <c r="D602" s="8" t="s">
        <v>9</v>
      </c>
      <c r="E602" s="2">
        <v>5020</v>
      </c>
      <c r="F602" s="2">
        <v>1180</v>
      </c>
      <c r="G602" s="8" t="s">
        <v>4</v>
      </c>
      <c r="H602" s="8" t="s">
        <v>5</v>
      </c>
      <c r="I602" s="8" t="s">
        <v>12</v>
      </c>
      <c r="J602" s="2">
        <v>2</v>
      </c>
      <c r="K602" s="8" t="s">
        <v>13</v>
      </c>
      <c r="L602" s="8" t="s">
        <v>5</v>
      </c>
    </row>
    <row r="603" spans="1:12" x14ac:dyDescent="0.25">
      <c r="A603" s="6">
        <v>602</v>
      </c>
      <c r="B603" s="2">
        <v>26</v>
      </c>
      <c r="C603" s="2">
        <v>57700</v>
      </c>
      <c r="D603" s="8" t="s">
        <v>8</v>
      </c>
      <c r="E603" s="2">
        <v>4600</v>
      </c>
      <c r="F603" s="2">
        <v>930</v>
      </c>
      <c r="G603" s="8" t="s">
        <v>7</v>
      </c>
      <c r="H603" s="8" t="s">
        <v>5</v>
      </c>
      <c r="I603" s="8" t="s">
        <v>11</v>
      </c>
      <c r="J603" s="2">
        <v>11</v>
      </c>
      <c r="K603" s="8" t="s">
        <v>15</v>
      </c>
      <c r="L603" s="8" t="s">
        <v>6</v>
      </c>
    </row>
    <row r="604" spans="1:12" x14ac:dyDescent="0.25">
      <c r="A604" s="6">
        <v>603</v>
      </c>
      <c r="B604" s="2">
        <v>36</v>
      </c>
      <c r="C604" s="2">
        <v>26800</v>
      </c>
      <c r="D604" s="8" t="s">
        <v>9</v>
      </c>
      <c r="E604" s="2">
        <v>2270</v>
      </c>
      <c r="F604" s="2">
        <v>740</v>
      </c>
      <c r="G604" s="8" t="s">
        <v>7</v>
      </c>
      <c r="H604" s="8" t="s">
        <v>5</v>
      </c>
      <c r="I604" s="8" t="s">
        <v>12</v>
      </c>
      <c r="J604" s="2">
        <v>1</v>
      </c>
      <c r="K604" s="8" t="s">
        <v>15</v>
      </c>
      <c r="L604" s="8" t="s">
        <v>5</v>
      </c>
    </row>
    <row r="605" spans="1:12" x14ac:dyDescent="0.25">
      <c r="A605" s="6">
        <v>604</v>
      </c>
      <c r="B605" s="2">
        <v>29</v>
      </c>
      <c r="C605" s="2">
        <v>10200</v>
      </c>
      <c r="D605" s="8" t="s">
        <v>9</v>
      </c>
      <c r="E605" s="2">
        <v>430</v>
      </c>
      <c r="F605" s="2">
        <v>1500</v>
      </c>
      <c r="G605" s="8" t="s">
        <v>4</v>
      </c>
      <c r="H605" s="8" t="s">
        <v>5</v>
      </c>
      <c r="I605" s="8" t="s">
        <v>12</v>
      </c>
      <c r="J605" s="2">
        <v>5</v>
      </c>
      <c r="K605" s="8" t="s">
        <v>13</v>
      </c>
      <c r="L605" s="8" t="s">
        <v>6</v>
      </c>
    </row>
    <row r="606" spans="1:12" x14ac:dyDescent="0.25">
      <c r="A606" s="6">
        <v>605</v>
      </c>
      <c r="B606" s="2">
        <v>28</v>
      </c>
      <c r="C606" s="2">
        <v>81400</v>
      </c>
      <c r="D606" s="8" t="s">
        <v>8</v>
      </c>
      <c r="E606" s="2">
        <v>26620</v>
      </c>
      <c r="F606" s="2">
        <v>600</v>
      </c>
      <c r="G606" s="8" t="s">
        <v>4</v>
      </c>
      <c r="H606" s="8" t="s">
        <v>5</v>
      </c>
      <c r="I606" s="8" t="s">
        <v>10</v>
      </c>
      <c r="J606" s="2">
        <v>3</v>
      </c>
      <c r="K606" s="8" t="s">
        <v>15</v>
      </c>
      <c r="L606" s="8" t="s">
        <v>6</v>
      </c>
    </row>
    <row r="607" spans="1:12" x14ac:dyDescent="0.25">
      <c r="A607" s="6">
        <v>606</v>
      </c>
      <c r="B607" s="2">
        <v>37</v>
      </c>
      <c r="C607" s="2">
        <v>8900</v>
      </c>
      <c r="D607" s="8" t="s">
        <v>8</v>
      </c>
      <c r="E607" s="2">
        <v>2200</v>
      </c>
      <c r="F607" s="2">
        <v>2500</v>
      </c>
      <c r="G607" s="8" t="s">
        <v>4</v>
      </c>
      <c r="H607" s="8" t="s">
        <v>6</v>
      </c>
      <c r="I607" s="8" t="s">
        <v>12</v>
      </c>
      <c r="J607" s="2">
        <v>5</v>
      </c>
      <c r="K607" s="8" t="s">
        <v>15</v>
      </c>
      <c r="L607" s="8" t="s">
        <v>6</v>
      </c>
    </row>
    <row r="608" spans="1:12" x14ac:dyDescent="0.25">
      <c r="A608" s="6">
        <v>607</v>
      </c>
      <c r="B608" s="2">
        <v>36</v>
      </c>
      <c r="C608" s="2">
        <v>25300</v>
      </c>
      <c r="D608" s="8" t="s">
        <v>8</v>
      </c>
      <c r="E608" s="2">
        <v>3690</v>
      </c>
      <c r="F608" s="2">
        <v>5170</v>
      </c>
      <c r="G608" s="8" t="s">
        <v>7</v>
      </c>
      <c r="H608" s="8" t="s">
        <v>5</v>
      </c>
      <c r="I608" s="8" t="s">
        <v>11</v>
      </c>
      <c r="J608" s="2">
        <v>8</v>
      </c>
      <c r="K608" s="8" t="s">
        <v>15</v>
      </c>
      <c r="L608" s="8" t="s">
        <v>6</v>
      </c>
    </row>
    <row r="609" spans="1:12" x14ac:dyDescent="0.25">
      <c r="A609" s="6">
        <v>608</v>
      </c>
      <c r="B609" s="2">
        <v>27</v>
      </c>
      <c r="C609" s="2">
        <v>59600</v>
      </c>
      <c r="D609" s="8" t="s">
        <v>8</v>
      </c>
      <c r="E609" s="2">
        <v>7070</v>
      </c>
      <c r="F609" s="2">
        <v>900</v>
      </c>
      <c r="G609" s="8" t="s">
        <v>7</v>
      </c>
      <c r="H609" s="8" t="s">
        <v>5</v>
      </c>
      <c r="I609" s="8" t="s">
        <v>12</v>
      </c>
      <c r="J609" s="2">
        <v>6</v>
      </c>
      <c r="K609" s="8" t="s">
        <v>14</v>
      </c>
      <c r="L609" s="8" t="s">
        <v>6</v>
      </c>
    </row>
    <row r="610" spans="1:12" x14ac:dyDescent="0.25">
      <c r="A610" s="6">
        <v>609</v>
      </c>
      <c r="B610" s="2">
        <v>45</v>
      </c>
      <c r="C610" s="2">
        <v>52900</v>
      </c>
      <c r="D610" s="8" t="s">
        <v>9</v>
      </c>
      <c r="E610" s="2">
        <v>6780</v>
      </c>
      <c r="F610" s="2">
        <v>4510</v>
      </c>
      <c r="G610" s="8" t="s">
        <v>4</v>
      </c>
      <c r="H610" s="8" t="s">
        <v>5</v>
      </c>
      <c r="I610" s="8" t="s">
        <v>12</v>
      </c>
      <c r="J610" s="2">
        <v>10</v>
      </c>
      <c r="K610" s="8" t="s">
        <v>15</v>
      </c>
      <c r="L610" s="8" t="s">
        <v>6</v>
      </c>
    </row>
    <row r="611" spans="1:12" x14ac:dyDescent="0.25">
      <c r="A611" s="6">
        <v>610</v>
      </c>
      <c r="B611" s="2">
        <v>47</v>
      </c>
      <c r="C611" s="2">
        <v>21600</v>
      </c>
      <c r="D611" s="8" t="s">
        <v>9</v>
      </c>
      <c r="E611" s="2">
        <v>3510</v>
      </c>
      <c r="F611" s="2">
        <v>720</v>
      </c>
      <c r="G611" s="8" t="s">
        <v>4</v>
      </c>
      <c r="H611" s="8" t="s">
        <v>5</v>
      </c>
      <c r="I611" s="8" t="s">
        <v>11</v>
      </c>
      <c r="J611" s="2">
        <v>1</v>
      </c>
      <c r="K611" s="8" t="s">
        <v>13</v>
      </c>
      <c r="L611" s="8" t="s">
        <v>5</v>
      </c>
    </row>
    <row r="612" spans="1:12" x14ac:dyDescent="0.25">
      <c r="A612" s="6">
        <v>611</v>
      </c>
      <c r="B612" s="2">
        <v>40</v>
      </c>
      <c r="C612" s="2">
        <v>49900</v>
      </c>
      <c r="D612" s="8" t="s">
        <v>8</v>
      </c>
      <c r="E612" s="2">
        <v>23140</v>
      </c>
      <c r="F612" s="2">
        <v>780</v>
      </c>
      <c r="G612" s="8" t="s">
        <v>4</v>
      </c>
      <c r="H612" s="8" t="s">
        <v>5</v>
      </c>
      <c r="I612" s="8" t="s">
        <v>12</v>
      </c>
      <c r="J612" s="2">
        <v>5</v>
      </c>
      <c r="K612" s="8" t="s">
        <v>14</v>
      </c>
      <c r="L612" s="8" t="s">
        <v>6</v>
      </c>
    </row>
    <row r="613" spans="1:12" x14ac:dyDescent="0.25">
      <c r="A613" s="6">
        <v>612</v>
      </c>
      <c r="B613" s="2">
        <v>29</v>
      </c>
      <c r="C613" s="2">
        <v>49100</v>
      </c>
      <c r="D613" s="8" t="s">
        <v>8</v>
      </c>
      <c r="E613" s="2">
        <v>7830</v>
      </c>
      <c r="F613" s="2">
        <v>2050</v>
      </c>
      <c r="G613" s="8" t="s">
        <v>4</v>
      </c>
      <c r="H613" s="8" t="s">
        <v>5</v>
      </c>
      <c r="I613" s="8" t="s">
        <v>10</v>
      </c>
      <c r="J613" s="2">
        <v>7</v>
      </c>
      <c r="K613" s="8" t="s">
        <v>15</v>
      </c>
      <c r="L613" s="8" t="s">
        <v>6</v>
      </c>
    </row>
    <row r="614" spans="1:12" x14ac:dyDescent="0.25">
      <c r="A614" s="6">
        <v>613</v>
      </c>
      <c r="B614" s="2">
        <v>27</v>
      </c>
      <c r="C614" s="2">
        <v>54900</v>
      </c>
      <c r="D614" s="8" t="s">
        <v>8</v>
      </c>
      <c r="E614" s="2">
        <v>12080</v>
      </c>
      <c r="F614" s="2">
        <v>1100</v>
      </c>
      <c r="G614" s="8" t="s">
        <v>4</v>
      </c>
      <c r="H614" s="8" t="s">
        <v>5</v>
      </c>
      <c r="I614" s="8" t="s">
        <v>10</v>
      </c>
      <c r="J614" s="2">
        <v>5</v>
      </c>
      <c r="K614" s="8" t="s">
        <v>13</v>
      </c>
      <c r="L614" s="8" t="s">
        <v>5</v>
      </c>
    </row>
    <row r="615" spans="1:12" x14ac:dyDescent="0.25">
      <c r="A615" s="6">
        <v>614</v>
      </c>
      <c r="B615" s="2">
        <v>46</v>
      </c>
      <c r="C615" s="2">
        <v>66500</v>
      </c>
      <c r="D615" s="8" t="s">
        <v>8</v>
      </c>
      <c r="E615" s="2">
        <v>26280</v>
      </c>
      <c r="F615" s="2">
        <v>210</v>
      </c>
      <c r="G615" s="8" t="s">
        <v>4</v>
      </c>
      <c r="H615" s="8" t="s">
        <v>6</v>
      </c>
      <c r="I615" s="8" t="s">
        <v>10</v>
      </c>
      <c r="J615" s="2">
        <v>3</v>
      </c>
      <c r="K615" s="8" t="s">
        <v>13</v>
      </c>
      <c r="L615" s="8" t="s">
        <v>5</v>
      </c>
    </row>
    <row r="616" spans="1:12" x14ac:dyDescent="0.25">
      <c r="A616" s="6">
        <v>615</v>
      </c>
      <c r="B616" s="2">
        <v>35</v>
      </c>
      <c r="C616" s="2">
        <v>38400</v>
      </c>
      <c r="D616" s="8" t="s">
        <v>9</v>
      </c>
      <c r="E616" s="2">
        <v>6960</v>
      </c>
      <c r="F616" s="2">
        <v>1250</v>
      </c>
      <c r="G616" s="8" t="s">
        <v>4</v>
      </c>
      <c r="H616" s="8" t="s">
        <v>6</v>
      </c>
      <c r="I616" s="8" t="s">
        <v>10</v>
      </c>
      <c r="J616" s="2">
        <v>4</v>
      </c>
      <c r="K616" s="8" t="s">
        <v>15</v>
      </c>
      <c r="L616" s="8" t="s">
        <v>6</v>
      </c>
    </row>
    <row r="617" spans="1:12" x14ac:dyDescent="0.25">
      <c r="A617" s="6">
        <v>616</v>
      </c>
      <c r="B617" s="2">
        <v>47</v>
      </c>
      <c r="C617" s="2">
        <v>59800</v>
      </c>
      <c r="D617" s="8" t="s">
        <v>9</v>
      </c>
      <c r="E617" s="2">
        <v>2950</v>
      </c>
      <c r="F617" s="2">
        <v>1560</v>
      </c>
      <c r="G617" s="8" t="s">
        <v>4</v>
      </c>
      <c r="H617" s="8" t="s">
        <v>5</v>
      </c>
      <c r="I617" s="8" t="s">
        <v>11</v>
      </c>
      <c r="J617" s="2">
        <v>3</v>
      </c>
      <c r="K617" s="8" t="s">
        <v>13</v>
      </c>
      <c r="L617" s="8" t="s">
        <v>6</v>
      </c>
    </row>
    <row r="618" spans="1:12" x14ac:dyDescent="0.25">
      <c r="A618" s="6">
        <v>617</v>
      </c>
      <c r="B618" s="2">
        <v>42</v>
      </c>
      <c r="C618" s="2">
        <v>45800</v>
      </c>
      <c r="D618" s="8" t="s">
        <v>8</v>
      </c>
      <c r="E618" s="2">
        <v>14620</v>
      </c>
      <c r="F618" s="2">
        <v>900</v>
      </c>
      <c r="G618" s="8" t="s">
        <v>7</v>
      </c>
      <c r="H618" s="8" t="s">
        <v>5</v>
      </c>
      <c r="I618" s="8" t="s">
        <v>12</v>
      </c>
      <c r="J618" s="2">
        <v>3</v>
      </c>
      <c r="K618" s="8" t="s">
        <v>14</v>
      </c>
      <c r="L618" s="8" t="s">
        <v>5</v>
      </c>
    </row>
    <row r="619" spans="1:12" x14ac:dyDescent="0.25">
      <c r="A619" s="6">
        <v>618</v>
      </c>
      <c r="B619" s="2">
        <v>34</v>
      </c>
      <c r="C619" s="2">
        <v>32700</v>
      </c>
      <c r="D619" s="8" t="s">
        <v>8</v>
      </c>
      <c r="E619" s="2">
        <v>4190</v>
      </c>
      <c r="F619" s="2">
        <v>910</v>
      </c>
      <c r="G619" s="8" t="s">
        <v>4</v>
      </c>
      <c r="H619" s="8" t="s">
        <v>5</v>
      </c>
      <c r="I619" s="8" t="s">
        <v>12</v>
      </c>
      <c r="J619" s="2">
        <v>7</v>
      </c>
      <c r="K619" s="8" t="s">
        <v>15</v>
      </c>
      <c r="L619" s="8" t="s">
        <v>6</v>
      </c>
    </row>
    <row r="620" spans="1:12" x14ac:dyDescent="0.25">
      <c r="A620" s="6">
        <v>619</v>
      </c>
      <c r="B620" s="2">
        <v>49</v>
      </c>
      <c r="C620" s="2">
        <v>74800</v>
      </c>
      <c r="D620" s="8" t="s">
        <v>8</v>
      </c>
      <c r="E620" s="2">
        <v>29370</v>
      </c>
      <c r="F620" s="2">
        <v>550</v>
      </c>
      <c r="G620" s="8" t="s">
        <v>7</v>
      </c>
      <c r="H620" s="8" t="s">
        <v>6</v>
      </c>
      <c r="I620" s="8" t="s">
        <v>10</v>
      </c>
      <c r="J620" s="2">
        <v>3</v>
      </c>
      <c r="K620" s="8" t="s">
        <v>14</v>
      </c>
      <c r="L620" s="8" t="s">
        <v>6</v>
      </c>
    </row>
    <row r="621" spans="1:12" x14ac:dyDescent="0.25">
      <c r="A621" s="6">
        <v>620</v>
      </c>
      <c r="B621" s="2">
        <v>24</v>
      </c>
      <c r="C621" s="2">
        <v>73500</v>
      </c>
      <c r="D621" s="8" t="s">
        <v>9</v>
      </c>
      <c r="E621" s="2">
        <v>3960</v>
      </c>
      <c r="F621" s="2">
        <v>1140</v>
      </c>
      <c r="G621" s="8" t="s">
        <v>7</v>
      </c>
      <c r="H621" s="8" t="s">
        <v>5</v>
      </c>
      <c r="I621" s="8" t="s">
        <v>12</v>
      </c>
      <c r="J621" s="2">
        <v>6</v>
      </c>
      <c r="K621" s="8" t="s">
        <v>15</v>
      </c>
      <c r="L621" s="8" t="s">
        <v>6</v>
      </c>
    </row>
    <row r="622" spans="1:12" x14ac:dyDescent="0.25">
      <c r="A622" s="6">
        <v>621</v>
      </c>
      <c r="B622" s="2">
        <v>32</v>
      </c>
      <c r="C622" s="2">
        <v>46300</v>
      </c>
      <c r="D622" s="8" t="s">
        <v>8</v>
      </c>
      <c r="E622" s="2">
        <v>13340</v>
      </c>
      <c r="F622" s="2">
        <v>2060</v>
      </c>
      <c r="G622" s="8" t="s">
        <v>4</v>
      </c>
      <c r="H622" s="8" t="s">
        <v>5</v>
      </c>
      <c r="I622" s="8" t="s">
        <v>11</v>
      </c>
      <c r="J622" s="2">
        <v>3</v>
      </c>
      <c r="K622" s="8" t="s">
        <v>15</v>
      </c>
      <c r="L622" s="8" t="s">
        <v>6</v>
      </c>
    </row>
    <row r="623" spans="1:12" x14ac:dyDescent="0.25">
      <c r="A623" s="6">
        <v>622</v>
      </c>
      <c r="B623" s="2">
        <v>43</v>
      </c>
      <c r="C623" s="2">
        <v>28900</v>
      </c>
      <c r="D623" s="8" t="s">
        <v>8</v>
      </c>
      <c r="E623" s="2">
        <v>1210</v>
      </c>
      <c r="F623" s="2">
        <v>2440</v>
      </c>
      <c r="G623" s="8" t="s">
        <v>7</v>
      </c>
      <c r="H623" s="8" t="s">
        <v>5</v>
      </c>
      <c r="I623" s="8" t="s">
        <v>12</v>
      </c>
      <c r="J623" s="2">
        <v>10</v>
      </c>
      <c r="K623" s="8" t="s">
        <v>15</v>
      </c>
      <c r="L623" s="8" t="s">
        <v>6</v>
      </c>
    </row>
    <row r="624" spans="1:12" x14ac:dyDescent="0.25">
      <c r="A624" s="6">
        <v>623</v>
      </c>
      <c r="B624" s="2">
        <v>32</v>
      </c>
      <c r="C624" s="2">
        <v>6500</v>
      </c>
      <c r="D624" s="8" t="s">
        <v>8</v>
      </c>
      <c r="E624" s="2">
        <v>440</v>
      </c>
      <c r="F624" s="2">
        <v>1590</v>
      </c>
      <c r="G624" s="8" t="s">
        <v>4</v>
      </c>
      <c r="H624" s="8" t="s">
        <v>5</v>
      </c>
      <c r="I624" s="8" t="s">
        <v>11</v>
      </c>
      <c r="J624" s="2">
        <v>4</v>
      </c>
      <c r="K624" s="8" t="s">
        <v>15</v>
      </c>
      <c r="L624" s="8" t="s">
        <v>6</v>
      </c>
    </row>
    <row r="625" spans="1:12" x14ac:dyDescent="0.25">
      <c r="A625" s="6">
        <v>624</v>
      </c>
      <c r="B625" s="2">
        <v>30</v>
      </c>
      <c r="C625" s="2">
        <v>80300</v>
      </c>
      <c r="D625" s="8" t="s">
        <v>8</v>
      </c>
      <c r="E625" s="2">
        <v>7200</v>
      </c>
      <c r="F625" s="2">
        <v>590</v>
      </c>
      <c r="G625" s="8" t="s">
        <v>7</v>
      </c>
      <c r="H625" s="8" t="s">
        <v>5</v>
      </c>
      <c r="I625" s="8" t="s">
        <v>12</v>
      </c>
      <c r="J625" s="2">
        <v>2</v>
      </c>
      <c r="K625" s="8" t="s">
        <v>15</v>
      </c>
      <c r="L625" s="8" t="s">
        <v>6</v>
      </c>
    </row>
    <row r="626" spans="1:12" x14ac:dyDescent="0.25">
      <c r="A626" s="6">
        <v>625</v>
      </c>
      <c r="B626" s="2">
        <v>38</v>
      </c>
      <c r="C626" s="2">
        <v>98400</v>
      </c>
      <c r="D626" s="8" t="s">
        <v>8</v>
      </c>
      <c r="E626" s="2">
        <v>13890</v>
      </c>
      <c r="F626" s="2">
        <v>1450</v>
      </c>
      <c r="G626" s="8" t="s">
        <v>7</v>
      </c>
      <c r="H626" s="8" t="s">
        <v>6</v>
      </c>
      <c r="I626" s="8" t="s">
        <v>12</v>
      </c>
      <c r="J626" s="2">
        <v>10</v>
      </c>
      <c r="K626" s="8" t="s">
        <v>15</v>
      </c>
      <c r="L626" s="8" t="s">
        <v>6</v>
      </c>
    </row>
    <row r="627" spans="1:12" x14ac:dyDescent="0.25">
      <c r="A627" s="6">
        <v>626</v>
      </c>
      <c r="B627" s="2">
        <v>38</v>
      </c>
      <c r="C627" s="2">
        <v>65900</v>
      </c>
      <c r="D627" s="8" t="s">
        <v>8</v>
      </c>
      <c r="E627" s="2">
        <v>9690</v>
      </c>
      <c r="F627" s="2">
        <v>0</v>
      </c>
      <c r="G627" s="8" t="s">
        <v>4</v>
      </c>
      <c r="H627" s="8" t="s">
        <v>6</v>
      </c>
      <c r="I627" s="8" t="s">
        <v>12</v>
      </c>
      <c r="J627" s="2">
        <v>1</v>
      </c>
      <c r="K627" s="8" t="s">
        <v>14</v>
      </c>
      <c r="L627" s="8" t="s">
        <v>5</v>
      </c>
    </row>
    <row r="628" spans="1:12" x14ac:dyDescent="0.25">
      <c r="A628" s="6">
        <v>627</v>
      </c>
      <c r="B628" s="2">
        <v>32</v>
      </c>
      <c r="C628" s="2">
        <v>21800</v>
      </c>
      <c r="D628" s="8" t="s">
        <v>8</v>
      </c>
      <c r="E628" s="2">
        <v>890</v>
      </c>
      <c r="F628" s="2">
        <v>1060</v>
      </c>
      <c r="G628" s="8" t="s">
        <v>4</v>
      </c>
      <c r="H628" s="8" t="s">
        <v>6</v>
      </c>
      <c r="I628" s="8" t="s">
        <v>11</v>
      </c>
      <c r="J628" s="2">
        <v>8</v>
      </c>
      <c r="K628" s="8" t="s">
        <v>15</v>
      </c>
      <c r="L628" s="8" t="s">
        <v>6</v>
      </c>
    </row>
    <row r="629" spans="1:12" x14ac:dyDescent="0.25">
      <c r="A629" s="6">
        <v>628</v>
      </c>
      <c r="B629" s="2">
        <v>55</v>
      </c>
      <c r="C629" s="2">
        <v>19100</v>
      </c>
      <c r="D629" s="8" t="s">
        <v>9</v>
      </c>
      <c r="E629" s="2">
        <v>890</v>
      </c>
      <c r="F629" s="2">
        <v>670</v>
      </c>
      <c r="G629" s="8" t="s">
        <v>7</v>
      </c>
      <c r="H629" s="8" t="s">
        <v>5</v>
      </c>
      <c r="I629" s="8" t="s">
        <v>12</v>
      </c>
      <c r="J629" s="2">
        <v>3</v>
      </c>
      <c r="K629" s="8" t="s">
        <v>13</v>
      </c>
      <c r="L629" s="8" t="s">
        <v>5</v>
      </c>
    </row>
    <row r="630" spans="1:12" x14ac:dyDescent="0.25">
      <c r="A630" s="6">
        <v>629</v>
      </c>
      <c r="B630" s="2">
        <v>31</v>
      </c>
      <c r="C630" s="2">
        <v>42900</v>
      </c>
      <c r="D630" s="8" t="s">
        <v>8</v>
      </c>
      <c r="E630" s="2">
        <v>4330</v>
      </c>
      <c r="F630" s="2">
        <v>590</v>
      </c>
      <c r="G630" s="8" t="s">
        <v>7</v>
      </c>
      <c r="H630" s="8" t="s">
        <v>5</v>
      </c>
      <c r="I630" s="8" t="s">
        <v>11</v>
      </c>
      <c r="J630" s="2">
        <v>7</v>
      </c>
      <c r="K630" s="8" t="s">
        <v>15</v>
      </c>
      <c r="L630" s="8" t="s">
        <v>6</v>
      </c>
    </row>
    <row r="631" spans="1:12" x14ac:dyDescent="0.25">
      <c r="A631" s="6">
        <v>630</v>
      </c>
      <c r="B631" s="2">
        <v>29</v>
      </c>
      <c r="C631" s="2">
        <v>21900</v>
      </c>
      <c r="D631" s="8" t="s">
        <v>9</v>
      </c>
      <c r="E631" s="2">
        <v>2050</v>
      </c>
      <c r="F631" s="2">
        <v>720</v>
      </c>
      <c r="G631" s="8" t="s">
        <v>4</v>
      </c>
      <c r="H631" s="8" t="s">
        <v>5</v>
      </c>
      <c r="I631" s="8" t="s">
        <v>11</v>
      </c>
      <c r="J631" s="2">
        <v>2</v>
      </c>
      <c r="K631" s="8" t="s">
        <v>14</v>
      </c>
      <c r="L631" s="8" t="s">
        <v>5</v>
      </c>
    </row>
    <row r="632" spans="1:12" x14ac:dyDescent="0.25">
      <c r="A632" s="6">
        <v>631</v>
      </c>
      <c r="B632" s="2">
        <v>40</v>
      </c>
      <c r="C632" s="2">
        <v>22900</v>
      </c>
      <c r="D632" s="8" t="s">
        <v>8</v>
      </c>
      <c r="E632" s="2">
        <v>6020</v>
      </c>
      <c r="F632" s="2">
        <v>440</v>
      </c>
      <c r="G632" s="8" t="s">
        <v>4</v>
      </c>
      <c r="H632" s="8" t="s">
        <v>5</v>
      </c>
      <c r="I632" s="8" t="s">
        <v>11</v>
      </c>
      <c r="J632" s="2">
        <v>5</v>
      </c>
      <c r="K632" s="8" t="s">
        <v>15</v>
      </c>
      <c r="L632" s="8" t="s">
        <v>6</v>
      </c>
    </row>
    <row r="633" spans="1:12" x14ac:dyDescent="0.25">
      <c r="A633" s="6">
        <v>632</v>
      </c>
      <c r="B633" s="2">
        <v>33</v>
      </c>
      <c r="C633" s="2">
        <v>33500</v>
      </c>
      <c r="D633" s="8" t="s">
        <v>9</v>
      </c>
      <c r="E633" s="2">
        <v>2050</v>
      </c>
      <c r="F633" s="2">
        <v>880</v>
      </c>
      <c r="G633" s="8" t="s">
        <v>7</v>
      </c>
      <c r="H633" s="8" t="s">
        <v>5</v>
      </c>
      <c r="I633" s="8" t="s">
        <v>11</v>
      </c>
      <c r="J633" s="2">
        <v>6</v>
      </c>
      <c r="K633" s="8" t="s">
        <v>15</v>
      </c>
      <c r="L633" s="8" t="s">
        <v>5</v>
      </c>
    </row>
    <row r="634" spans="1:12" x14ac:dyDescent="0.25">
      <c r="A634" s="6">
        <v>633</v>
      </c>
      <c r="B634" s="2">
        <v>38</v>
      </c>
      <c r="C634" s="2">
        <v>54600</v>
      </c>
      <c r="D634" s="8" t="s">
        <v>8</v>
      </c>
      <c r="E634" s="2">
        <v>10960</v>
      </c>
      <c r="F634" s="2">
        <v>780</v>
      </c>
      <c r="G634" s="8" t="s">
        <v>7</v>
      </c>
      <c r="H634" s="8" t="s">
        <v>5</v>
      </c>
      <c r="I634" s="8" t="s">
        <v>12</v>
      </c>
      <c r="J634" s="2">
        <v>6</v>
      </c>
      <c r="K634" s="8" t="s">
        <v>15</v>
      </c>
      <c r="L634" s="8" t="s">
        <v>6</v>
      </c>
    </row>
    <row r="635" spans="1:12" x14ac:dyDescent="0.25">
      <c r="A635" s="6">
        <v>634</v>
      </c>
      <c r="B635" s="2">
        <v>35</v>
      </c>
      <c r="C635" s="2">
        <v>46500</v>
      </c>
      <c r="D635" s="8" t="s">
        <v>8</v>
      </c>
      <c r="E635" s="2">
        <v>2700</v>
      </c>
      <c r="F635" s="2">
        <v>1480</v>
      </c>
      <c r="G635" s="8" t="s">
        <v>4</v>
      </c>
      <c r="H635" s="8" t="s">
        <v>6</v>
      </c>
      <c r="I635" s="8" t="s">
        <v>12</v>
      </c>
      <c r="J635" s="2">
        <v>3</v>
      </c>
      <c r="K635" s="8" t="s">
        <v>15</v>
      </c>
      <c r="L635" s="8" t="s">
        <v>6</v>
      </c>
    </row>
    <row r="636" spans="1:12" x14ac:dyDescent="0.25">
      <c r="A636" s="6">
        <v>635</v>
      </c>
      <c r="B636" s="2">
        <v>61</v>
      </c>
      <c r="C636" s="2">
        <v>28900</v>
      </c>
      <c r="D636" s="8" t="s">
        <v>9</v>
      </c>
      <c r="E636" s="2">
        <v>1300</v>
      </c>
      <c r="F636" s="2">
        <v>1030</v>
      </c>
      <c r="G636" s="8" t="s">
        <v>4</v>
      </c>
      <c r="H636" s="8" t="s">
        <v>6</v>
      </c>
      <c r="I636" s="8" t="s">
        <v>10</v>
      </c>
      <c r="J636" s="2">
        <v>2</v>
      </c>
      <c r="K636" s="8" t="s">
        <v>14</v>
      </c>
      <c r="L636" s="8" t="s">
        <v>5</v>
      </c>
    </row>
    <row r="637" spans="1:12" x14ac:dyDescent="0.25">
      <c r="A637" s="6">
        <v>636</v>
      </c>
      <c r="B637" s="2">
        <v>34</v>
      </c>
      <c r="C637" s="2">
        <v>66700</v>
      </c>
      <c r="D637" s="8" t="s">
        <v>8</v>
      </c>
      <c r="E637" s="2">
        <v>3270</v>
      </c>
      <c r="F637" s="2">
        <v>1270</v>
      </c>
      <c r="G637" s="8" t="s">
        <v>4</v>
      </c>
      <c r="H637" s="8" t="s">
        <v>5</v>
      </c>
      <c r="I637" s="8" t="s">
        <v>11</v>
      </c>
      <c r="J637" s="2">
        <v>4</v>
      </c>
      <c r="K637" s="8" t="s">
        <v>15</v>
      </c>
      <c r="L637" s="8" t="s">
        <v>5</v>
      </c>
    </row>
    <row r="638" spans="1:12" x14ac:dyDescent="0.25">
      <c r="A638" s="6">
        <v>637</v>
      </c>
      <c r="B638" s="2">
        <v>31</v>
      </c>
      <c r="C638" s="2">
        <v>31700</v>
      </c>
      <c r="D638" s="8" t="s">
        <v>8</v>
      </c>
      <c r="E638" s="2">
        <v>7180</v>
      </c>
      <c r="F638" s="2">
        <v>1560</v>
      </c>
      <c r="G638" s="8" t="s">
        <v>7</v>
      </c>
      <c r="H638" s="8" t="s">
        <v>6</v>
      </c>
      <c r="I638" s="8" t="s">
        <v>10</v>
      </c>
      <c r="J638" s="2">
        <v>6</v>
      </c>
      <c r="K638" s="8" t="s">
        <v>13</v>
      </c>
      <c r="L638" s="8" t="s">
        <v>6</v>
      </c>
    </row>
    <row r="639" spans="1:12" x14ac:dyDescent="0.25">
      <c r="A639" s="6">
        <v>638</v>
      </c>
      <c r="B639" s="2">
        <v>30</v>
      </c>
      <c r="C639" s="2">
        <v>39800</v>
      </c>
      <c r="D639" s="8" t="s">
        <v>9</v>
      </c>
      <c r="E639" s="2">
        <v>6450</v>
      </c>
      <c r="F639" s="2">
        <v>1080</v>
      </c>
      <c r="G639" s="8" t="s">
        <v>7</v>
      </c>
      <c r="H639" s="8" t="s">
        <v>5</v>
      </c>
      <c r="I639" s="8" t="s">
        <v>11</v>
      </c>
      <c r="J639" s="2">
        <v>7</v>
      </c>
      <c r="K639" s="8" t="s">
        <v>15</v>
      </c>
      <c r="L639" s="8" t="s">
        <v>6</v>
      </c>
    </row>
    <row r="640" spans="1:12" x14ac:dyDescent="0.25">
      <c r="A640" s="6">
        <v>639</v>
      </c>
      <c r="B640" s="2">
        <v>35</v>
      </c>
      <c r="C640" s="2">
        <v>59700</v>
      </c>
      <c r="D640" s="8" t="s">
        <v>8</v>
      </c>
      <c r="E640" s="2">
        <v>6330</v>
      </c>
      <c r="F640" s="2">
        <v>2380</v>
      </c>
      <c r="G640" s="8" t="s">
        <v>7</v>
      </c>
      <c r="H640" s="8" t="s">
        <v>5</v>
      </c>
      <c r="I640" s="8" t="s">
        <v>12</v>
      </c>
      <c r="J640" s="2">
        <v>10</v>
      </c>
      <c r="K640" s="8" t="s">
        <v>15</v>
      </c>
      <c r="L640" s="8" t="s">
        <v>6</v>
      </c>
    </row>
    <row r="641" spans="1:12" x14ac:dyDescent="0.25">
      <c r="A641" s="6">
        <v>640</v>
      </c>
      <c r="B641" s="2">
        <v>28</v>
      </c>
      <c r="C641" s="2">
        <v>74900</v>
      </c>
      <c r="D641" s="8" t="s">
        <v>8</v>
      </c>
      <c r="E641" s="2">
        <v>17890</v>
      </c>
      <c r="F641" s="2">
        <v>730</v>
      </c>
      <c r="G641" s="8" t="s">
        <v>7</v>
      </c>
      <c r="H641" s="8" t="s">
        <v>5</v>
      </c>
      <c r="I641" s="8" t="s">
        <v>12</v>
      </c>
      <c r="J641" s="2">
        <v>4</v>
      </c>
      <c r="K641" s="8" t="s">
        <v>14</v>
      </c>
      <c r="L641" s="8" t="s">
        <v>6</v>
      </c>
    </row>
    <row r="642" spans="1:12" x14ac:dyDescent="0.25">
      <c r="A642" s="6">
        <v>641</v>
      </c>
      <c r="B642" s="2">
        <v>44</v>
      </c>
      <c r="C642" s="2">
        <v>28700</v>
      </c>
      <c r="D642" s="8" t="s">
        <v>9</v>
      </c>
      <c r="E642" s="2">
        <v>2380</v>
      </c>
      <c r="F642" s="2">
        <v>2720</v>
      </c>
      <c r="G642" s="8" t="s">
        <v>7</v>
      </c>
      <c r="H642" s="8" t="s">
        <v>5</v>
      </c>
      <c r="I642" s="8" t="s">
        <v>12</v>
      </c>
      <c r="J642" s="2">
        <v>9</v>
      </c>
      <c r="K642" s="8" t="s">
        <v>15</v>
      </c>
      <c r="L642" s="8" t="s">
        <v>6</v>
      </c>
    </row>
    <row r="643" spans="1:12" x14ac:dyDescent="0.25">
      <c r="A643" s="6">
        <v>642</v>
      </c>
      <c r="B643" s="2">
        <v>44</v>
      </c>
      <c r="C643" s="2">
        <v>66400</v>
      </c>
      <c r="D643" s="8" t="s">
        <v>8</v>
      </c>
      <c r="E643" s="2">
        <v>10130</v>
      </c>
      <c r="F643" s="2">
        <v>3500</v>
      </c>
      <c r="G643" s="8" t="s">
        <v>7</v>
      </c>
      <c r="H643" s="8" t="s">
        <v>6</v>
      </c>
      <c r="I643" s="8" t="s">
        <v>11</v>
      </c>
      <c r="J643" s="2">
        <v>6</v>
      </c>
      <c r="K643" s="8" t="s">
        <v>15</v>
      </c>
      <c r="L643" s="8" t="s">
        <v>6</v>
      </c>
    </row>
    <row r="644" spans="1:12" x14ac:dyDescent="0.25">
      <c r="A644" s="6">
        <v>643</v>
      </c>
      <c r="B644" s="2">
        <v>54</v>
      </c>
      <c r="C644" s="2">
        <v>72200</v>
      </c>
      <c r="D644" s="8" t="s">
        <v>9</v>
      </c>
      <c r="E644" s="2">
        <v>4840</v>
      </c>
      <c r="F644" s="2">
        <v>760</v>
      </c>
      <c r="G644" s="8" t="s">
        <v>4</v>
      </c>
      <c r="H644" s="8" t="s">
        <v>5</v>
      </c>
      <c r="I644" s="8" t="s">
        <v>12</v>
      </c>
      <c r="J644" s="2">
        <v>2</v>
      </c>
      <c r="K644" s="8" t="s">
        <v>14</v>
      </c>
      <c r="L644" s="8" t="s">
        <v>5</v>
      </c>
    </row>
    <row r="645" spans="1:12" x14ac:dyDescent="0.25">
      <c r="A645" s="6">
        <v>644</v>
      </c>
      <c r="B645" s="2">
        <v>42</v>
      </c>
      <c r="C645" s="2">
        <v>21900</v>
      </c>
      <c r="D645" s="8" t="s">
        <v>9</v>
      </c>
      <c r="E645" s="2">
        <v>4090</v>
      </c>
      <c r="F645" s="2">
        <v>1040</v>
      </c>
      <c r="G645" s="8" t="s">
        <v>7</v>
      </c>
      <c r="H645" s="8" t="s">
        <v>5</v>
      </c>
      <c r="I645" s="8" t="s">
        <v>12</v>
      </c>
      <c r="J645" s="2">
        <v>7</v>
      </c>
      <c r="K645" s="8" t="s">
        <v>15</v>
      </c>
      <c r="L645" s="8" t="s">
        <v>5</v>
      </c>
    </row>
    <row r="646" spans="1:12" x14ac:dyDescent="0.25">
      <c r="A646" s="6">
        <v>645</v>
      </c>
      <c r="B646" s="2">
        <v>50</v>
      </c>
      <c r="C646" s="2">
        <v>51700</v>
      </c>
      <c r="D646" s="8" t="s">
        <v>8</v>
      </c>
      <c r="E646" s="2">
        <v>23910</v>
      </c>
      <c r="F646" s="2">
        <v>0</v>
      </c>
      <c r="G646" s="8" t="s">
        <v>7</v>
      </c>
      <c r="H646" s="8" t="s">
        <v>5</v>
      </c>
      <c r="I646" s="8" t="s">
        <v>11</v>
      </c>
      <c r="J646" s="2">
        <v>0</v>
      </c>
      <c r="K646" s="8" t="s">
        <v>13</v>
      </c>
      <c r="L646" s="8" t="s">
        <v>5</v>
      </c>
    </row>
    <row r="647" spans="1:12" x14ac:dyDescent="0.25">
      <c r="A647" s="6">
        <v>646</v>
      </c>
      <c r="B647" s="2">
        <v>33</v>
      </c>
      <c r="C647" s="2">
        <v>43500</v>
      </c>
      <c r="D647" s="8" t="s">
        <v>8</v>
      </c>
      <c r="E647" s="2">
        <v>7670</v>
      </c>
      <c r="F647" s="2">
        <v>1450</v>
      </c>
      <c r="G647" s="8" t="s">
        <v>7</v>
      </c>
      <c r="H647" s="8" t="s">
        <v>5</v>
      </c>
      <c r="I647" s="8" t="s">
        <v>11</v>
      </c>
      <c r="J647" s="2">
        <v>2</v>
      </c>
      <c r="K647" s="8" t="s">
        <v>13</v>
      </c>
      <c r="L647" s="8" t="s">
        <v>5</v>
      </c>
    </row>
    <row r="648" spans="1:12" x14ac:dyDescent="0.25">
      <c r="A648" s="6">
        <v>647</v>
      </c>
      <c r="B648" s="2">
        <v>28</v>
      </c>
      <c r="C648" s="2">
        <v>62700</v>
      </c>
      <c r="D648" s="8" t="s">
        <v>8</v>
      </c>
      <c r="E648" s="2">
        <v>15270</v>
      </c>
      <c r="F648" s="2">
        <v>740</v>
      </c>
      <c r="G648" s="8" t="s">
        <v>4</v>
      </c>
      <c r="H648" s="8" t="s">
        <v>6</v>
      </c>
      <c r="I648" s="8" t="s">
        <v>11</v>
      </c>
      <c r="J648" s="2">
        <v>6</v>
      </c>
      <c r="K648" s="8" t="s">
        <v>15</v>
      </c>
      <c r="L648" s="8" t="s">
        <v>6</v>
      </c>
    </row>
    <row r="649" spans="1:12" x14ac:dyDescent="0.25">
      <c r="A649" s="6">
        <v>648</v>
      </c>
      <c r="B649" s="2">
        <v>29</v>
      </c>
      <c r="C649" s="2">
        <v>23700</v>
      </c>
      <c r="D649" s="8" t="s">
        <v>8</v>
      </c>
      <c r="E649" s="2">
        <v>1130</v>
      </c>
      <c r="F649" s="2">
        <v>120</v>
      </c>
      <c r="G649" s="8" t="s">
        <v>4</v>
      </c>
      <c r="H649" s="8" t="s">
        <v>5</v>
      </c>
      <c r="I649" s="8" t="s">
        <v>10</v>
      </c>
      <c r="J649" s="2">
        <v>1</v>
      </c>
      <c r="K649" s="8" t="s">
        <v>15</v>
      </c>
      <c r="L649" s="8" t="s">
        <v>6</v>
      </c>
    </row>
    <row r="650" spans="1:12" x14ac:dyDescent="0.25">
      <c r="A650" s="6">
        <v>649</v>
      </c>
      <c r="B650" s="2">
        <v>25</v>
      </c>
      <c r="C650" s="2">
        <v>15600</v>
      </c>
      <c r="D650" s="8" t="s">
        <v>9</v>
      </c>
      <c r="E650" s="2">
        <v>1360</v>
      </c>
      <c r="F650" s="2">
        <v>1670</v>
      </c>
      <c r="G650" s="8" t="s">
        <v>4</v>
      </c>
      <c r="H650" s="8" t="s">
        <v>5</v>
      </c>
      <c r="I650" s="8" t="s">
        <v>10</v>
      </c>
      <c r="J650" s="2">
        <v>6</v>
      </c>
      <c r="K650" s="8" t="s">
        <v>15</v>
      </c>
      <c r="L650" s="8" t="s">
        <v>6</v>
      </c>
    </row>
    <row r="651" spans="1:12" x14ac:dyDescent="0.25">
      <c r="A651" s="6">
        <v>650</v>
      </c>
      <c r="B651" s="2">
        <v>47</v>
      </c>
      <c r="C651" s="2">
        <v>35100</v>
      </c>
      <c r="D651" s="8" t="s">
        <v>9</v>
      </c>
      <c r="E651" s="2">
        <v>4320</v>
      </c>
      <c r="F651" s="2">
        <v>1800</v>
      </c>
      <c r="G651" s="8" t="s">
        <v>4</v>
      </c>
      <c r="H651" s="8" t="s">
        <v>5</v>
      </c>
      <c r="I651" s="8" t="s">
        <v>10</v>
      </c>
      <c r="J651" s="2">
        <v>5</v>
      </c>
      <c r="K651" s="8" t="s">
        <v>13</v>
      </c>
      <c r="L651" s="8" t="s">
        <v>5</v>
      </c>
    </row>
    <row r="652" spans="1:12" x14ac:dyDescent="0.25">
      <c r="A652" s="6">
        <v>651</v>
      </c>
      <c r="B652" s="2">
        <v>28</v>
      </c>
      <c r="C652" s="2">
        <v>28500</v>
      </c>
      <c r="D652" s="8" t="s">
        <v>9</v>
      </c>
      <c r="E652" s="2">
        <v>3630</v>
      </c>
      <c r="F652" s="2">
        <v>2520</v>
      </c>
      <c r="G652" s="8" t="s">
        <v>4</v>
      </c>
      <c r="H652" s="8" t="s">
        <v>5</v>
      </c>
      <c r="I652" s="8" t="s">
        <v>12</v>
      </c>
      <c r="J652" s="2">
        <v>9</v>
      </c>
      <c r="K652" s="8" t="s">
        <v>15</v>
      </c>
      <c r="L652" s="8" t="s">
        <v>6</v>
      </c>
    </row>
    <row r="653" spans="1:12" x14ac:dyDescent="0.25">
      <c r="A653" s="6">
        <v>652</v>
      </c>
      <c r="B653" s="2">
        <v>44</v>
      </c>
      <c r="C653" s="2">
        <v>45200</v>
      </c>
      <c r="D653" s="8" t="s">
        <v>8</v>
      </c>
      <c r="E653" s="2">
        <v>3600</v>
      </c>
      <c r="F653" s="2">
        <v>130</v>
      </c>
      <c r="G653" s="8" t="s">
        <v>4</v>
      </c>
      <c r="H653" s="8" t="s">
        <v>5</v>
      </c>
      <c r="I653" s="8" t="s">
        <v>12</v>
      </c>
      <c r="J653" s="2">
        <v>2</v>
      </c>
      <c r="K653" s="8" t="s">
        <v>13</v>
      </c>
      <c r="L653" s="8" t="s">
        <v>5</v>
      </c>
    </row>
    <row r="654" spans="1:12" x14ac:dyDescent="0.25">
      <c r="A654" s="6">
        <v>653</v>
      </c>
      <c r="B654" s="2">
        <v>56</v>
      </c>
      <c r="C654" s="2">
        <v>66800</v>
      </c>
      <c r="D654" s="8" t="s">
        <v>9</v>
      </c>
      <c r="E654" s="2">
        <v>5570</v>
      </c>
      <c r="F654" s="2">
        <v>2470</v>
      </c>
      <c r="G654" s="8" t="s">
        <v>4</v>
      </c>
      <c r="H654" s="8" t="s">
        <v>5</v>
      </c>
      <c r="I654" s="8" t="s">
        <v>11</v>
      </c>
      <c r="J654" s="2">
        <v>2</v>
      </c>
      <c r="K654" s="8" t="s">
        <v>14</v>
      </c>
      <c r="L654" s="8" t="s">
        <v>5</v>
      </c>
    </row>
    <row r="655" spans="1:12" x14ac:dyDescent="0.25">
      <c r="A655" s="6">
        <v>654</v>
      </c>
      <c r="B655" s="2">
        <v>31</v>
      </c>
      <c r="C655" s="2">
        <v>36800</v>
      </c>
      <c r="D655" s="8" t="s">
        <v>8</v>
      </c>
      <c r="E655" s="2">
        <v>7790</v>
      </c>
      <c r="F655" s="2">
        <v>5530</v>
      </c>
      <c r="G655" s="8" t="s">
        <v>7</v>
      </c>
      <c r="H655" s="8" t="s">
        <v>5</v>
      </c>
      <c r="I655" s="8" t="s">
        <v>10</v>
      </c>
      <c r="J655" s="2">
        <v>5</v>
      </c>
      <c r="K655" s="8" t="s">
        <v>15</v>
      </c>
      <c r="L655" s="8" t="s">
        <v>6</v>
      </c>
    </row>
    <row r="656" spans="1:12" x14ac:dyDescent="0.25">
      <c r="A656" s="6">
        <v>655</v>
      </c>
      <c r="B656" s="2">
        <v>40</v>
      </c>
      <c r="C656" s="2">
        <v>46300</v>
      </c>
      <c r="D656" s="8" t="s">
        <v>8</v>
      </c>
      <c r="E656" s="2">
        <v>16330</v>
      </c>
      <c r="F656" s="2">
        <v>560</v>
      </c>
      <c r="G656" s="8" t="s">
        <v>7</v>
      </c>
      <c r="H656" s="8" t="s">
        <v>5</v>
      </c>
      <c r="I656" s="8" t="s">
        <v>11</v>
      </c>
      <c r="J656" s="2">
        <v>4</v>
      </c>
      <c r="K656" s="8" t="s">
        <v>14</v>
      </c>
      <c r="L656" s="8" t="s">
        <v>5</v>
      </c>
    </row>
    <row r="657" spans="1:12" x14ac:dyDescent="0.25">
      <c r="A657" s="6">
        <v>656</v>
      </c>
      <c r="B657" s="2">
        <v>33</v>
      </c>
      <c r="C657" s="2">
        <v>45500</v>
      </c>
      <c r="D657" s="8" t="s">
        <v>9</v>
      </c>
      <c r="E657" s="2">
        <v>7640</v>
      </c>
      <c r="F657" s="2">
        <v>2730</v>
      </c>
      <c r="G657" s="8" t="s">
        <v>4</v>
      </c>
      <c r="H657" s="8" t="s">
        <v>5</v>
      </c>
      <c r="I657" s="8" t="s">
        <v>10</v>
      </c>
      <c r="J657" s="2">
        <v>4</v>
      </c>
      <c r="K657" s="8" t="s">
        <v>14</v>
      </c>
      <c r="L657" s="8" t="s">
        <v>5</v>
      </c>
    </row>
    <row r="658" spans="1:12" x14ac:dyDescent="0.25">
      <c r="A658" s="6">
        <v>657</v>
      </c>
      <c r="B658" s="2">
        <v>31</v>
      </c>
      <c r="C658" s="2">
        <v>44700</v>
      </c>
      <c r="D658" s="8" t="s">
        <v>9</v>
      </c>
      <c r="E658" s="2">
        <v>1940</v>
      </c>
      <c r="F658" s="2">
        <v>460</v>
      </c>
      <c r="G658" s="8" t="s">
        <v>4</v>
      </c>
      <c r="H658" s="8" t="s">
        <v>5</v>
      </c>
      <c r="I658" s="8" t="s">
        <v>12</v>
      </c>
      <c r="J658" s="2">
        <v>3</v>
      </c>
      <c r="K658" s="8" t="s">
        <v>14</v>
      </c>
      <c r="L658" s="8" t="s">
        <v>5</v>
      </c>
    </row>
    <row r="659" spans="1:12" x14ac:dyDescent="0.25">
      <c r="A659" s="6">
        <v>658</v>
      </c>
      <c r="B659" s="2">
        <v>33</v>
      </c>
      <c r="C659" s="2">
        <v>49800</v>
      </c>
      <c r="D659" s="8" t="s">
        <v>8</v>
      </c>
      <c r="E659" s="2">
        <v>11440</v>
      </c>
      <c r="F659" s="2">
        <v>2830</v>
      </c>
      <c r="G659" s="8" t="s">
        <v>7</v>
      </c>
      <c r="H659" s="8" t="s">
        <v>5</v>
      </c>
      <c r="I659" s="8" t="s">
        <v>10</v>
      </c>
      <c r="J659" s="2">
        <v>9</v>
      </c>
      <c r="K659" s="8" t="s">
        <v>13</v>
      </c>
      <c r="L659" s="8" t="s">
        <v>6</v>
      </c>
    </row>
    <row r="660" spans="1:12" x14ac:dyDescent="0.25">
      <c r="A660" s="6">
        <v>659</v>
      </c>
      <c r="B660" s="2">
        <v>37</v>
      </c>
      <c r="C660" s="2">
        <v>30800</v>
      </c>
      <c r="D660" s="8" t="s">
        <v>8</v>
      </c>
      <c r="E660" s="2">
        <v>3410</v>
      </c>
      <c r="F660" s="2">
        <v>1670</v>
      </c>
      <c r="G660" s="8" t="s">
        <v>4</v>
      </c>
      <c r="H660" s="8" t="s">
        <v>5</v>
      </c>
      <c r="I660" s="8" t="s">
        <v>11</v>
      </c>
      <c r="J660" s="2">
        <v>6</v>
      </c>
      <c r="K660" s="8" t="s">
        <v>15</v>
      </c>
      <c r="L660" s="8" t="s">
        <v>6</v>
      </c>
    </row>
    <row r="661" spans="1:12" x14ac:dyDescent="0.25">
      <c r="A661" s="6">
        <v>660</v>
      </c>
      <c r="B661" s="2">
        <v>34</v>
      </c>
      <c r="C661" s="2">
        <v>16900</v>
      </c>
      <c r="D661" s="8" t="s">
        <v>9</v>
      </c>
      <c r="E661" s="2">
        <v>2320</v>
      </c>
      <c r="F661" s="2">
        <v>3590</v>
      </c>
      <c r="G661" s="8" t="s">
        <v>4</v>
      </c>
      <c r="H661" s="8" t="s">
        <v>5</v>
      </c>
      <c r="I661" s="8" t="s">
        <v>12</v>
      </c>
      <c r="J661" s="2">
        <v>8</v>
      </c>
      <c r="K661" s="8" t="s">
        <v>15</v>
      </c>
      <c r="L661" s="8" t="s">
        <v>6</v>
      </c>
    </row>
    <row r="662" spans="1:12" x14ac:dyDescent="0.25">
      <c r="A662" s="6">
        <v>661</v>
      </c>
      <c r="B662" s="2">
        <v>40</v>
      </c>
      <c r="C662" s="2">
        <v>39500</v>
      </c>
      <c r="D662" s="8" t="s">
        <v>8</v>
      </c>
      <c r="E662" s="2">
        <v>12130</v>
      </c>
      <c r="F662" s="2">
        <v>1160</v>
      </c>
      <c r="G662" s="8" t="s">
        <v>4</v>
      </c>
      <c r="H662" s="8" t="s">
        <v>5</v>
      </c>
      <c r="I662" s="8" t="s">
        <v>10</v>
      </c>
      <c r="J662" s="2">
        <v>5</v>
      </c>
      <c r="K662" s="8" t="s">
        <v>15</v>
      </c>
      <c r="L662" s="8" t="s">
        <v>6</v>
      </c>
    </row>
    <row r="663" spans="1:12" x14ac:dyDescent="0.25">
      <c r="A663" s="6">
        <v>662</v>
      </c>
      <c r="B663" s="2">
        <v>34</v>
      </c>
      <c r="C663" s="2">
        <v>8700</v>
      </c>
      <c r="D663" s="8" t="s">
        <v>9</v>
      </c>
      <c r="E663" s="2">
        <v>430</v>
      </c>
      <c r="F663" s="2">
        <v>350</v>
      </c>
      <c r="G663" s="8" t="s">
        <v>4</v>
      </c>
      <c r="H663" s="8" t="s">
        <v>5</v>
      </c>
      <c r="I663" s="8" t="s">
        <v>11</v>
      </c>
      <c r="J663" s="2">
        <v>5</v>
      </c>
      <c r="K663" s="8" t="s">
        <v>14</v>
      </c>
      <c r="L663" s="8" t="s">
        <v>6</v>
      </c>
    </row>
    <row r="664" spans="1:12" x14ac:dyDescent="0.25">
      <c r="A664" s="6">
        <v>663</v>
      </c>
      <c r="B664" s="2">
        <v>44</v>
      </c>
      <c r="C664" s="2">
        <v>10500</v>
      </c>
      <c r="D664" s="8" t="s">
        <v>9</v>
      </c>
      <c r="E664" s="2">
        <v>850</v>
      </c>
      <c r="F664" s="2">
        <v>900</v>
      </c>
      <c r="G664" s="8" t="s">
        <v>7</v>
      </c>
      <c r="H664" s="8" t="s">
        <v>5</v>
      </c>
      <c r="I664" s="8" t="s">
        <v>12</v>
      </c>
      <c r="J664" s="2">
        <v>10</v>
      </c>
      <c r="K664" s="8" t="s">
        <v>15</v>
      </c>
      <c r="L664" s="8" t="s">
        <v>6</v>
      </c>
    </row>
    <row r="665" spans="1:12" x14ac:dyDescent="0.25">
      <c r="A665" s="6">
        <v>664</v>
      </c>
      <c r="B665" s="2">
        <v>47</v>
      </c>
      <c r="C665" s="2">
        <v>69700</v>
      </c>
      <c r="D665" s="8" t="s">
        <v>8</v>
      </c>
      <c r="E665" s="2">
        <v>2000</v>
      </c>
      <c r="F665" s="2">
        <v>6000</v>
      </c>
      <c r="G665" s="8" t="s">
        <v>7</v>
      </c>
      <c r="H665" s="8" t="s">
        <v>5</v>
      </c>
      <c r="I665" s="8" t="s">
        <v>11</v>
      </c>
      <c r="J665" s="2">
        <v>7</v>
      </c>
      <c r="K665" s="8" t="s">
        <v>15</v>
      </c>
      <c r="L665" s="8" t="s">
        <v>6</v>
      </c>
    </row>
    <row r="666" spans="1:12" x14ac:dyDescent="0.25">
      <c r="A666" s="6">
        <v>665</v>
      </c>
      <c r="B666" s="2">
        <v>33</v>
      </c>
      <c r="C666" s="2">
        <v>49700</v>
      </c>
      <c r="D666" s="8" t="s">
        <v>9</v>
      </c>
      <c r="E666" s="2">
        <v>5260</v>
      </c>
      <c r="F666" s="2">
        <v>300</v>
      </c>
      <c r="G666" s="8" t="s">
        <v>7</v>
      </c>
      <c r="H666" s="8" t="s">
        <v>5</v>
      </c>
      <c r="I666" s="8" t="s">
        <v>11</v>
      </c>
      <c r="J666" s="2">
        <v>2</v>
      </c>
      <c r="K666" s="8" t="s">
        <v>14</v>
      </c>
      <c r="L666" s="8" t="s">
        <v>6</v>
      </c>
    </row>
    <row r="667" spans="1:12" x14ac:dyDescent="0.25">
      <c r="A667" s="6">
        <v>666</v>
      </c>
      <c r="B667" s="2">
        <v>29</v>
      </c>
      <c r="C667" s="2">
        <v>108000</v>
      </c>
      <c r="D667" s="8" t="s">
        <v>8</v>
      </c>
      <c r="E667" s="2">
        <v>9320</v>
      </c>
      <c r="F667" s="2">
        <v>0</v>
      </c>
      <c r="G667" s="8" t="s">
        <v>7</v>
      </c>
      <c r="H667" s="8" t="s">
        <v>5</v>
      </c>
      <c r="I667" s="8" t="s">
        <v>12</v>
      </c>
      <c r="J667" s="2">
        <v>1</v>
      </c>
      <c r="K667" s="8" t="s">
        <v>15</v>
      </c>
      <c r="L667" s="8" t="s">
        <v>6</v>
      </c>
    </row>
    <row r="668" spans="1:12" x14ac:dyDescent="0.25">
      <c r="A668" s="6">
        <v>667</v>
      </c>
      <c r="B668" s="2">
        <v>33</v>
      </c>
      <c r="C668" s="2">
        <v>12000</v>
      </c>
      <c r="D668" s="8" t="s">
        <v>9</v>
      </c>
      <c r="E668" s="2">
        <v>1250</v>
      </c>
      <c r="F668" s="2">
        <v>0</v>
      </c>
      <c r="G668" s="8" t="s">
        <v>7</v>
      </c>
      <c r="H668" s="8" t="s">
        <v>5</v>
      </c>
      <c r="I668" s="8" t="s">
        <v>11</v>
      </c>
      <c r="J668" s="2">
        <v>2</v>
      </c>
      <c r="K668" s="8" t="s">
        <v>14</v>
      </c>
      <c r="L668" s="8" t="s">
        <v>5</v>
      </c>
    </row>
    <row r="669" spans="1:12" x14ac:dyDescent="0.25">
      <c r="A669" s="6">
        <v>668</v>
      </c>
      <c r="B669" s="2">
        <v>62</v>
      </c>
      <c r="C669" s="2">
        <v>11200</v>
      </c>
      <c r="D669" s="8" t="s">
        <v>9</v>
      </c>
      <c r="E669" s="2">
        <v>1500</v>
      </c>
      <c r="F669" s="2">
        <v>480</v>
      </c>
      <c r="G669" s="8" t="s">
        <v>7</v>
      </c>
      <c r="H669" s="8" t="s">
        <v>5</v>
      </c>
      <c r="I669" s="8" t="s">
        <v>12</v>
      </c>
      <c r="J669" s="2">
        <v>3</v>
      </c>
      <c r="K669" s="8" t="s">
        <v>13</v>
      </c>
      <c r="L669" s="8" t="s">
        <v>5</v>
      </c>
    </row>
    <row r="670" spans="1:12" x14ac:dyDescent="0.25">
      <c r="A670" s="6">
        <v>669</v>
      </c>
      <c r="B670" s="2">
        <v>37</v>
      </c>
      <c r="C670" s="2">
        <v>65500</v>
      </c>
      <c r="D670" s="8" t="s">
        <v>8</v>
      </c>
      <c r="E670" s="2">
        <v>3860</v>
      </c>
      <c r="F670" s="2">
        <v>770</v>
      </c>
      <c r="G670" s="8" t="s">
        <v>4</v>
      </c>
      <c r="H670" s="8" t="s">
        <v>5</v>
      </c>
      <c r="I670" s="8" t="s">
        <v>11</v>
      </c>
      <c r="J670" s="2">
        <v>7</v>
      </c>
      <c r="K670" s="8" t="s">
        <v>13</v>
      </c>
      <c r="L670" s="8" t="s">
        <v>6</v>
      </c>
    </row>
    <row r="671" spans="1:12" x14ac:dyDescent="0.25">
      <c r="A671" s="6">
        <v>670</v>
      </c>
      <c r="B671" s="2">
        <v>39</v>
      </c>
      <c r="C671" s="2">
        <v>45400</v>
      </c>
      <c r="D671" s="8" t="s">
        <v>9</v>
      </c>
      <c r="E671" s="2">
        <v>7340</v>
      </c>
      <c r="F671" s="2">
        <v>660</v>
      </c>
      <c r="G671" s="8" t="s">
        <v>4</v>
      </c>
      <c r="H671" s="8" t="s">
        <v>5</v>
      </c>
      <c r="I671" s="8" t="s">
        <v>12</v>
      </c>
      <c r="J671" s="2">
        <v>3</v>
      </c>
      <c r="K671" s="8" t="s">
        <v>15</v>
      </c>
      <c r="L671" s="8" t="s">
        <v>5</v>
      </c>
    </row>
    <row r="672" spans="1:12" x14ac:dyDescent="0.25">
      <c r="A672" s="6">
        <v>671</v>
      </c>
      <c r="B672" s="2">
        <v>34</v>
      </c>
      <c r="C672" s="2">
        <v>65600</v>
      </c>
      <c r="D672" s="8" t="s">
        <v>8</v>
      </c>
      <c r="E672" s="2">
        <v>7700</v>
      </c>
      <c r="F672" s="2">
        <v>3550</v>
      </c>
      <c r="G672" s="8" t="s">
        <v>7</v>
      </c>
      <c r="H672" s="8" t="s">
        <v>6</v>
      </c>
      <c r="I672" s="8" t="s">
        <v>12</v>
      </c>
      <c r="J672" s="2">
        <v>8</v>
      </c>
      <c r="K672" s="8" t="s">
        <v>15</v>
      </c>
      <c r="L672" s="8" t="s">
        <v>6</v>
      </c>
    </row>
    <row r="673" spans="1:12" x14ac:dyDescent="0.25">
      <c r="A673" s="6">
        <v>672</v>
      </c>
      <c r="B673" s="2">
        <v>34</v>
      </c>
      <c r="C673" s="2">
        <v>107200</v>
      </c>
      <c r="D673" s="8" t="s">
        <v>8</v>
      </c>
      <c r="E673" s="2">
        <v>2730</v>
      </c>
      <c r="F673" s="2">
        <v>1970</v>
      </c>
      <c r="G673" s="8" t="s">
        <v>7</v>
      </c>
      <c r="H673" s="8" t="s">
        <v>5</v>
      </c>
      <c r="I673" s="8" t="s">
        <v>10</v>
      </c>
      <c r="J673" s="2">
        <v>7</v>
      </c>
      <c r="K673" s="8" t="s">
        <v>13</v>
      </c>
      <c r="L673" s="8" t="s">
        <v>6</v>
      </c>
    </row>
    <row r="674" spans="1:12" x14ac:dyDescent="0.25">
      <c r="A674" s="6">
        <v>673</v>
      </c>
      <c r="B674" s="2">
        <v>33</v>
      </c>
      <c r="C674" s="2">
        <v>104600</v>
      </c>
      <c r="D674" s="8" t="s">
        <v>8</v>
      </c>
      <c r="E674" s="2">
        <v>8770</v>
      </c>
      <c r="F674" s="2">
        <v>360</v>
      </c>
      <c r="G674" s="8" t="s">
        <v>4</v>
      </c>
      <c r="H674" s="8" t="s">
        <v>6</v>
      </c>
      <c r="I674" s="8" t="s">
        <v>12</v>
      </c>
      <c r="J674" s="2">
        <v>5</v>
      </c>
      <c r="K674" s="8" t="s">
        <v>15</v>
      </c>
      <c r="L674" s="8" t="s">
        <v>6</v>
      </c>
    </row>
    <row r="675" spans="1:12" x14ac:dyDescent="0.25">
      <c r="A675" s="6">
        <v>674</v>
      </c>
      <c r="B675" s="2">
        <v>33</v>
      </c>
      <c r="C675" s="2">
        <v>29100</v>
      </c>
      <c r="D675" s="8" t="s">
        <v>9</v>
      </c>
      <c r="E675" s="2">
        <v>2110</v>
      </c>
      <c r="F675" s="2">
        <v>740</v>
      </c>
      <c r="G675" s="8" t="s">
        <v>7</v>
      </c>
      <c r="H675" s="8" t="s">
        <v>5</v>
      </c>
      <c r="I675" s="8" t="s">
        <v>11</v>
      </c>
      <c r="J675" s="2">
        <v>4</v>
      </c>
      <c r="K675" s="8" t="s">
        <v>13</v>
      </c>
      <c r="L675" s="8" t="s">
        <v>6</v>
      </c>
    </row>
    <row r="676" spans="1:12" x14ac:dyDescent="0.25">
      <c r="A676" s="6">
        <v>675</v>
      </c>
      <c r="B676" s="2">
        <v>38</v>
      </c>
      <c r="C676" s="2">
        <v>31800</v>
      </c>
      <c r="D676" s="8" t="s">
        <v>9</v>
      </c>
      <c r="E676" s="2">
        <v>4610</v>
      </c>
      <c r="F676" s="2">
        <v>1570</v>
      </c>
      <c r="G676" s="8" t="s">
        <v>7</v>
      </c>
      <c r="H676" s="8" t="s">
        <v>5</v>
      </c>
      <c r="I676" s="8" t="s">
        <v>10</v>
      </c>
      <c r="J676" s="2">
        <v>2</v>
      </c>
      <c r="K676" s="8" t="s">
        <v>13</v>
      </c>
      <c r="L676" s="8" t="s">
        <v>5</v>
      </c>
    </row>
    <row r="677" spans="1:12" x14ac:dyDescent="0.25">
      <c r="A677" s="6">
        <v>676</v>
      </c>
      <c r="B677" s="2">
        <v>25</v>
      </c>
      <c r="C677" s="2">
        <v>8300</v>
      </c>
      <c r="D677" s="8" t="s">
        <v>9</v>
      </c>
      <c r="E677" s="2">
        <v>920</v>
      </c>
      <c r="F677" s="2">
        <v>3430</v>
      </c>
      <c r="G677" s="8" t="s">
        <v>4</v>
      </c>
      <c r="H677" s="8" t="s">
        <v>5</v>
      </c>
      <c r="I677" s="8" t="s">
        <v>11</v>
      </c>
      <c r="J677" s="2">
        <v>5</v>
      </c>
      <c r="K677" s="8" t="s">
        <v>13</v>
      </c>
      <c r="L677" s="8" t="s">
        <v>6</v>
      </c>
    </row>
    <row r="678" spans="1:12" x14ac:dyDescent="0.25">
      <c r="A678" s="6">
        <v>677</v>
      </c>
      <c r="B678" s="2">
        <v>45</v>
      </c>
      <c r="C678" s="2">
        <v>28500</v>
      </c>
      <c r="D678" s="8" t="s">
        <v>9</v>
      </c>
      <c r="E678" s="2">
        <v>4160</v>
      </c>
      <c r="F678" s="2">
        <v>370</v>
      </c>
      <c r="G678" s="8" t="s">
        <v>7</v>
      </c>
      <c r="H678" s="8" t="s">
        <v>5</v>
      </c>
      <c r="I678" s="8" t="s">
        <v>11</v>
      </c>
      <c r="J678" s="2">
        <v>5</v>
      </c>
      <c r="K678" s="8" t="s">
        <v>15</v>
      </c>
      <c r="L678" s="8" t="s">
        <v>6</v>
      </c>
    </row>
    <row r="679" spans="1:12" x14ac:dyDescent="0.25">
      <c r="A679" s="6">
        <v>678</v>
      </c>
      <c r="B679" s="2">
        <v>25</v>
      </c>
      <c r="C679" s="2">
        <v>41500</v>
      </c>
      <c r="D679" s="8" t="s">
        <v>9</v>
      </c>
      <c r="E679" s="2">
        <v>5960</v>
      </c>
      <c r="F679" s="2">
        <v>1240</v>
      </c>
      <c r="G679" s="8" t="s">
        <v>4</v>
      </c>
      <c r="H679" s="8" t="s">
        <v>5</v>
      </c>
      <c r="I679" s="8" t="s">
        <v>12</v>
      </c>
      <c r="J679" s="2">
        <v>6</v>
      </c>
      <c r="K679" s="8" t="s">
        <v>15</v>
      </c>
      <c r="L679" s="8" t="s">
        <v>6</v>
      </c>
    </row>
    <row r="680" spans="1:12" x14ac:dyDescent="0.25">
      <c r="A680" s="6">
        <v>679</v>
      </c>
      <c r="B680" s="2">
        <v>30</v>
      </c>
      <c r="C680" s="2">
        <v>33500</v>
      </c>
      <c r="D680" s="8" t="s">
        <v>9</v>
      </c>
      <c r="E680" s="2">
        <v>4550</v>
      </c>
      <c r="F680" s="2">
        <v>1780</v>
      </c>
      <c r="G680" s="8" t="s">
        <v>4</v>
      </c>
      <c r="H680" s="8" t="s">
        <v>5</v>
      </c>
      <c r="I680" s="8" t="s">
        <v>12</v>
      </c>
      <c r="J680" s="2">
        <v>4</v>
      </c>
      <c r="K680" s="8" t="s">
        <v>13</v>
      </c>
      <c r="L680" s="8" t="s">
        <v>6</v>
      </c>
    </row>
    <row r="681" spans="1:12" x14ac:dyDescent="0.25">
      <c r="A681" s="6">
        <v>680</v>
      </c>
      <c r="B681" s="2">
        <v>50</v>
      </c>
      <c r="C681" s="2">
        <v>28100</v>
      </c>
      <c r="D681" s="8" t="s">
        <v>9</v>
      </c>
      <c r="E681" s="2">
        <v>1090</v>
      </c>
      <c r="F681" s="2">
        <v>120</v>
      </c>
      <c r="G681" s="8" t="s">
        <v>7</v>
      </c>
      <c r="H681" s="8" t="s">
        <v>5</v>
      </c>
      <c r="I681" s="8" t="s">
        <v>11</v>
      </c>
      <c r="J681" s="2">
        <v>0</v>
      </c>
      <c r="K681" s="8" t="s">
        <v>13</v>
      </c>
      <c r="L681" s="8" t="s">
        <v>5</v>
      </c>
    </row>
    <row r="682" spans="1:12" x14ac:dyDescent="0.25">
      <c r="A682" s="6">
        <v>681</v>
      </c>
      <c r="B682" s="2">
        <v>39</v>
      </c>
      <c r="C682" s="2">
        <v>44900</v>
      </c>
      <c r="D682" s="8" t="s">
        <v>9</v>
      </c>
      <c r="E682" s="2">
        <v>4390</v>
      </c>
      <c r="F682" s="2">
        <v>940</v>
      </c>
      <c r="G682" s="8" t="s">
        <v>7</v>
      </c>
      <c r="H682" s="8" t="s">
        <v>5</v>
      </c>
      <c r="I682" s="8" t="s">
        <v>12</v>
      </c>
      <c r="J682" s="2">
        <v>5</v>
      </c>
      <c r="K682" s="8" t="s">
        <v>14</v>
      </c>
      <c r="L682" s="8" t="s">
        <v>5</v>
      </c>
    </row>
    <row r="683" spans="1:12" x14ac:dyDescent="0.25">
      <c r="A683" s="6">
        <v>682</v>
      </c>
      <c r="B683" s="2">
        <v>31</v>
      </c>
      <c r="C683" s="2">
        <v>14100</v>
      </c>
      <c r="D683" s="8" t="s">
        <v>8</v>
      </c>
      <c r="E683" s="2">
        <v>1950</v>
      </c>
      <c r="F683" s="2">
        <v>2140</v>
      </c>
      <c r="G683" s="8" t="s">
        <v>4</v>
      </c>
      <c r="H683" s="8" t="s">
        <v>5</v>
      </c>
      <c r="I683" s="8" t="s">
        <v>12</v>
      </c>
      <c r="J683" s="2">
        <v>7</v>
      </c>
      <c r="K683" s="8" t="s">
        <v>13</v>
      </c>
      <c r="L683" s="8" t="s">
        <v>6</v>
      </c>
    </row>
    <row r="684" spans="1:12" x14ac:dyDescent="0.25">
      <c r="A684" s="6">
        <v>683</v>
      </c>
      <c r="B684" s="2">
        <v>45</v>
      </c>
      <c r="C684" s="2">
        <v>54100</v>
      </c>
      <c r="D684" s="8" t="s">
        <v>9</v>
      </c>
      <c r="E684" s="2">
        <v>4370</v>
      </c>
      <c r="F684" s="2">
        <v>450</v>
      </c>
      <c r="G684" s="8" t="s">
        <v>4</v>
      </c>
      <c r="H684" s="8" t="s">
        <v>5</v>
      </c>
      <c r="I684" s="8" t="s">
        <v>11</v>
      </c>
      <c r="J684" s="2">
        <v>0</v>
      </c>
      <c r="K684" s="8" t="s">
        <v>13</v>
      </c>
      <c r="L684" s="8" t="s">
        <v>5</v>
      </c>
    </row>
    <row r="685" spans="1:12" x14ac:dyDescent="0.25">
      <c r="A685" s="6">
        <v>684</v>
      </c>
      <c r="B685" s="2">
        <v>35</v>
      </c>
      <c r="C685" s="2">
        <v>3200</v>
      </c>
      <c r="D685" s="8" t="s">
        <v>8</v>
      </c>
      <c r="E685" s="2">
        <v>650</v>
      </c>
      <c r="F685" s="2">
        <v>2900</v>
      </c>
      <c r="G685" s="8" t="s">
        <v>4</v>
      </c>
      <c r="H685" s="8" t="s">
        <v>5</v>
      </c>
      <c r="I685" s="8" t="s">
        <v>10</v>
      </c>
      <c r="J685" s="2">
        <v>10</v>
      </c>
      <c r="K685" s="8" t="s">
        <v>13</v>
      </c>
      <c r="L685" s="8" t="s">
        <v>6</v>
      </c>
    </row>
    <row r="686" spans="1:12" x14ac:dyDescent="0.25">
      <c r="A686" s="6">
        <v>685</v>
      </c>
      <c r="B686" s="2">
        <v>51</v>
      </c>
      <c r="C686" s="2">
        <v>82300</v>
      </c>
      <c r="D686" s="8" t="s">
        <v>9</v>
      </c>
      <c r="E686" s="2">
        <v>9500</v>
      </c>
      <c r="F686" s="2">
        <v>720</v>
      </c>
      <c r="G686" s="8" t="s">
        <v>7</v>
      </c>
      <c r="H686" s="8" t="s">
        <v>5</v>
      </c>
      <c r="I686" s="8" t="s">
        <v>12</v>
      </c>
      <c r="J686" s="2">
        <v>3</v>
      </c>
      <c r="K686" s="8" t="s">
        <v>13</v>
      </c>
      <c r="L686" s="8" t="s">
        <v>5</v>
      </c>
    </row>
    <row r="687" spans="1:12" x14ac:dyDescent="0.25">
      <c r="A687" s="6">
        <v>686</v>
      </c>
      <c r="B687" s="2">
        <v>31</v>
      </c>
      <c r="C687" s="2">
        <v>53600</v>
      </c>
      <c r="D687" s="8" t="s">
        <v>8</v>
      </c>
      <c r="E687" s="2">
        <v>14830</v>
      </c>
      <c r="F687" s="2">
        <v>360</v>
      </c>
      <c r="G687" s="8" t="s">
        <v>4</v>
      </c>
      <c r="H687" s="8" t="s">
        <v>5</v>
      </c>
      <c r="I687" s="8" t="s">
        <v>11</v>
      </c>
      <c r="J687" s="2">
        <v>6</v>
      </c>
      <c r="K687" s="8" t="s">
        <v>15</v>
      </c>
      <c r="L687" s="8" t="s">
        <v>6</v>
      </c>
    </row>
    <row r="688" spans="1:12" x14ac:dyDescent="0.25">
      <c r="A688" s="6">
        <v>687</v>
      </c>
      <c r="B688" s="2">
        <v>51</v>
      </c>
      <c r="C688" s="2">
        <v>75800</v>
      </c>
      <c r="D688" s="8" t="s">
        <v>8</v>
      </c>
      <c r="E688" s="2">
        <v>7930</v>
      </c>
      <c r="F688" s="2">
        <v>170</v>
      </c>
      <c r="G688" s="8" t="s">
        <v>4</v>
      </c>
      <c r="H688" s="8" t="s">
        <v>5</v>
      </c>
      <c r="I688" s="8" t="s">
        <v>12</v>
      </c>
      <c r="J688" s="2">
        <v>2</v>
      </c>
      <c r="K688" s="8" t="s">
        <v>14</v>
      </c>
      <c r="L688" s="8" t="s">
        <v>6</v>
      </c>
    </row>
    <row r="689" spans="1:12" x14ac:dyDescent="0.25">
      <c r="A689" s="6">
        <v>688</v>
      </c>
      <c r="B689" s="2">
        <v>31</v>
      </c>
      <c r="C689" s="2">
        <v>26900</v>
      </c>
      <c r="D689" s="8" t="s">
        <v>8</v>
      </c>
      <c r="E689" s="2">
        <v>4480</v>
      </c>
      <c r="F689" s="2">
        <v>2660</v>
      </c>
      <c r="G689" s="8" t="s">
        <v>7</v>
      </c>
      <c r="H689" s="8" t="s">
        <v>5</v>
      </c>
      <c r="I689" s="8" t="s">
        <v>11</v>
      </c>
      <c r="J689" s="2">
        <v>11</v>
      </c>
      <c r="K689" s="8" t="s">
        <v>15</v>
      </c>
      <c r="L689" s="8" t="s">
        <v>6</v>
      </c>
    </row>
    <row r="690" spans="1:12" x14ac:dyDescent="0.25">
      <c r="A690" s="6">
        <v>689</v>
      </c>
      <c r="B690" s="2">
        <v>47</v>
      </c>
      <c r="C690" s="2">
        <v>47400</v>
      </c>
      <c r="D690" s="8" t="s">
        <v>9</v>
      </c>
      <c r="E690" s="2">
        <v>4830</v>
      </c>
      <c r="F690" s="2">
        <v>910</v>
      </c>
      <c r="G690" s="8" t="s">
        <v>4</v>
      </c>
      <c r="H690" s="8" t="s">
        <v>6</v>
      </c>
      <c r="I690" s="8" t="s">
        <v>10</v>
      </c>
      <c r="J690" s="2">
        <v>2</v>
      </c>
      <c r="K690" s="8" t="s">
        <v>15</v>
      </c>
      <c r="L690" s="8" t="s">
        <v>6</v>
      </c>
    </row>
    <row r="691" spans="1:12" x14ac:dyDescent="0.25">
      <c r="A691" s="6">
        <v>690</v>
      </c>
      <c r="B691" s="2">
        <v>33</v>
      </c>
      <c r="C691" s="2">
        <v>30200</v>
      </c>
      <c r="D691" s="8" t="s">
        <v>9</v>
      </c>
      <c r="E691" s="2">
        <v>5170</v>
      </c>
      <c r="F691" s="2">
        <v>1010</v>
      </c>
      <c r="G691" s="8" t="s">
        <v>4</v>
      </c>
      <c r="H691" s="8" t="s">
        <v>5</v>
      </c>
      <c r="I691" s="8" t="s">
        <v>12</v>
      </c>
      <c r="J691" s="2">
        <v>1</v>
      </c>
      <c r="K691" s="8" t="s">
        <v>13</v>
      </c>
      <c r="L691" s="8" t="s">
        <v>5</v>
      </c>
    </row>
    <row r="692" spans="1:12" x14ac:dyDescent="0.25">
      <c r="A692" s="6">
        <v>691</v>
      </c>
      <c r="B692" s="2">
        <v>45</v>
      </c>
      <c r="C692" s="2">
        <v>55900</v>
      </c>
      <c r="D692" s="8" t="s">
        <v>8</v>
      </c>
      <c r="E692" s="2">
        <v>3400</v>
      </c>
      <c r="F692" s="2">
        <v>1910</v>
      </c>
      <c r="G692" s="8" t="s">
        <v>4</v>
      </c>
      <c r="H692" s="8" t="s">
        <v>5</v>
      </c>
      <c r="I692" s="8" t="s">
        <v>12</v>
      </c>
      <c r="J692" s="2">
        <v>10</v>
      </c>
      <c r="K692" s="8" t="s">
        <v>13</v>
      </c>
      <c r="L692" s="8" t="s">
        <v>6</v>
      </c>
    </row>
    <row r="693" spans="1:12" x14ac:dyDescent="0.25">
      <c r="A693" s="6">
        <v>692</v>
      </c>
      <c r="B693" s="2">
        <v>32</v>
      </c>
      <c r="C693" s="2">
        <v>113000</v>
      </c>
      <c r="D693" s="8" t="s">
        <v>8</v>
      </c>
      <c r="E693" s="2">
        <v>8300</v>
      </c>
      <c r="F693" s="2">
        <v>4310</v>
      </c>
      <c r="G693" s="8" t="s">
        <v>4</v>
      </c>
      <c r="H693" s="8" t="s">
        <v>5</v>
      </c>
      <c r="I693" s="8" t="s">
        <v>10</v>
      </c>
      <c r="J693" s="2">
        <v>4</v>
      </c>
      <c r="K693" s="8" t="s">
        <v>15</v>
      </c>
      <c r="L693" s="8" t="s">
        <v>6</v>
      </c>
    </row>
    <row r="694" spans="1:12" x14ac:dyDescent="0.25">
      <c r="A694" s="6">
        <v>693</v>
      </c>
      <c r="B694" s="2">
        <v>28</v>
      </c>
      <c r="C694" s="2">
        <v>51300</v>
      </c>
      <c r="D694" s="8" t="s">
        <v>9</v>
      </c>
      <c r="E694" s="2">
        <v>4560</v>
      </c>
      <c r="F694" s="2">
        <v>190</v>
      </c>
      <c r="G694" s="8" t="s">
        <v>4</v>
      </c>
      <c r="H694" s="8" t="s">
        <v>5</v>
      </c>
      <c r="I694" s="8" t="s">
        <v>10</v>
      </c>
      <c r="J694" s="2">
        <v>2</v>
      </c>
      <c r="K694" s="8" t="s">
        <v>13</v>
      </c>
      <c r="L694" s="8" t="s">
        <v>5</v>
      </c>
    </row>
    <row r="695" spans="1:12" x14ac:dyDescent="0.25">
      <c r="A695" s="6">
        <v>694</v>
      </c>
      <c r="B695" s="2">
        <v>47</v>
      </c>
      <c r="C695" s="2">
        <v>34400</v>
      </c>
      <c r="D695" s="8" t="s">
        <v>9</v>
      </c>
      <c r="E695" s="2">
        <v>4620</v>
      </c>
      <c r="F695" s="2">
        <v>370</v>
      </c>
      <c r="G695" s="8" t="s">
        <v>7</v>
      </c>
      <c r="H695" s="8" t="s">
        <v>6</v>
      </c>
      <c r="I695" s="8" t="s">
        <v>11</v>
      </c>
      <c r="J695" s="2">
        <v>3</v>
      </c>
      <c r="K695" s="8" t="s">
        <v>13</v>
      </c>
      <c r="L695" s="8" t="s">
        <v>5</v>
      </c>
    </row>
    <row r="696" spans="1:12" x14ac:dyDescent="0.25">
      <c r="A696" s="6">
        <v>695</v>
      </c>
      <c r="B696" s="2">
        <v>30</v>
      </c>
      <c r="C696" s="2">
        <v>38000</v>
      </c>
      <c r="D696" s="8" t="s">
        <v>9</v>
      </c>
      <c r="E696" s="2">
        <v>4390</v>
      </c>
      <c r="F696" s="2">
        <v>550</v>
      </c>
      <c r="G696" s="8" t="s">
        <v>7</v>
      </c>
      <c r="H696" s="8" t="s">
        <v>5</v>
      </c>
      <c r="I696" s="8" t="s">
        <v>12</v>
      </c>
      <c r="J696" s="2">
        <v>3</v>
      </c>
      <c r="K696" s="8" t="s">
        <v>15</v>
      </c>
      <c r="L696" s="8" t="s">
        <v>6</v>
      </c>
    </row>
    <row r="697" spans="1:12" x14ac:dyDescent="0.25">
      <c r="A697" s="6">
        <v>696</v>
      </c>
      <c r="B697" s="2">
        <v>34</v>
      </c>
      <c r="C697" s="2">
        <v>34700</v>
      </c>
      <c r="D697" s="8" t="s">
        <v>8</v>
      </c>
      <c r="E697" s="2">
        <v>10610</v>
      </c>
      <c r="F697" s="2">
        <v>100</v>
      </c>
      <c r="G697" s="8" t="s">
        <v>7</v>
      </c>
      <c r="H697" s="8" t="s">
        <v>6</v>
      </c>
      <c r="I697" s="8" t="s">
        <v>12</v>
      </c>
      <c r="J697" s="2">
        <v>2</v>
      </c>
      <c r="K697" s="8" t="s">
        <v>14</v>
      </c>
      <c r="L697" s="8" t="s">
        <v>5</v>
      </c>
    </row>
    <row r="698" spans="1:12" x14ac:dyDescent="0.25">
      <c r="A698" s="6">
        <v>697</v>
      </c>
      <c r="B698" s="2">
        <v>48</v>
      </c>
      <c r="C698" s="2">
        <v>76600</v>
      </c>
      <c r="D698" s="8" t="s">
        <v>9</v>
      </c>
      <c r="E698" s="2">
        <v>2800</v>
      </c>
      <c r="F698" s="2">
        <v>340</v>
      </c>
      <c r="G698" s="8" t="s">
        <v>4</v>
      </c>
      <c r="H698" s="8" t="s">
        <v>5</v>
      </c>
      <c r="I698" s="8" t="s">
        <v>10</v>
      </c>
      <c r="J698" s="2">
        <v>1</v>
      </c>
      <c r="K698" s="8" t="s">
        <v>13</v>
      </c>
      <c r="L698" s="8" t="s">
        <v>5</v>
      </c>
    </row>
    <row r="699" spans="1:12" x14ac:dyDescent="0.25">
      <c r="A699" s="6">
        <v>698</v>
      </c>
      <c r="B699" s="2">
        <v>51</v>
      </c>
      <c r="C699" s="2">
        <v>60200</v>
      </c>
      <c r="D699" s="8" t="s">
        <v>9</v>
      </c>
      <c r="E699" s="2">
        <v>1430</v>
      </c>
      <c r="F699" s="2">
        <v>1570</v>
      </c>
      <c r="G699" s="8" t="s">
        <v>4</v>
      </c>
      <c r="H699" s="8" t="s">
        <v>6</v>
      </c>
      <c r="I699" s="8" t="s">
        <v>12</v>
      </c>
      <c r="J699" s="2">
        <v>5</v>
      </c>
      <c r="K699" s="8" t="s">
        <v>15</v>
      </c>
      <c r="L699" s="8" t="s">
        <v>6</v>
      </c>
    </row>
    <row r="700" spans="1:12" x14ac:dyDescent="0.25">
      <c r="A700" s="6">
        <v>699</v>
      </c>
      <c r="B700" s="2">
        <v>29</v>
      </c>
      <c r="C700" s="2">
        <v>46300</v>
      </c>
      <c r="D700" s="8" t="s">
        <v>8</v>
      </c>
      <c r="E700" s="2">
        <v>15060</v>
      </c>
      <c r="F700" s="2">
        <v>680</v>
      </c>
      <c r="G700" s="8" t="s">
        <v>7</v>
      </c>
      <c r="H700" s="8" t="s">
        <v>6</v>
      </c>
      <c r="I700" s="8" t="s">
        <v>12</v>
      </c>
      <c r="J700" s="2">
        <v>8</v>
      </c>
      <c r="K700" s="8" t="s">
        <v>15</v>
      </c>
      <c r="L700" s="8" t="s">
        <v>6</v>
      </c>
    </row>
    <row r="701" spans="1:12" x14ac:dyDescent="0.25">
      <c r="A701" s="6">
        <v>700</v>
      </c>
      <c r="B701" s="2">
        <v>59</v>
      </c>
      <c r="C701" s="2">
        <v>83600</v>
      </c>
      <c r="D701" s="8" t="s">
        <v>9</v>
      </c>
      <c r="E701" s="2">
        <v>10170</v>
      </c>
      <c r="F701" s="2">
        <v>2140</v>
      </c>
      <c r="G701" s="8" t="s">
        <v>4</v>
      </c>
      <c r="H701" s="8" t="s">
        <v>5</v>
      </c>
      <c r="I701" s="8" t="s">
        <v>12</v>
      </c>
      <c r="J701" s="2">
        <v>3</v>
      </c>
      <c r="K701" s="8" t="s">
        <v>14</v>
      </c>
      <c r="L701" s="8" t="s">
        <v>5</v>
      </c>
    </row>
    <row r="702" spans="1:12" x14ac:dyDescent="0.25">
      <c r="A702" s="6">
        <v>701</v>
      </c>
      <c r="B702" s="2">
        <v>32</v>
      </c>
      <c r="C702" s="2">
        <v>41100</v>
      </c>
      <c r="D702" s="8" t="s">
        <v>8</v>
      </c>
      <c r="E702" s="2">
        <v>7400</v>
      </c>
      <c r="F702" s="2">
        <v>240</v>
      </c>
      <c r="G702" s="8" t="s">
        <v>7</v>
      </c>
      <c r="H702" s="8" t="s">
        <v>6</v>
      </c>
      <c r="I702" s="8" t="s">
        <v>12</v>
      </c>
      <c r="J702" s="2">
        <v>3</v>
      </c>
      <c r="K702" s="8" t="s">
        <v>15</v>
      </c>
      <c r="L702" s="8" t="s">
        <v>6</v>
      </c>
    </row>
    <row r="703" spans="1:12" x14ac:dyDescent="0.25">
      <c r="A703" s="6">
        <v>702</v>
      </c>
      <c r="B703" s="2">
        <v>41</v>
      </c>
      <c r="C703" s="2">
        <v>50200</v>
      </c>
      <c r="D703" s="8" t="s">
        <v>9</v>
      </c>
      <c r="E703" s="2">
        <v>8480</v>
      </c>
      <c r="F703" s="2">
        <v>910</v>
      </c>
      <c r="G703" s="8" t="s">
        <v>7</v>
      </c>
      <c r="H703" s="8" t="s">
        <v>5</v>
      </c>
      <c r="I703" s="8" t="s">
        <v>11</v>
      </c>
      <c r="J703" s="2">
        <v>4</v>
      </c>
      <c r="K703" s="8" t="s">
        <v>13</v>
      </c>
      <c r="L703" s="8" t="s">
        <v>5</v>
      </c>
    </row>
    <row r="704" spans="1:12" x14ac:dyDescent="0.25">
      <c r="A704" s="6">
        <v>703</v>
      </c>
      <c r="B704" s="2">
        <v>50</v>
      </c>
      <c r="C704" s="2">
        <v>39700</v>
      </c>
      <c r="D704" s="8" t="s">
        <v>9</v>
      </c>
      <c r="E704" s="2">
        <v>1870</v>
      </c>
      <c r="F704" s="2">
        <v>2160</v>
      </c>
      <c r="G704" s="8" t="s">
        <v>7</v>
      </c>
      <c r="H704" s="8" t="s">
        <v>5</v>
      </c>
      <c r="I704" s="8" t="s">
        <v>12</v>
      </c>
      <c r="J704" s="2">
        <v>5</v>
      </c>
      <c r="K704" s="8" t="s">
        <v>13</v>
      </c>
      <c r="L704" s="8" t="s">
        <v>5</v>
      </c>
    </row>
    <row r="705" spans="1:12" x14ac:dyDescent="0.25">
      <c r="A705" s="6">
        <v>704</v>
      </c>
      <c r="B705" s="2">
        <v>60</v>
      </c>
      <c r="C705" s="2">
        <v>29300</v>
      </c>
      <c r="D705" s="8" t="s">
        <v>9</v>
      </c>
      <c r="E705" s="2">
        <v>510</v>
      </c>
      <c r="F705" s="2">
        <v>1890</v>
      </c>
      <c r="G705" s="8" t="s">
        <v>7</v>
      </c>
      <c r="H705" s="8" t="s">
        <v>6</v>
      </c>
      <c r="I705" s="8" t="s">
        <v>10</v>
      </c>
      <c r="J705" s="2">
        <v>5</v>
      </c>
      <c r="K705" s="8" t="s">
        <v>15</v>
      </c>
      <c r="L705" s="8" t="s">
        <v>5</v>
      </c>
    </row>
    <row r="706" spans="1:12" x14ac:dyDescent="0.25">
      <c r="A706" s="6">
        <v>705</v>
      </c>
      <c r="B706" s="2">
        <v>30</v>
      </c>
      <c r="C706" s="2">
        <v>37600</v>
      </c>
      <c r="D706" s="8" t="s">
        <v>8</v>
      </c>
      <c r="E706" s="2">
        <v>6270</v>
      </c>
      <c r="F706" s="2">
        <v>2240</v>
      </c>
      <c r="G706" s="8" t="s">
        <v>4</v>
      </c>
      <c r="H706" s="8" t="s">
        <v>5</v>
      </c>
      <c r="I706" s="8" t="s">
        <v>10</v>
      </c>
      <c r="J706" s="2">
        <v>9</v>
      </c>
      <c r="K706" s="8" t="s">
        <v>14</v>
      </c>
      <c r="L706" s="8" t="s">
        <v>6</v>
      </c>
    </row>
    <row r="707" spans="1:12" x14ac:dyDescent="0.25">
      <c r="A707" s="6">
        <v>706</v>
      </c>
      <c r="B707" s="2">
        <v>34</v>
      </c>
      <c r="C707" s="2">
        <v>72900</v>
      </c>
      <c r="D707" s="8" t="s">
        <v>8</v>
      </c>
      <c r="E707" s="2">
        <v>5130</v>
      </c>
      <c r="F707" s="2">
        <v>510</v>
      </c>
      <c r="G707" s="8" t="s">
        <v>7</v>
      </c>
      <c r="H707" s="8" t="s">
        <v>6</v>
      </c>
      <c r="I707" s="8" t="s">
        <v>10</v>
      </c>
      <c r="J707" s="2">
        <v>4</v>
      </c>
      <c r="K707" s="8" t="s">
        <v>15</v>
      </c>
      <c r="L707" s="8" t="s">
        <v>6</v>
      </c>
    </row>
    <row r="708" spans="1:12" x14ac:dyDescent="0.25">
      <c r="A708" s="6">
        <v>707</v>
      </c>
      <c r="B708" s="2">
        <v>27</v>
      </c>
      <c r="C708" s="2">
        <v>9900</v>
      </c>
      <c r="D708" s="8" t="s">
        <v>9</v>
      </c>
      <c r="E708" s="2">
        <v>700</v>
      </c>
      <c r="F708" s="2">
        <v>2010</v>
      </c>
      <c r="G708" s="8" t="s">
        <v>7</v>
      </c>
      <c r="H708" s="8" t="s">
        <v>5</v>
      </c>
      <c r="I708" s="8" t="s">
        <v>10</v>
      </c>
      <c r="J708" s="2">
        <v>6</v>
      </c>
      <c r="K708" s="8" t="s">
        <v>13</v>
      </c>
      <c r="L708" s="8" t="s">
        <v>6</v>
      </c>
    </row>
    <row r="709" spans="1:12" x14ac:dyDescent="0.25">
      <c r="A709" s="6">
        <v>708</v>
      </c>
      <c r="B709" s="2">
        <v>27</v>
      </c>
      <c r="C709" s="2">
        <v>20300</v>
      </c>
      <c r="D709" s="8" t="s">
        <v>8</v>
      </c>
      <c r="E709" s="2">
        <v>2000</v>
      </c>
      <c r="F709" s="2">
        <v>1690</v>
      </c>
      <c r="G709" s="8" t="s">
        <v>7</v>
      </c>
      <c r="H709" s="8" t="s">
        <v>5</v>
      </c>
      <c r="I709" s="8" t="s">
        <v>12</v>
      </c>
      <c r="J709" s="2">
        <v>6</v>
      </c>
      <c r="K709" s="8" t="s">
        <v>14</v>
      </c>
      <c r="L709" s="8" t="s">
        <v>6</v>
      </c>
    </row>
    <row r="710" spans="1:12" x14ac:dyDescent="0.25">
      <c r="A710" s="6">
        <v>709</v>
      </c>
      <c r="B710" s="2">
        <v>41</v>
      </c>
      <c r="C710" s="2">
        <v>40000</v>
      </c>
      <c r="D710" s="8" t="s">
        <v>8</v>
      </c>
      <c r="E710" s="2">
        <v>960</v>
      </c>
      <c r="F710" s="2">
        <v>90</v>
      </c>
      <c r="G710" s="8" t="s">
        <v>7</v>
      </c>
      <c r="H710" s="8" t="s">
        <v>5</v>
      </c>
      <c r="I710" s="8" t="s">
        <v>10</v>
      </c>
      <c r="J710" s="2">
        <v>1</v>
      </c>
      <c r="K710" s="8" t="s">
        <v>15</v>
      </c>
      <c r="L710" s="8" t="s">
        <v>5</v>
      </c>
    </row>
    <row r="711" spans="1:12" x14ac:dyDescent="0.25">
      <c r="A711" s="6">
        <v>710</v>
      </c>
      <c r="B711" s="2">
        <v>29</v>
      </c>
      <c r="C711" s="2">
        <v>46600</v>
      </c>
      <c r="D711" s="8" t="s">
        <v>8</v>
      </c>
      <c r="E711" s="2">
        <v>16350</v>
      </c>
      <c r="F711" s="2">
        <v>5520</v>
      </c>
      <c r="G711" s="8" t="s">
        <v>4</v>
      </c>
      <c r="H711" s="8" t="s">
        <v>6</v>
      </c>
      <c r="I711" s="8" t="s">
        <v>12</v>
      </c>
      <c r="J711" s="2">
        <v>11</v>
      </c>
      <c r="K711" s="8" t="s">
        <v>15</v>
      </c>
      <c r="L711" s="8" t="s">
        <v>6</v>
      </c>
    </row>
    <row r="712" spans="1:12" x14ac:dyDescent="0.25">
      <c r="A712" s="6">
        <v>711</v>
      </c>
      <c r="B712" s="2">
        <v>26</v>
      </c>
      <c r="C712" s="2">
        <v>39500</v>
      </c>
      <c r="D712" s="8" t="s">
        <v>8</v>
      </c>
      <c r="E712" s="2">
        <v>5780</v>
      </c>
      <c r="F712" s="2">
        <v>4980</v>
      </c>
      <c r="G712" s="8" t="s">
        <v>7</v>
      </c>
      <c r="H712" s="8" t="s">
        <v>5</v>
      </c>
      <c r="I712" s="8" t="s">
        <v>12</v>
      </c>
      <c r="J712" s="2">
        <v>17</v>
      </c>
      <c r="K712" s="8" t="s">
        <v>15</v>
      </c>
      <c r="L712" s="8" t="s">
        <v>6</v>
      </c>
    </row>
    <row r="713" spans="1:12" x14ac:dyDescent="0.25">
      <c r="A713" s="6">
        <v>712</v>
      </c>
      <c r="B713" s="2">
        <v>33</v>
      </c>
      <c r="C713" s="2">
        <v>8300</v>
      </c>
      <c r="D713" s="8" t="s">
        <v>9</v>
      </c>
      <c r="E713" s="2">
        <v>350</v>
      </c>
      <c r="F713" s="2">
        <v>860</v>
      </c>
      <c r="G713" s="8" t="s">
        <v>7</v>
      </c>
      <c r="H713" s="8" t="s">
        <v>6</v>
      </c>
      <c r="I713" s="8" t="s">
        <v>12</v>
      </c>
      <c r="J713" s="2">
        <v>5</v>
      </c>
      <c r="K713" s="8" t="s">
        <v>14</v>
      </c>
      <c r="L713" s="8" t="s">
        <v>6</v>
      </c>
    </row>
    <row r="714" spans="1:12" x14ac:dyDescent="0.25">
      <c r="A714" s="6">
        <v>713</v>
      </c>
      <c r="B714" s="2">
        <v>29</v>
      </c>
      <c r="C714" s="2">
        <v>147700</v>
      </c>
      <c r="D714" s="8" t="s">
        <v>8</v>
      </c>
      <c r="E714" s="2">
        <v>17270</v>
      </c>
      <c r="F714" s="2">
        <v>1750</v>
      </c>
      <c r="G714" s="8" t="s">
        <v>7</v>
      </c>
      <c r="H714" s="8" t="s">
        <v>5</v>
      </c>
      <c r="I714" s="8" t="s">
        <v>11</v>
      </c>
      <c r="J714" s="2">
        <v>4</v>
      </c>
      <c r="K714" s="8" t="s">
        <v>14</v>
      </c>
      <c r="L714" s="8" t="s">
        <v>6</v>
      </c>
    </row>
    <row r="715" spans="1:12" x14ac:dyDescent="0.25">
      <c r="A715" s="6">
        <v>714</v>
      </c>
      <c r="B715" s="2">
        <v>45</v>
      </c>
      <c r="C715" s="2">
        <v>54600</v>
      </c>
      <c r="D715" s="8" t="s">
        <v>8</v>
      </c>
      <c r="E715" s="2">
        <v>6030</v>
      </c>
      <c r="F715" s="2">
        <v>3580</v>
      </c>
      <c r="G715" s="8" t="s">
        <v>4</v>
      </c>
      <c r="H715" s="8" t="s">
        <v>5</v>
      </c>
      <c r="I715" s="8" t="s">
        <v>12</v>
      </c>
      <c r="J715" s="2">
        <v>9</v>
      </c>
      <c r="K715" s="8" t="s">
        <v>15</v>
      </c>
      <c r="L715" s="8" t="s">
        <v>6</v>
      </c>
    </row>
    <row r="716" spans="1:12" x14ac:dyDescent="0.25">
      <c r="A716" s="6">
        <v>715</v>
      </c>
      <c r="B716" s="2">
        <v>40</v>
      </c>
      <c r="C716" s="2">
        <v>141100</v>
      </c>
      <c r="D716" s="8" t="s">
        <v>8</v>
      </c>
      <c r="E716" s="2">
        <v>11670</v>
      </c>
      <c r="F716" s="2">
        <v>220</v>
      </c>
      <c r="G716" s="8" t="s">
        <v>7</v>
      </c>
      <c r="H716" s="8" t="s">
        <v>5</v>
      </c>
      <c r="I716" s="8" t="s">
        <v>11</v>
      </c>
      <c r="J716" s="2">
        <v>2</v>
      </c>
      <c r="K716" s="8" t="s">
        <v>15</v>
      </c>
      <c r="L716" s="8" t="s">
        <v>5</v>
      </c>
    </row>
    <row r="717" spans="1:12" x14ac:dyDescent="0.25">
      <c r="A717" s="6">
        <v>716</v>
      </c>
      <c r="B717" s="2">
        <v>31</v>
      </c>
      <c r="C717" s="2">
        <v>50000</v>
      </c>
      <c r="D717" s="8" t="s">
        <v>9</v>
      </c>
      <c r="E717" s="2">
        <v>16650</v>
      </c>
      <c r="F717" s="2">
        <v>350</v>
      </c>
      <c r="G717" s="8" t="s">
        <v>4</v>
      </c>
      <c r="H717" s="8" t="s">
        <v>5</v>
      </c>
      <c r="I717" s="8" t="s">
        <v>10</v>
      </c>
      <c r="J717" s="2">
        <v>3</v>
      </c>
      <c r="K717" s="8" t="s">
        <v>14</v>
      </c>
      <c r="L717" s="8" t="s">
        <v>5</v>
      </c>
    </row>
    <row r="718" spans="1:12" x14ac:dyDescent="0.25">
      <c r="A718" s="6">
        <v>717</v>
      </c>
      <c r="B718" s="2">
        <v>33</v>
      </c>
      <c r="C718" s="2">
        <v>55600</v>
      </c>
      <c r="D718" s="8" t="s">
        <v>8</v>
      </c>
      <c r="E718" s="2">
        <v>15990</v>
      </c>
      <c r="F718" s="2">
        <v>930</v>
      </c>
      <c r="G718" s="8" t="s">
        <v>4</v>
      </c>
      <c r="H718" s="8" t="s">
        <v>5</v>
      </c>
      <c r="I718" s="8" t="s">
        <v>10</v>
      </c>
      <c r="J718" s="2">
        <v>6</v>
      </c>
      <c r="K718" s="8" t="s">
        <v>15</v>
      </c>
      <c r="L718" s="8" t="s">
        <v>6</v>
      </c>
    </row>
    <row r="719" spans="1:12" x14ac:dyDescent="0.25">
      <c r="A719" s="6">
        <v>718</v>
      </c>
      <c r="B719" s="2">
        <v>36</v>
      </c>
      <c r="C719" s="2">
        <v>50100</v>
      </c>
      <c r="D719" s="8" t="s">
        <v>9</v>
      </c>
      <c r="E719" s="2">
        <v>1790</v>
      </c>
      <c r="F719" s="2">
        <v>1640</v>
      </c>
      <c r="G719" s="8" t="s">
        <v>4</v>
      </c>
      <c r="H719" s="8" t="s">
        <v>5</v>
      </c>
      <c r="I719" s="8" t="s">
        <v>12</v>
      </c>
      <c r="J719" s="2">
        <v>7</v>
      </c>
      <c r="K719" s="8" t="s">
        <v>15</v>
      </c>
      <c r="L719" s="8" t="s">
        <v>6</v>
      </c>
    </row>
    <row r="720" spans="1:12" x14ac:dyDescent="0.25">
      <c r="A720" s="6">
        <v>719</v>
      </c>
      <c r="B720" s="2">
        <v>38</v>
      </c>
      <c r="C720" s="2">
        <v>58800</v>
      </c>
      <c r="D720" s="8" t="s">
        <v>8</v>
      </c>
      <c r="E720" s="2">
        <v>21510</v>
      </c>
      <c r="F720" s="2">
        <v>440</v>
      </c>
      <c r="G720" s="8" t="s">
        <v>4</v>
      </c>
      <c r="H720" s="8" t="s">
        <v>6</v>
      </c>
      <c r="I720" s="8" t="s">
        <v>10</v>
      </c>
      <c r="J720" s="2">
        <v>6</v>
      </c>
      <c r="K720" s="8" t="s">
        <v>15</v>
      </c>
      <c r="L720" s="8" t="s">
        <v>6</v>
      </c>
    </row>
    <row r="721" spans="1:12" x14ac:dyDescent="0.25">
      <c r="A721" s="6">
        <v>720</v>
      </c>
      <c r="B721" s="2">
        <v>39</v>
      </c>
      <c r="C721" s="2">
        <v>33300</v>
      </c>
      <c r="D721" s="8" t="s">
        <v>9</v>
      </c>
      <c r="E721" s="2">
        <v>1810</v>
      </c>
      <c r="F721" s="2">
        <v>470</v>
      </c>
      <c r="G721" s="8" t="s">
        <v>7</v>
      </c>
      <c r="H721" s="8" t="s">
        <v>5</v>
      </c>
      <c r="I721" s="8" t="s">
        <v>12</v>
      </c>
      <c r="J721" s="2">
        <v>1</v>
      </c>
      <c r="K721" s="8" t="s">
        <v>13</v>
      </c>
      <c r="L721" s="8" t="s">
        <v>5</v>
      </c>
    </row>
    <row r="722" spans="1:12" x14ac:dyDescent="0.25">
      <c r="A722" s="6">
        <v>721</v>
      </c>
      <c r="B722" s="2">
        <v>47</v>
      </c>
      <c r="C722" s="2">
        <v>36300</v>
      </c>
      <c r="D722" s="8" t="s">
        <v>9</v>
      </c>
      <c r="E722" s="2">
        <v>6240</v>
      </c>
      <c r="F722" s="2">
        <v>2790</v>
      </c>
      <c r="G722" s="8" t="s">
        <v>4</v>
      </c>
      <c r="H722" s="8" t="s">
        <v>5</v>
      </c>
      <c r="I722" s="8" t="s">
        <v>11</v>
      </c>
      <c r="J722" s="2">
        <v>3</v>
      </c>
      <c r="K722" s="8" t="s">
        <v>13</v>
      </c>
      <c r="L722" s="8" t="s">
        <v>6</v>
      </c>
    </row>
    <row r="723" spans="1:12" x14ac:dyDescent="0.25">
      <c r="A723" s="6">
        <v>722</v>
      </c>
      <c r="B723" s="2">
        <v>38</v>
      </c>
      <c r="C723" s="2">
        <v>77500</v>
      </c>
      <c r="D723" s="8" t="s">
        <v>9</v>
      </c>
      <c r="E723" s="2">
        <v>7930</v>
      </c>
      <c r="F723" s="2">
        <v>1180</v>
      </c>
      <c r="G723" s="8" t="s">
        <v>4</v>
      </c>
      <c r="H723" s="8" t="s">
        <v>5</v>
      </c>
      <c r="I723" s="8" t="s">
        <v>11</v>
      </c>
      <c r="J723" s="2">
        <v>3</v>
      </c>
      <c r="K723" s="8" t="s">
        <v>15</v>
      </c>
      <c r="L723" s="8" t="s">
        <v>6</v>
      </c>
    </row>
    <row r="724" spans="1:12" x14ac:dyDescent="0.25">
      <c r="A724" s="6">
        <v>723</v>
      </c>
      <c r="B724" s="2">
        <v>30</v>
      </c>
      <c r="C724" s="2">
        <v>17000</v>
      </c>
      <c r="D724" s="8" t="s">
        <v>9</v>
      </c>
      <c r="E724" s="2">
        <v>1690</v>
      </c>
      <c r="F724" s="2">
        <v>3560</v>
      </c>
      <c r="G724" s="8" t="s">
        <v>7</v>
      </c>
      <c r="H724" s="8" t="s">
        <v>5</v>
      </c>
      <c r="I724" s="8" t="s">
        <v>11</v>
      </c>
      <c r="J724" s="2">
        <v>4</v>
      </c>
      <c r="K724" s="8" t="s">
        <v>13</v>
      </c>
      <c r="L724" s="8" t="s">
        <v>5</v>
      </c>
    </row>
    <row r="725" spans="1:12" x14ac:dyDescent="0.25">
      <c r="A725" s="6">
        <v>724</v>
      </c>
      <c r="B725" s="2">
        <v>27</v>
      </c>
      <c r="C725" s="2">
        <v>59600</v>
      </c>
      <c r="D725" s="8" t="s">
        <v>8</v>
      </c>
      <c r="E725" s="2">
        <v>13770</v>
      </c>
      <c r="F725" s="2">
        <v>2400</v>
      </c>
      <c r="G725" s="8" t="s">
        <v>7</v>
      </c>
      <c r="H725" s="8" t="s">
        <v>6</v>
      </c>
      <c r="I725" s="8" t="s">
        <v>12</v>
      </c>
      <c r="J725" s="2">
        <v>2</v>
      </c>
      <c r="K725" s="8" t="s">
        <v>15</v>
      </c>
      <c r="L725" s="8" t="s">
        <v>6</v>
      </c>
    </row>
    <row r="726" spans="1:12" x14ac:dyDescent="0.25">
      <c r="A726" s="6">
        <v>725</v>
      </c>
      <c r="B726" s="2">
        <v>31</v>
      </c>
      <c r="C726" s="2">
        <v>19000</v>
      </c>
      <c r="D726" s="8" t="s">
        <v>8</v>
      </c>
      <c r="E726" s="2">
        <v>2140</v>
      </c>
      <c r="F726" s="2">
        <v>750</v>
      </c>
      <c r="G726" s="8" t="s">
        <v>4</v>
      </c>
      <c r="H726" s="8" t="s">
        <v>5</v>
      </c>
      <c r="I726" s="8" t="s">
        <v>12</v>
      </c>
      <c r="J726" s="2">
        <v>3</v>
      </c>
      <c r="K726" s="8" t="s">
        <v>15</v>
      </c>
      <c r="L726" s="8" t="s">
        <v>6</v>
      </c>
    </row>
    <row r="727" spans="1:12" x14ac:dyDescent="0.25">
      <c r="A727" s="6">
        <v>726</v>
      </c>
      <c r="B727" s="2">
        <v>49</v>
      </c>
      <c r="C727" s="2">
        <v>47600</v>
      </c>
      <c r="D727" s="8" t="s">
        <v>8</v>
      </c>
      <c r="E727" s="2">
        <v>13720</v>
      </c>
      <c r="F727" s="2">
        <v>610</v>
      </c>
      <c r="G727" s="8" t="s">
        <v>7</v>
      </c>
      <c r="H727" s="8" t="s">
        <v>5</v>
      </c>
      <c r="I727" s="8" t="s">
        <v>11</v>
      </c>
      <c r="J727" s="2">
        <v>1</v>
      </c>
      <c r="K727" s="8" t="s">
        <v>14</v>
      </c>
      <c r="L727" s="8" t="s">
        <v>5</v>
      </c>
    </row>
    <row r="728" spans="1:12" x14ac:dyDescent="0.25">
      <c r="A728" s="6">
        <v>727</v>
      </c>
      <c r="B728" s="2">
        <v>45</v>
      </c>
      <c r="C728" s="2">
        <v>36100</v>
      </c>
      <c r="D728" s="8" t="s">
        <v>8</v>
      </c>
      <c r="E728" s="2">
        <v>4510</v>
      </c>
      <c r="F728" s="2">
        <v>1460</v>
      </c>
      <c r="G728" s="8" t="s">
        <v>4</v>
      </c>
      <c r="H728" s="8" t="s">
        <v>5</v>
      </c>
      <c r="I728" s="8" t="s">
        <v>10</v>
      </c>
      <c r="J728" s="2">
        <v>4</v>
      </c>
      <c r="K728" s="8" t="s">
        <v>13</v>
      </c>
      <c r="L728" s="8" t="s">
        <v>5</v>
      </c>
    </row>
    <row r="729" spans="1:12" x14ac:dyDescent="0.25">
      <c r="A729" s="6">
        <v>728</v>
      </c>
      <c r="B729" s="2">
        <v>45</v>
      </c>
      <c r="C729" s="2">
        <v>78700</v>
      </c>
      <c r="D729" s="8" t="s">
        <v>9</v>
      </c>
      <c r="E729" s="2">
        <v>6100</v>
      </c>
      <c r="F729" s="2">
        <v>870</v>
      </c>
      <c r="G729" s="8" t="s">
        <v>7</v>
      </c>
      <c r="H729" s="8" t="s">
        <v>5</v>
      </c>
      <c r="I729" s="8" t="s">
        <v>11</v>
      </c>
      <c r="J729" s="2">
        <v>2</v>
      </c>
      <c r="K729" s="8" t="s">
        <v>13</v>
      </c>
      <c r="L729" s="8" t="s">
        <v>5</v>
      </c>
    </row>
    <row r="730" spans="1:12" x14ac:dyDescent="0.25">
      <c r="A730" s="6">
        <v>729</v>
      </c>
      <c r="B730" s="2">
        <v>58</v>
      </c>
      <c r="C730" s="2">
        <v>77600</v>
      </c>
      <c r="D730" s="8" t="s">
        <v>9</v>
      </c>
      <c r="E730" s="2">
        <v>8480</v>
      </c>
      <c r="F730" s="2">
        <v>850</v>
      </c>
      <c r="G730" s="8" t="s">
        <v>7</v>
      </c>
      <c r="H730" s="8" t="s">
        <v>5</v>
      </c>
      <c r="I730" s="8" t="s">
        <v>12</v>
      </c>
      <c r="J730" s="2">
        <v>3</v>
      </c>
      <c r="K730" s="8" t="s">
        <v>15</v>
      </c>
      <c r="L730" s="8" t="s">
        <v>5</v>
      </c>
    </row>
    <row r="731" spans="1:12" x14ac:dyDescent="0.25">
      <c r="A731" s="6">
        <v>730</v>
      </c>
      <c r="B731" s="2">
        <v>40</v>
      </c>
      <c r="C731" s="2">
        <v>46500</v>
      </c>
      <c r="D731" s="8" t="s">
        <v>8</v>
      </c>
      <c r="E731" s="2">
        <v>10450</v>
      </c>
      <c r="F731" s="2">
        <v>6400</v>
      </c>
      <c r="G731" s="8" t="s">
        <v>7</v>
      </c>
      <c r="H731" s="8" t="s">
        <v>5</v>
      </c>
      <c r="I731" s="8" t="s">
        <v>12</v>
      </c>
      <c r="J731" s="2">
        <v>7</v>
      </c>
      <c r="K731" s="8" t="s">
        <v>14</v>
      </c>
      <c r="L731" s="8" t="s">
        <v>6</v>
      </c>
    </row>
    <row r="732" spans="1:12" x14ac:dyDescent="0.25">
      <c r="A732" s="6">
        <v>731</v>
      </c>
      <c r="B732" s="2">
        <v>39</v>
      </c>
      <c r="C732" s="2">
        <v>75800</v>
      </c>
      <c r="D732" s="8" t="s">
        <v>9</v>
      </c>
      <c r="E732" s="2">
        <v>3510</v>
      </c>
      <c r="F732" s="2">
        <v>1110</v>
      </c>
      <c r="G732" s="8" t="s">
        <v>7</v>
      </c>
      <c r="H732" s="8" t="s">
        <v>5</v>
      </c>
      <c r="I732" s="8" t="s">
        <v>12</v>
      </c>
      <c r="J732" s="2">
        <v>3</v>
      </c>
      <c r="K732" s="8" t="s">
        <v>15</v>
      </c>
      <c r="L732" s="8" t="s">
        <v>6</v>
      </c>
    </row>
    <row r="733" spans="1:12" x14ac:dyDescent="0.25">
      <c r="A733" s="6">
        <v>732</v>
      </c>
      <c r="B733" s="2">
        <v>34</v>
      </c>
      <c r="C733" s="2">
        <v>35600</v>
      </c>
      <c r="D733" s="8" t="s">
        <v>9</v>
      </c>
      <c r="E733" s="2">
        <v>2450</v>
      </c>
      <c r="F733" s="2">
        <v>770</v>
      </c>
      <c r="G733" s="8" t="s">
        <v>4</v>
      </c>
      <c r="H733" s="8" t="s">
        <v>5</v>
      </c>
      <c r="I733" s="8" t="s">
        <v>12</v>
      </c>
      <c r="J733" s="2">
        <v>4</v>
      </c>
      <c r="K733" s="8" t="s">
        <v>15</v>
      </c>
      <c r="L733" s="8" t="s">
        <v>5</v>
      </c>
    </row>
    <row r="734" spans="1:12" x14ac:dyDescent="0.25">
      <c r="A734" s="6">
        <v>733</v>
      </c>
      <c r="B734" s="2">
        <v>34</v>
      </c>
      <c r="C734" s="2">
        <v>19300</v>
      </c>
      <c r="D734" s="8" t="s">
        <v>8</v>
      </c>
      <c r="E734" s="2">
        <v>3820</v>
      </c>
      <c r="F734" s="2">
        <v>130</v>
      </c>
      <c r="G734" s="8" t="s">
        <v>4</v>
      </c>
      <c r="H734" s="8" t="s">
        <v>5</v>
      </c>
      <c r="I734" s="8" t="s">
        <v>11</v>
      </c>
      <c r="J734" s="2">
        <v>2</v>
      </c>
      <c r="K734" s="8" t="s">
        <v>13</v>
      </c>
      <c r="L734" s="8" t="s">
        <v>5</v>
      </c>
    </row>
    <row r="735" spans="1:12" x14ac:dyDescent="0.25">
      <c r="A735" s="6">
        <v>734</v>
      </c>
      <c r="B735" s="2">
        <v>32</v>
      </c>
      <c r="C735" s="2">
        <v>28800</v>
      </c>
      <c r="D735" s="8" t="s">
        <v>8</v>
      </c>
      <c r="E735" s="2">
        <v>3380</v>
      </c>
      <c r="F735" s="2">
        <v>1330</v>
      </c>
      <c r="G735" s="8" t="s">
        <v>4</v>
      </c>
      <c r="H735" s="8" t="s">
        <v>5</v>
      </c>
      <c r="I735" s="8" t="s">
        <v>12</v>
      </c>
      <c r="J735" s="2">
        <v>7</v>
      </c>
      <c r="K735" s="8" t="s">
        <v>15</v>
      </c>
      <c r="L735" s="8" t="s">
        <v>6</v>
      </c>
    </row>
    <row r="736" spans="1:12" x14ac:dyDescent="0.25">
      <c r="A736" s="6">
        <v>735</v>
      </c>
      <c r="B736" s="2">
        <v>43</v>
      </c>
      <c r="C736" s="2">
        <v>23900</v>
      </c>
      <c r="D736" s="8" t="s">
        <v>8</v>
      </c>
      <c r="E736" s="2">
        <v>1340</v>
      </c>
      <c r="F736" s="2">
        <v>740</v>
      </c>
      <c r="G736" s="8" t="s">
        <v>7</v>
      </c>
      <c r="H736" s="8" t="s">
        <v>5</v>
      </c>
      <c r="I736" s="8" t="s">
        <v>11</v>
      </c>
      <c r="J736" s="2">
        <v>2</v>
      </c>
      <c r="K736" s="8" t="s">
        <v>13</v>
      </c>
      <c r="L736" s="8" t="s">
        <v>5</v>
      </c>
    </row>
    <row r="737" spans="1:12" x14ac:dyDescent="0.25">
      <c r="A737" s="6">
        <v>736</v>
      </c>
      <c r="B737" s="2">
        <v>52</v>
      </c>
      <c r="C737" s="2">
        <v>106900</v>
      </c>
      <c r="D737" s="8" t="s">
        <v>8</v>
      </c>
      <c r="E737" s="2">
        <v>7430</v>
      </c>
      <c r="F737" s="2">
        <v>3990</v>
      </c>
      <c r="G737" s="8" t="s">
        <v>4</v>
      </c>
      <c r="H737" s="8" t="s">
        <v>5</v>
      </c>
      <c r="I737" s="8" t="s">
        <v>12</v>
      </c>
      <c r="J737" s="2">
        <v>6</v>
      </c>
      <c r="K737" s="8" t="s">
        <v>15</v>
      </c>
      <c r="L737" s="8" t="s">
        <v>6</v>
      </c>
    </row>
    <row r="738" spans="1:12" x14ac:dyDescent="0.25">
      <c r="A738" s="6">
        <v>737</v>
      </c>
      <c r="B738" s="2">
        <v>30</v>
      </c>
      <c r="C738" s="2">
        <v>41200</v>
      </c>
      <c r="D738" s="8" t="s">
        <v>8</v>
      </c>
      <c r="E738" s="2">
        <v>15360</v>
      </c>
      <c r="F738" s="2">
        <v>1750</v>
      </c>
      <c r="G738" s="8" t="s">
        <v>7</v>
      </c>
      <c r="H738" s="8" t="s">
        <v>5</v>
      </c>
      <c r="I738" s="8" t="s">
        <v>10</v>
      </c>
      <c r="J738" s="2">
        <v>6</v>
      </c>
      <c r="K738" s="8" t="s">
        <v>13</v>
      </c>
      <c r="L738" s="8" t="s">
        <v>6</v>
      </c>
    </row>
    <row r="739" spans="1:12" x14ac:dyDescent="0.25">
      <c r="A739" s="6">
        <v>738</v>
      </c>
      <c r="B739" s="2">
        <v>45</v>
      </c>
      <c r="C739" s="2">
        <v>64900</v>
      </c>
      <c r="D739" s="8" t="s">
        <v>8</v>
      </c>
      <c r="E739" s="2">
        <v>13660</v>
      </c>
      <c r="F739" s="2">
        <v>880</v>
      </c>
      <c r="G739" s="8" t="s">
        <v>7</v>
      </c>
      <c r="H739" s="8" t="s">
        <v>5</v>
      </c>
      <c r="I739" s="8" t="s">
        <v>12</v>
      </c>
      <c r="J739" s="2">
        <v>7</v>
      </c>
      <c r="K739" s="8" t="s">
        <v>13</v>
      </c>
      <c r="L739" s="8" t="s">
        <v>6</v>
      </c>
    </row>
    <row r="740" spans="1:12" x14ac:dyDescent="0.25">
      <c r="A740" s="6">
        <v>739</v>
      </c>
      <c r="B740" s="2">
        <v>43</v>
      </c>
      <c r="C740" s="2">
        <v>16000</v>
      </c>
      <c r="D740" s="8" t="s">
        <v>9</v>
      </c>
      <c r="E740" s="2">
        <v>2050</v>
      </c>
      <c r="F740" s="2">
        <v>330</v>
      </c>
      <c r="G740" s="8" t="s">
        <v>4</v>
      </c>
      <c r="H740" s="8" t="s">
        <v>5</v>
      </c>
      <c r="I740" s="8" t="s">
        <v>12</v>
      </c>
      <c r="J740" s="2">
        <v>2</v>
      </c>
      <c r="K740" s="8" t="s">
        <v>14</v>
      </c>
      <c r="L740" s="8" t="s">
        <v>5</v>
      </c>
    </row>
    <row r="741" spans="1:12" x14ac:dyDescent="0.25">
      <c r="A741" s="6">
        <v>740</v>
      </c>
      <c r="B741" s="2">
        <v>47</v>
      </c>
      <c r="C741" s="2">
        <v>18100</v>
      </c>
      <c r="D741" s="8" t="s">
        <v>9</v>
      </c>
      <c r="E741" s="2">
        <v>130</v>
      </c>
      <c r="F741" s="2">
        <v>1760</v>
      </c>
      <c r="G741" s="8" t="s">
        <v>4</v>
      </c>
      <c r="H741" s="8" t="s">
        <v>5</v>
      </c>
      <c r="I741" s="8" t="s">
        <v>12</v>
      </c>
      <c r="J741" s="2">
        <v>6</v>
      </c>
      <c r="K741" s="8" t="s">
        <v>15</v>
      </c>
      <c r="L741" s="8" t="s">
        <v>5</v>
      </c>
    </row>
    <row r="742" spans="1:12" x14ac:dyDescent="0.25">
      <c r="A742" s="6">
        <v>741</v>
      </c>
      <c r="B742" s="2">
        <v>25</v>
      </c>
      <c r="C742" s="2">
        <v>83500</v>
      </c>
      <c r="D742" s="8" t="s">
        <v>9</v>
      </c>
      <c r="E742" s="2">
        <v>2530</v>
      </c>
      <c r="F742" s="2">
        <v>1010</v>
      </c>
      <c r="G742" s="8" t="s">
        <v>7</v>
      </c>
      <c r="H742" s="8" t="s">
        <v>5</v>
      </c>
      <c r="I742" s="8" t="s">
        <v>12</v>
      </c>
      <c r="J742" s="2">
        <v>5</v>
      </c>
      <c r="K742" s="8" t="s">
        <v>15</v>
      </c>
      <c r="L742" s="8" t="s">
        <v>6</v>
      </c>
    </row>
    <row r="743" spans="1:12" x14ac:dyDescent="0.25">
      <c r="A743" s="6">
        <v>742</v>
      </c>
      <c r="B743" s="2">
        <v>33</v>
      </c>
      <c r="C743" s="2">
        <v>37300</v>
      </c>
      <c r="D743" s="8" t="s">
        <v>9</v>
      </c>
      <c r="E743" s="2">
        <v>1980</v>
      </c>
      <c r="F743" s="2">
        <v>1570</v>
      </c>
      <c r="G743" s="8" t="s">
        <v>4</v>
      </c>
      <c r="H743" s="8" t="s">
        <v>5</v>
      </c>
      <c r="I743" s="8" t="s">
        <v>12</v>
      </c>
      <c r="J743" s="2">
        <v>8</v>
      </c>
      <c r="K743" s="8" t="s">
        <v>15</v>
      </c>
      <c r="L743" s="8" t="s">
        <v>6</v>
      </c>
    </row>
    <row r="744" spans="1:12" x14ac:dyDescent="0.25">
      <c r="A744" s="6">
        <v>743</v>
      </c>
      <c r="B744" s="2">
        <v>42</v>
      </c>
      <c r="C744" s="2">
        <v>21100</v>
      </c>
      <c r="D744" s="8" t="s">
        <v>8</v>
      </c>
      <c r="E744" s="2">
        <v>9270</v>
      </c>
      <c r="F744" s="2">
        <v>230</v>
      </c>
      <c r="G744" s="8" t="s">
        <v>4</v>
      </c>
      <c r="H744" s="8" t="s">
        <v>5</v>
      </c>
      <c r="I744" s="8" t="s">
        <v>10</v>
      </c>
      <c r="J744" s="2">
        <v>0</v>
      </c>
      <c r="K744" s="8" t="s">
        <v>15</v>
      </c>
      <c r="L744" s="8" t="s">
        <v>6</v>
      </c>
    </row>
    <row r="745" spans="1:12" x14ac:dyDescent="0.25">
      <c r="A745" s="6">
        <v>744</v>
      </c>
      <c r="B745" s="2">
        <v>25</v>
      </c>
      <c r="C745" s="2">
        <v>76200</v>
      </c>
      <c r="D745" s="8" t="s">
        <v>8</v>
      </c>
      <c r="E745" s="2">
        <v>22590</v>
      </c>
      <c r="F745" s="2">
        <v>640</v>
      </c>
      <c r="G745" s="8" t="s">
        <v>7</v>
      </c>
      <c r="H745" s="8" t="s">
        <v>5</v>
      </c>
      <c r="I745" s="8" t="s">
        <v>11</v>
      </c>
      <c r="J745" s="2">
        <v>9</v>
      </c>
      <c r="K745" s="8" t="s">
        <v>14</v>
      </c>
      <c r="L745" s="8" t="s">
        <v>6</v>
      </c>
    </row>
    <row r="746" spans="1:12" x14ac:dyDescent="0.25">
      <c r="A746" s="6">
        <v>745</v>
      </c>
      <c r="B746" s="2">
        <v>31</v>
      </c>
      <c r="C746" s="2">
        <v>30900</v>
      </c>
      <c r="D746" s="8" t="s">
        <v>8</v>
      </c>
      <c r="E746" s="2">
        <v>7350</v>
      </c>
      <c r="F746" s="2">
        <v>850</v>
      </c>
      <c r="G746" s="8" t="s">
        <v>4</v>
      </c>
      <c r="H746" s="8" t="s">
        <v>5</v>
      </c>
      <c r="I746" s="8" t="s">
        <v>12</v>
      </c>
      <c r="J746" s="2">
        <v>6</v>
      </c>
      <c r="K746" s="8" t="s">
        <v>14</v>
      </c>
      <c r="L746" s="8" t="s">
        <v>6</v>
      </c>
    </row>
    <row r="747" spans="1:12" x14ac:dyDescent="0.25">
      <c r="A747" s="6">
        <v>746</v>
      </c>
      <c r="B747" s="2">
        <v>34</v>
      </c>
      <c r="C747" s="2">
        <v>50500</v>
      </c>
      <c r="D747" s="8" t="s">
        <v>9</v>
      </c>
      <c r="E747" s="2">
        <v>3180</v>
      </c>
      <c r="F747" s="2">
        <v>100</v>
      </c>
      <c r="G747" s="8" t="s">
        <v>7</v>
      </c>
      <c r="H747" s="8" t="s">
        <v>5</v>
      </c>
      <c r="I747" s="8" t="s">
        <v>11</v>
      </c>
      <c r="J747" s="2">
        <v>3</v>
      </c>
      <c r="K747" s="8" t="s">
        <v>15</v>
      </c>
      <c r="L747" s="8" t="s">
        <v>5</v>
      </c>
    </row>
    <row r="748" spans="1:12" x14ac:dyDescent="0.25">
      <c r="A748" s="6">
        <v>747</v>
      </c>
      <c r="B748" s="2">
        <v>29</v>
      </c>
      <c r="C748" s="2">
        <v>19100</v>
      </c>
      <c r="D748" s="8" t="s">
        <v>9</v>
      </c>
      <c r="E748" s="2">
        <v>1700</v>
      </c>
      <c r="F748" s="2">
        <v>3030</v>
      </c>
      <c r="G748" s="8" t="s">
        <v>7</v>
      </c>
      <c r="H748" s="8" t="s">
        <v>5</v>
      </c>
      <c r="I748" s="8" t="s">
        <v>11</v>
      </c>
      <c r="J748" s="2">
        <v>5</v>
      </c>
      <c r="K748" s="8" t="s">
        <v>13</v>
      </c>
      <c r="L748" s="8" t="s">
        <v>5</v>
      </c>
    </row>
    <row r="749" spans="1:12" x14ac:dyDescent="0.25">
      <c r="A749" s="6">
        <v>748</v>
      </c>
      <c r="B749" s="2">
        <v>49</v>
      </c>
      <c r="C749" s="2">
        <v>23600</v>
      </c>
      <c r="D749" s="8" t="s">
        <v>8</v>
      </c>
      <c r="E749" s="2">
        <v>4910</v>
      </c>
      <c r="F749" s="2">
        <v>1660</v>
      </c>
      <c r="G749" s="8" t="s">
        <v>7</v>
      </c>
      <c r="H749" s="8" t="s">
        <v>5</v>
      </c>
      <c r="I749" s="8" t="s">
        <v>11</v>
      </c>
      <c r="J749" s="2">
        <v>4</v>
      </c>
      <c r="K749" s="8" t="s">
        <v>13</v>
      </c>
      <c r="L749" s="8" t="s">
        <v>5</v>
      </c>
    </row>
    <row r="750" spans="1:12" x14ac:dyDescent="0.25">
      <c r="A750" s="6">
        <v>749</v>
      </c>
      <c r="B750" s="2">
        <v>52</v>
      </c>
      <c r="C750" s="2">
        <v>31800</v>
      </c>
      <c r="D750" s="8" t="s">
        <v>9</v>
      </c>
      <c r="E750" s="2">
        <v>1830</v>
      </c>
      <c r="F750" s="2">
        <v>290</v>
      </c>
      <c r="G750" s="8" t="s">
        <v>7</v>
      </c>
      <c r="H750" s="8" t="s">
        <v>5</v>
      </c>
      <c r="I750" s="8" t="s">
        <v>11</v>
      </c>
      <c r="J750" s="2">
        <v>3</v>
      </c>
      <c r="K750" s="8" t="s">
        <v>15</v>
      </c>
      <c r="L750" s="8" t="s">
        <v>6</v>
      </c>
    </row>
    <row r="751" spans="1:12" x14ac:dyDescent="0.25">
      <c r="A751" s="6">
        <v>750</v>
      </c>
      <c r="B751" s="2">
        <v>39</v>
      </c>
      <c r="C751" s="2">
        <v>48900</v>
      </c>
      <c r="D751" s="8" t="s">
        <v>8</v>
      </c>
      <c r="E751" s="2">
        <v>3750</v>
      </c>
      <c r="F751" s="2">
        <v>0</v>
      </c>
      <c r="G751" s="8" t="s">
        <v>4</v>
      </c>
      <c r="H751" s="8" t="s">
        <v>5</v>
      </c>
      <c r="I751" s="8" t="s">
        <v>10</v>
      </c>
      <c r="J751" s="2">
        <v>1</v>
      </c>
      <c r="K751" s="8" t="s">
        <v>15</v>
      </c>
      <c r="L751" s="8" t="s">
        <v>6</v>
      </c>
    </row>
    <row r="752" spans="1:12" x14ac:dyDescent="0.25">
      <c r="A752" s="6">
        <v>751</v>
      </c>
      <c r="B752" s="2">
        <v>30</v>
      </c>
      <c r="C752" s="2">
        <v>56400</v>
      </c>
      <c r="D752" s="8" t="s">
        <v>8</v>
      </c>
      <c r="E752" s="2">
        <v>5380</v>
      </c>
      <c r="F752" s="2">
        <v>1360</v>
      </c>
      <c r="G752" s="8" t="s">
        <v>7</v>
      </c>
      <c r="H752" s="8" t="s">
        <v>5</v>
      </c>
      <c r="I752" s="8" t="s">
        <v>12</v>
      </c>
      <c r="J752" s="2">
        <v>7</v>
      </c>
      <c r="K752" s="8" t="s">
        <v>14</v>
      </c>
      <c r="L752" s="8" t="s">
        <v>6</v>
      </c>
    </row>
    <row r="753" spans="1:12" x14ac:dyDescent="0.25">
      <c r="A753" s="6">
        <v>752</v>
      </c>
      <c r="B753" s="2">
        <v>50</v>
      </c>
      <c r="C753" s="2">
        <v>65300</v>
      </c>
      <c r="D753" s="8" t="s">
        <v>8</v>
      </c>
      <c r="E753" s="2">
        <v>6500</v>
      </c>
      <c r="F753" s="2">
        <v>510</v>
      </c>
      <c r="G753" s="8" t="s">
        <v>7</v>
      </c>
      <c r="H753" s="8" t="s">
        <v>5</v>
      </c>
      <c r="I753" s="8" t="s">
        <v>11</v>
      </c>
      <c r="J753" s="2">
        <v>4</v>
      </c>
      <c r="K753" s="8" t="s">
        <v>13</v>
      </c>
      <c r="L753" s="8" t="s">
        <v>5</v>
      </c>
    </row>
    <row r="754" spans="1:12" x14ac:dyDescent="0.25">
      <c r="A754" s="6">
        <v>753</v>
      </c>
      <c r="B754" s="2">
        <v>38</v>
      </c>
      <c r="C754" s="2">
        <v>65600</v>
      </c>
      <c r="D754" s="8" t="s">
        <v>8</v>
      </c>
      <c r="E754" s="2">
        <v>11610</v>
      </c>
      <c r="F754" s="2">
        <v>1520</v>
      </c>
      <c r="G754" s="8" t="s">
        <v>4</v>
      </c>
      <c r="H754" s="8" t="s">
        <v>5</v>
      </c>
      <c r="I754" s="8" t="s">
        <v>11</v>
      </c>
      <c r="J754" s="2">
        <v>2</v>
      </c>
      <c r="K754" s="8" t="s">
        <v>15</v>
      </c>
      <c r="L754" s="8" t="s">
        <v>5</v>
      </c>
    </row>
    <row r="755" spans="1:12" x14ac:dyDescent="0.25">
      <c r="A755" s="6">
        <v>754</v>
      </c>
      <c r="B755" s="2">
        <v>37</v>
      </c>
      <c r="C755" s="2">
        <v>85900</v>
      </c>
      <c r="D755" s="8" t="s">
        <v>8</v>
      </c>
      <c r="E755" s="2">
        <v>23860</v>
      </c>
      <c r="F755" s="2">
        <v>690</v>
      </c>
      <c r="G755" s="8" t="s">
        <v>4</v>
      </c>
      <c r="H755" s="8" t="s">
        <v>5</v>
      </c>
      <c r="I755" s="8" t="s">
        <v>12</v>
      </c>
      <c r="J755" s="2">
        <v>4</v>
      </c>
      <c r="K755" s="8" t="s">
        <v>15</v>
      </c>
      <c r="L755" s="8" t="s">
        <v>6</v>
      </c>
    </row>
    <row r="756" spans="1:12" x14ac:dyDescent="0.25">
      <c r="A756" s="6">
        <v>755</v>
      </c>
      <c r="B756" s="2">
        <v>49</v>
      </c>
      <c r="C756" s="2">
        <v>65300</v>
      </c>
      <c r="D756" s="8" t="s">
        <v>9</v>
      </c>
      <c r="E756" s="2">
        <v>1640</v>
      </c>
      <c r="F756" s="2">
        <v>780</v>
      </c>
      <c r="G756" s="8" t="s">
        <v>7</v>
      </c>
      <c r="H756" s="8" t="s">
        <v>5</v>
      </c>
      <c r="I756" s="8" t="s">
        <v>10</v>
      </c>
      <c r="J756" s="2">
        <v>7</v>
      </c>
      <c r="K756" s="8" t="s">
        <v>13</v>
      </c>
      <c r="L756" s="8" t="s">
        <v>6</v>
      </c>
    </row>
    <row r="757" spans="1:12" x14ac:dyDescent="0.25">
      <c r="A757" s="6">
        <v>756</v>
      </c>
      <c r="B757" s="2">
        <v>36</v>
      </c>
      <c r="C757" s="2">
        <v>50100</v>
      </c>
      <c r="D757" s="8" t="s">
        <v>8</v>
      </c>
      <c r="E757" s="2">
        <v>15690</v>
      </c>
      <c r="F757" s="2">
        <v>1390</v>
      </c>
      <c r="G757" s="8" t="s">
        <v>4</v>
      </c>
      <c r="H757" s="8" t="s">
        <v>5</v>
      </c>
      <c r="I757" s="8" t="s">
        <v>12</v>
      </c>
      <c r="J757" s="2">
        <v>7</v>
      </c>
      <c r="K757" s="8" t="s">
        <v>14</v>
      </c>
      <c r="L757" s="8" t="s">
        <v>6</v>
      </c>
    </row>
    <row r="758" spans="1:12" x14ac:dyDescent="0.25">
      <c r="A758" s="6">
        <v>757</v>
      </c>
      <c r="B758" s="2">
        <v>27</v>
      </c>
      <c r="C758" s="2">
        <v>28800</v>
      </c>
      <c r="D758" s="8" t="s">
        <v>9</v>
      </c>
      <c r="E758" s="2">
        <v>3080</v>
      </c>
      <c r="F758" s="2">
        <v>4550</v>
      </c>
      <c r="G758" s="8" t="s">
        <v>4</v>
      </c>
      <c r="H758" s="8" t="s">
        <v>5</v>
      </c>
      <c r="I758" s="8" t="s">
        <v>10</v>
      </c>
      <c r="J758" s="2">
        <v>11</v>
      </c>
      <c r="K758" s="8" t="s">
        <v>15</v>
      </c>
      <c r="L758" s="8" t="s">
        <v>6</v>
      </c>
    </row>
    <row r="759" spans="1:12" x14ac:dyDescent="0.25">
      <c r="A759" s="6">
        <v>758</v>
      </c>
      <c r="B759" s="2">
        <v>56</v>
      </c>
      <c r="C759" s="2">
        <v>69900</v>
      </c>
      <c r="D759" s="8" t="s">
        <v>8</v>
      </c>
      <c r="E759" s="2">
        <v>22030</v>
      </c>
      <c r="F759" s="2">
        <v>690</v>
      </c>
      <c r="G759" s="8" t="s">
        <v>7</v>
      </c>
      <c r="H759" s="8" t="s">
        <v>5</v>
      </c>
      <c r="I759" s="8" t="s">
        <v>12</v>
      </c>
      <c r="J759" s="2">
        <v>9</v>
      </c>
      <c r="K759" s="8" t="s">
        <v>13</v>
      </c>
      <c r="L759" s="8" t="s">
        <v>6</v>
      </c>
    </row>
    <row r="760" spans="1:12" x14ac:dyDescent="0.25">
      <c r="A760" s="6">
        <v>759</v>
      </c>
      <c r="B760" s="2">
        <v>48</v>
      </c>
      <c r="C760" s="2">
        <v>23900</v>
      </c>
      <c r="D760" s="8" t="s">
        <v>9</v>
      </c>
      <c r="E760" s="2">
        <v>2130</v>
      </c>
      <c r="F760" s="2">
        <v>150</v>
      </c>
      <c r="G760" s="8" t="s">
        <v>7</v>
      </c>
      <c r="H760" s="8" t="s">
        <v>5</v>
      </c>
      <c r="I760" s="8" t="s">
        <v>11</v>
      </c>
      <c r="J760" s="2">
        <v>1</v>
      </c>
      <c r="K760" s="8" t="s">
        <v>14</v>
      </c>
      <c r="L760" s="8" t="s">
        <v>5</v>
      </c>
    </row>
    <row r="761" spans="1:12" x14ac:dyDescent="0.25">
      <c r="A761" s="6">
        <v>760</v>
      </c>
      <c r="B761" s="2">
        <v>43</v>
      </c>
      <c r="C761" s="2">
        <v>95700</v>
      </c>
      <c r="D761" s="8" t="s">
        <v>8</v>
      </c>
      <c r="E761" s="2">
        <v>6750</v>
      </c>
      <c r="F761" s="2">
        <v>1810</v>
      </c>
      <c r="G761" s="8" t="s">
        <v>7</v>
      </c>
      <c r="H761" s="8" t="s">
        <v>6</v>
      </c>
      <c r="I761" s="8" t="s">
        <v>10</v>
      </c>
      <c r="J761" s="2">
        <v>7</v>
      </c>
      <c r="K761" s="8" t="s">
        <v>15</v>
      </c>
      <c r="L761" s="8" t="s">
        <v>6</v>
      </c>
    </row>
    <row r="762" spans="1:12" x14ac:dyDescent="0.25">
      <c r="A762" s="6">
        <v>761</v>
      </c>
      <c r="B762" s="2">
        <v>40</v>
      </c>
      <c r="C762" s="2">
        <v>41600</v>
      </c>
      <c r="D762" s="8" t="s">
        <v>8</v>
      </c>
      <c r="E762" s="2">
        <v>16320</v>
      </c>
      <c r="F762" s="2">
        <v>3040</v>
      </c>
      <c r="G762" s="8" t="s">
        <v>7</v>
      </c>
      <c r="H762" s="8" t="s">
        <v>6</v>
      </c>
      <c r="I762" s="8" t="s">
        <v>12</v>
      </c>
      <c r="J762" s="2">
        <v>11</v>
      </c>
      <c r="K762" s="8" t="s">
        <v>13</v>
      </c>
      <c r="L762" s="8" t="s">
        <v>6</v>
      </c>
    </row>
    <row r="763" spans="1:12" x14ac:dyDescent="0.25">
      <c r="A763" s="6">
        <v>762</v>
      </c>
      <c r="B763" s="2">
        <v>28</v>
      </c>
      <c r="C763" s="2">
        <v>25700</v>
      </c>
      <c r="D763" s="8" t="s">
        <v>8</v>
      </c>
      <c r="E763" s="2">
        <v>3110</v>
      </c>
      <c r="F763" s="2">
        <v>2370</v>
      </c>
      <c r="G763" s="8" t="s">
        <v>4</v>
      </c>
      <c r="H763" s="8" t="s">
        <v>5</v>
      </c>
      <c r="I763" s="8" t="s">
        <v>10</v>
      </c>
      <c r="J763" s="2">
        <v>8</v>
      </c>
      <c r="K763" s="8" t="s">
        <v>14</v>
      </c>
      <c r="L763" s="8" t="s">
        <v>6</v>
      </c>
    </row>
    <row r="764" spans="1:12" x14ac:dyDescent="0.25">
      <c r="A764" s="6">
        <v>763</v>
      </c>
      <c r="B764" s="2">
        <v>46</v>
      </c>
      <c r="C764" s="2">
        <v>30300</v>
      </c>
      <c r="D764" s="8" t="s">
        <v>9</v>
      </c>
      <c r="E764" s="2">
        <v>7690</v>
      </c>
      <c r="F764" s="2">
        <v>970</v>
      </c>
      <c r="G764" s="8" t="s">
        <v>4</v>
      </c>
      <c r="H764" s="8" t="s">
        <v>6</v>
      </c>
      <c r="I764" s="8" t="s">
        <v>12</v>
      </c>
      <c r="J764" s="2">
        <v>7</v>
      </c>
      <c r="K764" s="8" t="s">
        <v>15</v>
      </c>
      <c r="L764" s="8" t="s">
        <v>5</v>
      </c>
    </row>
    <row r="765" spans="1:12" x14ac:dyDescent="0.25">
      <c r="A765" s="6">
        <v>764</v>
      </c>
      <c r="B765" s="2">
        <v>52</v>
      </c>
      <c r="C765" s="2">
        <v>35700</v>
      </c>
      <c r="D765" s="8" t="s">
        <v>9</v>
      </c>
      <c r="E765" s="2">
        <v>3690</v>
      </c>
      <c r="F765" s="2">
        <v>530</v>
      </c>
      <c r="G765" s="8" t="s">
        <v>7</v>
      </c>
      <c r="H765" s="8" t="s">
        <v>5</v>
      </c>
      <c r="I765" s="8" t="s">
        <v>11</v>
      </c>
      <c r="J765" s="2">
        <v>3</v>
      </c>
      <c r="K765" s="8" t="s">
        <v>15</v>
      </c>
      <c r="L765" s="8" t="s">
        <v>6</v>
      </c>
    </row>
    <row r="766" spans="1:12" x14ac:dyDescent="0.25">
      <c r="A766" s="6">
        <v>765</v>
      </c>
      <c r="B766" s="2">
        <v>27</v>
      </c>
      <c r="C766" s="2">
        <v>43500</v>
      </c>
      <c r="D766" s="8" t="s">
        <v>9</v>
      </c>
      <c r="E766" s="2">
        <v>7940</v>
      </c>
      <c r="F766" s="2">
        <v>1610</v>
      </c>
      <c r="G766" s="8" t="s">
        <v>7</v>
      </c>
      <c r="H766" s="8" t="s">
        <v>5</v>
      </c>
      <c r="I766" s="8" t="s">
        <v>12</v>
      </c>
      <c r="J766" s="2">
        <v>7</v>
      </c>
      <c r="K766" s="8" t="s">
        <v>15</v>
      </c>
      <c r="L766" s="8" t="s">
        <v>5</v>
      </c>
    </row>
    <row r="767" spans="1:12" x14ac:dyDescent="0.25">
      <c r="A767" s="6">
        <v>766</v>
      </c>
      <c r="B767" s="2">
        <v>39</v>
      </c>
      <c r="C767" s="2">
        <v>56800</v>
      </c>
      <c r="D767" s="8" t="s">
        <v>8</v>
      </c>
      <c r="E767" s="2">
        <v>19750</v>
      </c>
      <c r="F767" s="2">
        <v>1870</v>
      </c>
      <c r="G767" s="8" t="s">
        <v>4</v>
      </c>
      <c r="H767" s="8" t="s">
        <v>5</v>
      </c>
      <c r="I767" s="8" t="s">
        <v>10</v>
      </c>
      <c r="J767" s="2">
        <v>7</v>
      </c>
      <c r="K767" s="8" t="s">
        <v>15</v>
      </c>
      <c r="L767" s="8" t="s">
        <v>6</v>
      </c>
    </row>
    <row r="768" spans="1:12" x14ac:dyDescent="0.25">
      <c r="A768" s="6">
        <v>767</v>
      </c>
      <c r="B768" s="2">
        <v>24</v>
      </c>
      <c r="C768" s="2">
        <v>48000</v>
      </c>
      <c r="D768" s="8" t="s">
        <v>8</v>
      </c>
      <c r="E768" s="2">
        <v>29910</v>
      </c>
      <c r="F768" s="2">
        <v>650</v>
      </c>
      <c r="G768" s="8" t="s">
        <v>4</v>
      </c>
      <c r="H768" s="8" t="s">
        <v>5</v>
      </c>
      <c r="I768" s="8" t="s">
        <v>11</v>
      </c>
      <c r="J768" s="2">
        <v>5</v>
      </c>
      <c r="K768" s="8" t="s">
        <v>13</v>
      </c>
      <c r="L768" s="8" t="s">
        <v>6</v>
      </c>
    </row>
    <row r="769" spans="1:12" x14ac:dyDescent="0.25">
      <c r="A769" s="6">
        <v>768</v>
      </c>
      <c r="B769" s="2">
        <v>36</v>
      </c>
      <c r="C769" s="2">
        <v>19400</v>
      </c>
      <c r="D769" s="8" t="s">
        <v>8</v>
      </c>
      <c r="E769" s="2">
        <v>3770</v>
      </c>
      <c r="F769" s="2">
        <v>520</v>
      </c>
      <c r="G769" s="8" t="s">
        <v>4</v>
      </c>
      <c r="H769" s="8" t="s">
        <v>6</v>
      </c>
      <c r="I769" s="8" t="s">
        <v>12</v>
      </c>
      <c r="J769" s="2">
        <v>1</v>
      </c>
      <c r="K769" s="8" t="s">
        <v>13</v>
      </c>
      <c r="L769" s="8" t="s">
        <v>6</v>
      </c>
    </row>
    <row r="770" spans="1:12" x14ac:dyDescent="0.25">
      <c r="A770" s="6">
        <v>769</v>
      </c>
      <c r="B770" s="2">
        <v>35</v>
      </c>
      <c r="C770" s="2">
        <v>8600</v>
      </c>
      <c r="D770" s="8" t="s">
        <v>8</v>
      </c>
      <c r="E770" s="2">
        <v>2320</v>
      </c>
      <c r="F770" s="2">
        <v>1310</v>
      </c>
      <c r="G770" s="8" t="s">
        <v>7</v>
      </c>
      <c r="H770" s="8" t="s">
        <v>6</v>
      </c>
      <c r="I770" s="8" t="s">
        <v>10</v>
      </c>
      <c r="J770" s="2">
        <v>10</v>
      </c>
      <c r="K770" s="8" t="s">
        <v>15</v>
      </c>
      <c r="L770" s="8" t="s">
        <v>6</v>
      </c>
    </row>
    <row r="771" spans="1:12" x14ac:dyDescent="0.25">
      <c r="A771" s="6">
        <v>770</v>
      </c>
      <c r="B771" s="2">
        <v>36</v>
      </c>
      <c r="C771" s="2">
        <v>78200</v>
      </c>
      <c r="D771" s="8" t="s">
        <v>8</v>
      </c>
      <c r="E771" s="2">
        <v>6620</v>
      </c>
      <c r="F771" s="2">
        <v>2560</v>
      </c>
      <c r="G771" s="8" t="s">
        <v>7</v>
      </c>
      <c r="H771" s="8" t="s">
        <v>5</v>
      </c>
      <c r="I771" s="8" t="s">
        <v>12</v>
      </c>
      <c r="J771" s="2">
        <v>6</v>
      </c>
      <c r="K771" s="8" t="s">
        <v>14</v>
      </c>
      <c r="L771" s="8" t="s">
        <v>6</v>
      </c>
    </row>
    <row r="772" spans="1:12" x14ac:dyDescent="0.25">
      <c r="A772" s="6">
        <v>771</v>
      </c>
      <c r="B772" s="2">
        <v>47</v>
      </c>
      <c r="C772" s="2">
        <v>38900</v>
      </c>
      <c r="D772" s="8" t="s">
        <v>8</v>
      </c>
      <c r="E772" s="2">
        <v>9450</v>
      </c>
      <c r="F772" s="2">
        <v>2330</v>
      </c>
      <c r="G772" s="8" t="s">
        <v>4</v>
      </c>
      <c r="H772" s="8" t="s">
        <v>5</v>
      </c>
      <c r="I772" s="8" t="s">
        <v>10</v>
      </c>
      <c r="J772" s="2">
        <v>5</v>
      </c>
      <c r="K772" s="8" t="s">
        <v>15</v>
      </c>
      <c r="L772" s="8" t="s">
        <v>6</v>
      </c>
    </row>
    <row r="773" spans="1:12" x14ac:dyDescent="0.25">
      <c r="A773" s="6">
        <v>772</v>
      </c>
      <c r="B773" s="2">
        <v>40</v>
      </c>
      <c r="C773" s="2">
        <v>23600</v>
      </c>
      <c r="D773" s="8" t="s">
        <v>8</v>
      </c>
      <c r="E773" s="2">
        <v>9690</v>
      </c>
      <c r="F773" s="2">
        <v>1040</v>
      </c>
      <c r="G773" s="8" t="s">
        <v>7</v>
      </c>
      <c r="H773" s="8" t="s">
        <v>5</v>
      </c>
      <c r="I773" s="8" t="s">
        <v>10</v>
      </c>
      <c r="J773" s="2">
        <v>4</v>
      </c>
      <c r="K773" s="8" t="s">
        <v>13</v>
      </c>
      <c r="L773" s="8" t="s">
        <v>5</v>
      </c>
    </row>
    <row r="774" spans="1:12" x14ac:dyDescent="0.25">
      <c r="A774" s="6">
        <v>773</v>
      </c>
      <c r="B774" s="2">
        <v>43</v>
      </c>
      <c r="C774" s="2">
        <v>33300</v>
      </c>
      <c r="D774" s="8" t="s">
        <v>9</v>
      </c>
      <c r="E774" s="2">
        <v>4560</v>
      </c>
      <c r="F774" s="2">
        <v>1290</v>
      </c>
      <c r="G774" s="8" t="s">
        <v>4</v>
      </c>
      <c r="H774" s="8" t="s">
        <v>5</v>
      </c>
      <c r="I774" s="8" t="s">
        <v>11</v>
      </c>
      <c r="J774" s="2">
        <v>2</v>
      </c>
      <c r="K774" s="8" t="s">
        <v>15</v>
      </c>
      <c r="L774" s="8" t="s">
        <v>6</v>
      </c>
    </row>
    <row r="775" spans="1:12" x14ac:dyDescent="0.25">
      <c r="A775" s="6">
        <v>774</v>
      </c>
      <c r="B775" s="2">
        <v>44</v>
      </c>
      <c r="C775" s="2">
        <v>32300</v>
      </c>
      <c r="D775" s="8" t="s">
        <v>8</v>
      </c>
      <c r="E775" s="2">
        <v>6900</v>
      </c>
      <c r="F775" s="2">
        <v>1030</v>
      </c>
      <c r="G775" s="8" t="s">
        <v>7</v>
      </c>
      <c r="H775" s="8" t="s">
        <v>5</v>
      </c>
      <c r="I775" s="8" t="s">
        <v>11</v>
      </c>
      <c r="J775" s="2">
        <v>4</v>
      </c>
      <c r="K775" s="8" t="s">
        <v>15</v>
      </c>
      <c r="L775" s="8" t="s">
        <v>6</v>
      </c>
    </row>
    <row r="776" spans="1:12" x14ac:dyDescent="0.25">
      <c r="A776" s="6">
        <v>775</v>
      </c>
      <c r="B776" s="2">
        <v>35</v>
      </c>
      <c r="C776" s="2">
        <v>40400</v>
      </c>
      <c r="D776" s="8" t="s">
        <v>8</v>
      </c>
      <c r="E776" s="2">
        <v>8210</v>
      </c>
      <c r="F776" s="2">
        <v>770</v>
      </c>
      <c r="G776" s="8" t="s">
        <v>4</v>
      </c>
      <c r="H776" s="8" t="s">
        <v>5</v>
      </c>
      <c r="I776" s="8" t="s">
        <v>12</v>
      </c>
      <c r="J776" s="2">
        <v>4</v>
      </c>
      <c r="K776" s="8" t="s">
        <v>15</v>
      </c>
      <c r="L776" s="8" t="s">
        <v>6</v>
      </c>
    </row>
    <row r="777" spans="1:12" x14ac:dyDescent="0.25">
      <c r="A777" s="6">
        <v>776</v>
      </c>
      <c r="B777" s="2">
        <v>40</v>
      </c>
      <c r="C777" s="2">
        <v>54900</v>
      </c>
      <c r="D777" s="8" t="s">
        <v>8</v>
      </c>
      <c r="E777" s="2">
        <v>11520</v>
      </c>
      <c r="F777" s="2">
        <v>740</v>
      </c>
      <c r="G777" s="8" t="s">
        <v>7</v>
      </c>
      <c r="H777" s="8" t="s">
        <v>5</v>
      </c>
      <c r="I777" s="8" t="s">
        <v>12</v>
      </c>
      <c r="J777" s="2">
        <v>6</v>
      </c>
      <c r="K777" s="8" t="s">
        <v>15</v>
      </c>
      <c r="L777" s="8" t="s">
        <v>6</v>
      </c>
    </row>
    <row r="778" spans="1:12" x14ac:dyDescent="0.25">
      <c r="A778" s="6">
        <v>777</v>
      </c>
      <c r="B778" s="2">
        <v>33</v>
      </c>
      <c r="C778" s="2">
        <v>25400</v>
      </c>
      <c r="D778" s="8" t="s">
        <v>8</v>
      </c>
      <c r="E778" s="2">
        <v>6820</v>
      </c>
      <c r="F778" s="2">
        <v>1350</v>
      </c>
      <c r="G778" s="8" t="s">
        <v>4</v>
      </c>
      <c r="H778" s="8" t="s">
        <v>6</v>
      </c>
      <c r="I778" s="8" t="s">
        <v>10</v>
      </c>
      <c r="J778" s="2">
        <v>3</v>
      </c>
      <c r="K778" s="8" t="s">
        <v>13</v>
      </c>
      <c r="L778" s="8" t="s">
        <v>6</v>
      </c>
    </row>
    <row r="779" spans="1:12" x14ac:dyDescent="0.25">
      <c r="A779" s="6">
        <v>778</v>
      </c>
      <c r="B779" s="2">
        <v>37</v>
      </c>
      <c r="C779" s="2">
        <v>90700</v>
      </c>
      <c r="D779" s="8" t="s">
        <v>9</v>
      </c>
      <c r="E779" s="2">
        <v>4280</v>
      </c>
      <c r="F779" s="2">
        <v>8080</v>
      </c>
      <c r="G779" s="8" t="s">
        <v>4</v>
      </c>
      <c r="H779" s="8" t="s">
        <v>5</v>
      </c>
      <c r="I779" s="8" t="s">
        <v>12</v>
      </c>
      <c r="J779" s="2">
        <v>8</v>
      </c>
      <c r="K779" s="8" t="s">
        <v>14</v>
      </c>
      <c r="L779" s="8" t="s">
        <v>6</v>
      </c>
    </row>
    <row r="780" spans="1:12" x14ac:dyDescent="0.25">
      <c r="A780" s="6">
        <v>779</v>
      </c>
      <c r="B780" s="2">
        <v>26</v>
      </c>
      <c r="C780" s="2">
        <v>14600</v>
      </c>
      <c r="D780" s="8" t="s">
        <v>9</v>
      </c>
      <c r="E780" s="2">
        <v>1310</v>
      </c>
      <c r="F780" s="2">
        <v>1770</v>
      </c>
      <c r="G780" s="8" t="s">
        <v>4</v>
      </c>
      <c r="H780" s="8" t="s">
        <v>5</v>
      </c>
      <c r="I780" s="8" t="s">
        <v>11</v>
      </c>
      <c r="J780" s="2">
        <v>3</v>
      </c>
      <c r="K780" s="8" t="s">
        <v>14</v>
      </c>
      <c r="L780" s="8" t="s">
        <v>5</v>
      </c>
    </row>
    <row r="781" spans="1:12" x14ac:dyDescent="0.25">
      <c r="A781" s="6">
        <v>780</v>
      </c>
      <c r="B781" s="2">
        <v>37</v>
      </c>
      <c r="C781" s="2">
        <v>54500</v>
      </c>
      <c r="D781" s="8" t="s">
        <v>8</v>
      </c>
      <c r="E781" s="2">
        <v>13660</v>
      </c>
      <c r="F781" s="2">
        <v>1740</v>
      </c>
      <c r="G781" s="8" t="s">
        <v>7</v>
      </c>
      <c r="H781" s="8" t="s">
        <v>5</v>
      </c>
      <c r="I781" s="8" t="s">
        <v>11</v>
      </c>
      <c r="J781" s="2">
        <v>5</v>
      </c>
      <c r="K781" s="8" t="s">
        <v>15</v>
      </c>
      <c r="L781" s="8" t="s">
        <v>6</v>
      </c>
    </row>
    <row r="782" spans="1:12" x14ac:dyDescent="0.25">
      <c r="A782" s="6">
        <v>781</v>
      </c>
      <c r="B782" s="2">
        <v>55</v>
      </c>
      <c r="C782" s="2">
        <v>9500</v>
      </c>
      <c r="D782" s="8" t="s">
        <v>9</v>
      </c>
      <c r="E782" s="2">
        <v>670</v>
      </c>
      <c r="F782" s="2">
        <v>90</v>
      </c>
      <c r="G782" s="8" t="s">
        <v>7</v>
      </c>
      <c r="H782" s="8" t="s">
        <v>5</v>
      </c>
      <c r="I782" s="8" t="s">
        <v>10</v>
      </c>
      <c r="J782" s="2">
        <v>3</v>
      </c>
      <c r="K782" s="8" t="s">
        <v>13</v>
      </c>
      <c r="L782" s="8" t="s">
        <v>5</v>
      </c>
    </row>
    <row r="783" spans="1:12" x14ac:dyDescent="0.25">
      <c r="A783" s="6">
        <v>782</v>
      </c>
      <c r="B783" s="2">
        <v>42</v>
      </c>
      <c r="C783" s="2">
        <v>23400</v>
      </c>
      <c r="D783" s="8" t="s">
        <v>8</v>
      </c>
      <c r="E783" s="2">
        <v>680</v>
      </c>
      <c r="F783" s="2">
        <v>1060</v>
      </c>
      <c r="G783" s="8" t="s">
        <v>4</v>
      </c>
      <c r="H783" s="8" t="s">
        <v>6</v>
      </c>
      <c r="I783" s="8" t="s">
        <v>10</v>
      </c>
      <c r="J783" s="2">
        <v>7</v>
      </c>
      <c r="K783" s="8" t="s">
        <v>13</v>
      </c>
      <c r="L783" s="8" t="s">
        <v>6</v>
      </c>
    </row>
    <row r="784" spans="1:12" x14ac:dyDescent="0.25">
      <c r="A784" s="6">
        <v>783</v>
      </c>
      <c r="B784" s="2">
        <v>28</v>
      </c>
      <c r="C784" s="2">
        <v>40100</v>
      </c>
      <c r="D784" s="8" t="s">
        <v>9</v>
      </c>
      <c r="E784" s="2">
        <v>5420</v>
      </c>
      <c r="F784" s="2">
        <v>960</v>
      </c>
      <c r="G784" s="8" t="s">
        <v>4</v>
      </c>
      <c r="H784" s="8" t="s">
        <v>5</v>
      </c>
      <c r="I784" s="8" t="s">
        <v>11</v>
      </c>
      <c r="J784" s="2">
        <v>7</v>
      </c>
      <c r="K784" s="8" t="s">
        <v>15</v>
      </c>
      <c r="L784" s="8" t="s">
        <v>6</v>
      </c>
    </row>
    <row r="785" spans="1:12" x14ac:dyDescent="0.25">
      <c r="A785" s="6">
        <v>784</v>
      </c>
      <c r="B785" s="2">
        <v>50</v>
      </c>
      <c r="C785" s="2">
        <v>6200</v>
      </c>
      <c r="D785" s="8" t="s">
        <v>8</v>
      </c>
      <c r="E785" s="2">
        <v>1380</v>
      </c>
      <c r="F785" s="2">
        <v>850</v>
      </c>
      <c r="G785" s="8" t="s">
        <v>4</v>
      </c>
      <c r="H785" s="8" t="s">
        <v>5</v>
      </c>
      <c r="I785" s="8" t="s">
        <v>11</v>
      </c>
      <c r="J785" s="2">
        <v>7</v>
      </c>
      <c r="K785" s="8" t="s">
        <v>14</v>
      </c>
      <c r="L785" s="8" t="s">
        <v>6</v>
      </c>
    </row>
    <row r="786" spans="1:12" x14ac:dyDescent="0.25">
      <c r="A786" s="6">
        <v>785</v>
      </c>
      <c r="B786" s="2">
        <v>45</v>
      </c>
      <c r="C786" s="2">
        <v>30800</v>
      </c>
      <c r="D786" s="8" t="s">
        <v>9</v>
      </c>
      <c r="E786" s="2">
        <v>3550</v>
      </c>
      <c r="F786" s="2">
        <v>530</v>
      </c>
      <c r="G786" s="8" t="s">
        <v>4</v>
      </c>
      <c r="H786" s="8" t="s">
        <v>5</v>
      </c>
      <c r="I786" s="8" t="s">
        <v>10</v>
      </c>
      <c r="J786" s="2">
        <v>2</v>
      </c>
      <c r="K786" s="8" t="s">
        <v>13</v>
      </c>
      <c r="L786" s="8" t="s">
        <v>5</v>
      </c>
    </row>
    <row r="787" spans="1:12" x14ac:dyDescent="0.25">
      <c r="A787" s="6">
        <v>786</v>
      </c>
      <c r="B787" s="2">
        <v>45</v>
      </c>
      <c r="C787" s="2">
        <v>42000</v>
      </c>
      <c r="D787" s="8" t="s">
        <v>9</v>
      </c>
      <c r="E787" s="2">
        <v>4130</v>
      </c>
      <c r="F787" s="2">
        <v>1090</v>
      </c>
      <c r="G787" s="8" t="s">
        <v>4</v>
      </c>
      <c r="H787" s="8" t="s">
        <v>5</v>
      </c>
      <c r="I787" s="8" t="s">
        <v>10</v>
      </c>
      <c r="J787" s="2">
        <v>4</v>
      </c>
      <c r="K787" s="8" t="s">
        <v>13</v>
      </c>
      <c r="L787" s="8" t="s">
        <v>5</v>
      </c>
    </row>
    <row r="788" spans="1:12" x14ac:dyDescent="0.25">
      <c r="A788" s="6">
        <v>787</v>
      </c>
      <c r="B788" s="2">
        <v>43</v>
      </c>
      <c r="C788" s="2">
        <v>20600</v>
      </c>
      <c r="D788" s="8" t="s">
        <v>8</v>
      </c>
      <c r="E788" s="2">
        <v>3880</v>
      </c>
      <c r="F788" s="2">
        <v>280</v>
      </c>
      <c r="G788" s="8" t="s">
        <v>4</v>
      </c>
      <c r="H788" s="8" t="s">
        <v>5</v>
      </c>
      <c r="I788" s="8" t="s">
        <v>12</v>
      </c>
      <c r="J788" s="2">
        <v>2</v>
      </c>
      <c r="K788" s="8" t="s">
        <v>14</v>
      </c>
      <c r="L788" s="8" t="s">
        <v>5</v>
      </c>
    </row>
    <row r="789" spans="1:12" x14ac:dyDescent="0.25">
      <c r="A789" s="6">
        <v>788</v>
      </c>
      <c r="B789" s="2">
        <v>42</v>
      </c>
      <c r="C789" s="2">
        <v>49000</v>
      </c>
      <c r="D789" s="8" t="s">
        <v>9</v>
      </c>
      <c r="E789" s="2">
        <v>1820</v>
      </c>
      <c r="F789" s="2">
        <v>2090</v>
      </c>
      <c r="G789" s="8" t="s">
        <v>7</v>
      </c>
      <c r="H789" s="8" t="s">
        <v>5</v>
      </c>
      <c r="I789" s="8" t="s">
        <v>12</v>
      </c>
      <c r="J789" s="2">
        <v>6</v>
      </c>
      <c r="K789" s="8" t="s">
        <v>13</v>
      </c>
      <c r="L789" s="8" t="s">
        <v>5</v>
      </c>
    </row>
    <row r="790" spans="1:12" x14ac:dyDescent="0.25">
      <c r="A790" s="6">
        <v>789</v>
      </c>
      <c r="B790" s="2">
        <v>48</v>
      </c>
      <c r="C790" s="2">
        <v>124400</v>
      </c>
      <c r="D790" s="8" t="s">
        <v>8</v>
      </c>
      <c r="E790" s="2">
        <v>3370</v>
      </c>
      <c r="F790" s="2">
        <v>1460</v>
      </c>
      <c r="G790" s="8" t="s">
        <v>4</v>
      </c>
      <c r="H790" s="8" t="s">
        <v>5</v>
      </c>
      <c r="I790" s="8" t="s">
        <v>11</v>
      </c>
      <c r="J790" s="2">
        <v>2</v>
      </c>
      <c r="K790" s="8" t="s">
        <v>14</v>
      </c>
      <c r="L790" s="8" t="s">
        <v>5</v>
      </c>
    </row>
    <row r="791" spans="1:12" x14ac:dyDescent="0.25">
      <c r="A791" s="6">
        <v>790</v>
      </c>
      <c r="B791" s="2">
        <v>48</v>
      </c>
      <c r="C791" s="2">
        <v>48000</v>
      </c>
      <c r="D791" s="8" t="s">
        <v>8</v>
      </c>
      <c r="E791" s="2">
        <v>4670</v>
      </c>
      <c r="F791" s="2">
        <v>1770</v>
      </c>
      <c r="G791" s="8" t="s">
        <v>7</v>
      </c>
      <c r="H791" s="8" t="s">
        <v>6</v>
      </c>
      <c r="I791" s="8" t="s">
        <v>11</v>
      </c>
      <c r="J791" s="2">
        <v>11</v>
      </c>
      <c r="K791" s="8" t="s">
        <v>13</v>
      </c>
      <c r="L791" s="8" t="s">
        <v>6</v>
      </c>
    </row>
    <row r="792" spans="1:12" x14ac:dyDescent="0.25">
      <c r="A792" s="6">
        <v>791</v>
      </c>
      <c r="B792" s="2">
        <v>30</v>
      </c>
      <c r="C792" s="2">
        <v>60200</v>
      </c>
      <c r="D792" s="8" t="s">
        <v>8</v>
      </c>
      <c r="E792" s="2">
        <v>14320</v>
      </c>
      <c r="F792" s="2">
        <v>1790</v>
      </c>
      <c r="G792" s="8" t="s">
        <v>4</v>
      </c>
      <c r="H792" s="8" t="s">
        <v>5</v>
      </c>
      <c r="I792" s="8" t="s">
        <v>12</v>
      </c>
      <c r="J792" s="2">
        <v>8</v>
      </c>
      <c r="K792" s="8" t="s">
        <v>13</v>
      </c>
      <c r="L792" s="8" t="s">
        <v>6</v>
      </c>
    </row>
    <row r="793" spans="1:12" x14ac:dyDescent="0.25">
      <c r="A793" s="6">
        <v>792</v>
      </c>
      <c r="B793" s="2">
        <v>53</v>
      </c>
      <c r="C793" s="2">
        <v>22500</v>
      </c>
      <c r="D793" s="8" t="s">
        <v>9</v>
      </c>
      <c r="E793" s="2">
        <v>1230</v>
      </c>
      <c r="F793" s="2">
        <v>230</v>
      </c>
      <c r="G793" s="8" t="s">
        <v>7</v>
      </c>
      <c r="H793" s="8" t="s">
        <v>5</v>
      </c>
      <c r="I793" s="8" t="s">
        <v>12</v>
      </c>
      <c r="J793" s="2">
        <v>3</v>
      </c>
      <c r="K793" s="8" t="s">
        <v>14</v>
      </c>
      <c r="L793" s="8" t="s">
        <v>5</v>
      </c>
    </row>
    <row r="794" spans="1:12" x14ac:dyDescent="0.25">
      <c r="A794" s="6">
        <v>793</v>
      </c>
      <c r="B794" s="2">
        <v>56</v>
      </c>
      <c r="C794" s="2">
        <v>26300</v>
      </c>
      <c r="D794" s="8" t="s">
        <v>9</v>
      </c>
      <c r="E794" s="2">
        <v>2000</v>
      </c>
      <c r="F794" s="2">
        <v>1730</v>
      </c>
      <c r="G794" s="8" t="s">
        <v>4</v>
      </c>
      <c r="H794" s="8" t="s">
        <v>5</v>
      </c>
      <c r="I794" s="8" t="s">
        <v>12</v>
      </c>
      <c r="J794" s="2">
        <v>4</v>
      </c>
      <c r="K794" s="8" t="s">
        <v>15</v>
      </c>
      <c r="L794" s="8" t="s">
        <v>5</v>
      </c>
    </row>
    <row r="795" spans="1:12" x14ac:dyDescent="0.25">
      <c r="A795" s="6">
        <v>794</v>
      </c>
      <c r="B795" s="2">
        <v>49</v>
      </c>
      <c r="C795" s="2">
        <v>56700</v>
      </c>
      <c r="D795" s="8" t="s">
        <v>9</v>
      </c>
      <c r="E795" s="2">
        <v>920</v>
      </c>
      <c r="F795" s="2">
        <v>1680</v>
      </c>
      <c r="G795" s="8" t="s">
        <v>4</v>
      </c>
      <c r="H795" s="8" t="s">
        <v>5</v>
      </c>
      <c r="I795" s="8" t="s">
        <v>12</v>
      </c>
      <c r="J795" s="2">
        <v>4</v>
      </c>
      <c r="K795" s="8" t="s">
        <v>13</v>
      </c>
      <c r="L795" s="8" t="s">
        <v>5</v>
      </c>
    </row>
    <row r="796" spans="1:12" x14ac:dyDescent="0.25">
      <c r="A796" s="6">
        <v>795</v>
      </c>
      <c r="B796" s="2">
        <v>29</v>
      </c>
      <c r="C796" s="2">
        <v>39900</v>
      </c>
      <c r="D796" s="8" t="s">
        <v>8</v>
      </c>
      <c r="E796" s="2">
        <v>4240</v>
      </c>
      <c r="F796" s="2">
        <v>700</v>
      </c>
      <c r="G796" s="8" t="s">
        <v>4</v>
      </c>
      <c r="H796" s="8" t="s">
        <v>5</v>
      </c>
      <c r="I796" s="8" t="s">
        <v>11</v>
      </c>
      <c r="J796" s="2">
        <v>3</v>
      </c>
      <c r="K796" s="8" t="s">
        <v>13</v>
      </c>
      <c r="L796" s="8" t="s">
        <v>6</v>
      </c>
    </row>
    <row r="797" spans="1:12" x14ac:dyDescent="0.25">
      <c r="A797" s="6">
        <v>796</v>
      </c>
      <c r="B797" s="2">
        <v>24</v>
      </c>
      <c r="C797" s="2">
        <v>30200</v>
      </c>
      <c r="D797" s="8" t="s">
        <v>9</v>
      </c>
      <c r="E797" s="2">
        <v>870</v>
      </c>
      <c r="F797" s="2">
        <v>1620</v>
      </c>
      <c r="G797" s="8" t="s">
        <v>7</v>
      </c>
      <c r="H797" s="8" t="s">
        <v>5</v>
      </c>
      <c r="I797" s="8" t="s">
        <v>10</v>
      </c>
      <c r="J797" s="2">
        <v>7</v>
      </c>
      <c r="K797" s="8" t="s">
        <v>13</v>
      </c>
      <c r="L797" s="8" t="s">
        <v>6</v>
      </c>
    </row>
    <row r="798" spans="1:12" x14ac:dyDescent="0.25">
      <c r="A798" s="6">
        <v>797</v>
      </c>
      <c r="B798" s="2">
        <v>32</v>
      </c>
      <c r="C798" s="2">
        <v>50900</v>
      </c>
      <c r="D798" s="8" t="s">
        <v>8</v>
      </c>
      <c r="E798" s="2">
        <v>11880</v>
      </c>
      <c r="F798" s="2">
        <v>1500</v>
      </c>
      <c r="G798" s="8" t="s">
        <v>4</v>
      </c>
      <c r="H798" s="8" t="s">
        <v>5</v>
      </c>
      <c r="I798" s="8" t="s">
        <v>11</v>
      </c>
      <c r="J798" s="2">
        <v>6</v>
      </c>
      <c r="K798" s="8" t="s">
        <v>14</v>
      </c>
      <c r="L798" s="8" t="s">
        <v>6</v>
      </c>
    </row>
    <row r="799" spans="1:12" x14ac:dyDescent="0.25">
      <c r="A799" s="6">
        <v>798</v>
      </c>
      <c r="B799" s="2">
        <v>45</v>
      </c>
      <c r="C799" s="2">
        <v>9000</v>
      </c>
      <c r="D799" s="8" t="s">
        <v>9</v>
      </c>
      <c r="E799" s="2">
        <v>1110</v>
      </c>
      <c r="F799" s="2">
        <v>810</v>
      </c>
      <c r="G799" s="8" t="s">
        <v>7</v>
      </c>
      <c r="H799" s="8" t="s">
        <v>5</v>
      </c>
      <c r="I799" s="8" t="s">
        <v>10</v>
      </c>
      <c r="J799" s="2">
        <v>3</v>
      </c>
      <c r="K799" s="8" t="s">
        <v>15</v>
      </c>
      <c r="L799" s="8" t="s">
        <v>5</v>
      </c>
    </row>
    <row r="800" spans="1:12" x14ac:dyDescent="0.25">
      <c r="A800" s="6">
        <v>799</v>
      </c>
      <c r="B800" s="2">
        <v>30</v>
      </c>
      <c r="C800" s="2">
        <v>46700</v>
      </c>
      <c r="D800" s="8" t="s">
        <v>8</v>
      </c>
      <c r="E800" s="2">
        <v>3990</v>
      </c>
      <c r="F800" s="2">
        <v>990</v>
      </c>
      <c r="G800" s="8" t="s">
        <v>4</v>
      </c>
      <c r="H800" s="8" t="s">
        <v>5</v>
      </c>
      <c r="I800" s="8" t="s">
        <v>12</v>
      </c>
      <c r="J800" s="2">
        <v>5</v>
      </c>
      <c r="K800" s="8" t="s">
        <v>14</v>
      </c>
      <c r="L800" s="8" t="s">
        <v>6</v>
      </c>
    </row>
    <row r="801" spans="1:12" x14ac:dyDescent="0.25">
      <c r="A801" s="6">
        <v>800</v>
      </c>
      <c r="B801" s="2">
        <v>25</v>
      </c>
      <c r="C801" s="2">
        <v>111100</v>
      </c>
      <c r="D801" s="8" t="s">
        <v>8</v>
      </c>
      <c r="E801" s="2">
        <v>16220</v>
      </c>
      <c r="F801" s="2">
        <v>690</v>
      </c>
      <c r="G801" s="8" t="s">
        <v>7</v>
      </c>
      <c r="H801" s="8" t="s">
        <v>6</v>
      </c>
      <c r="I801" s="8" t="s">
        <v>10</v>
      </c>
      <c r="J801" s="2">
        <v>5</v>
      </c>
      <c r="K801" s="8" t="s">
        <v>15</v>
      </c>
      <c r="L801" s="8" t="s">
        <v>6</v>
      </c>
    </row>
    <row r="802" spans="1:12" x14ac:dyDescent="0.25">
      <c r="A802" s="6">
        <v>801</v>
      </c>
      <c r="B802" s="2">
        <v>38</v>
      </c>
      <c r="C802" s="2">
        <v>23300</v>
      </c>
      <c r="D802" s="8" t="s">
        <v>9</v>
      </c>
      <c r="E802" s="2">
        <v>550</v>
      </c>
      <c r="F802" s="2">
        <v>3460</v>
      </c>
      <c r="G802" s="8" t="s">
        <v>4</v>
      </c>
      <c r="H802" s="8" t="s">
        <v>5</v>
      </c>
      <c r="I802" s="8" t="s">
        <v>12</v>
      </c>
      <c r="J802" s="2">
        <v>4</v>
      </c>
      <c r="K802" s="8" t="s">
        <v>15</v>
      </c>
      <c r="L802" s="8" t="s">
        <v>6</v>
      </c>
    </row>
    <row r="803" spans="1:12" x14ac:dyDescent="0.25">
      <c r="A803" s="6">
        <v>802</v>
      </c>
      <c r="B803" s="2">
        <v>42</v>
      </c>
      <c r="C803" s="2">
        <v>27100</v>
      </c>
      <c r="D803" s="8" t="s">
        <v>9</v>
      </c>
      <c r="E803" s="2">
        <v>3410</v>
      </c>
      <c r="F803" s="2">
        <v>220</v>
      </c>
      <c r="G803" s="8" t="s">
        <v>4</v>
      </c>
      <c r="H803" s="8" t="s">
        <v>5</v>
      </c>
      <c r="I803" s="8" t="s">
        <v>12</v>
      </c>
      <c r="J803" s="2">
        <v>2</v>
      </c>
      <c r="K803" s="8" t="s">
        <v>13</v>
      </c>
      <c r="L803" s="8" t="s">
        <v>5</v>
      </c>
    </row>
    <row r="804" spans="1:12" x14ac:dyDescent="0.25">
      <c r="A804" s="6">
        <v>803</v>
      </c>
      <c r="B804" s="2">
        <v>32</v>
      </c>
      <c r="C804" s="2">
        <v>67000</v>
      </c>
      <c r="D804" s="8" t="s">
        <v>9</v>
      </c>
      <c r="E804" s="2">
        <v>4770</v>
      </c>
      <c r="F804" s="2">
        <v>440</v>
      </c>
      <c r="G804" s="8" t="s">
        <v>7</v>
      </c>
      <c r="H804" s="8" t="s">
        <v>5</v>
      </c>
      <c r="I804" s="8" t="s">
        <v>12</v>
      </c>
      <c r="J804" s="2">
        <v>2</v>
      </c>
      <c r="K804" s="8" t="s">
        <v>15</v>
      </c>
      <c r="L804" s="8" t="s">
        <v>5</v>
      </c>
    </row>
    <row r="805" spans="1:12" x14ac:dyDescent="0.25">
      <c r="A805" s="6">
        <v>804</v>
      </c>
      <c r="B805" s="2">
        <v>48</v>
      </c>
      <c r="C805" s="2">
        <v>9600</v>
      </c>
      <c r="D805" s="8" t="s">
        <v>9</v>
      </c>
      <c r="E805" s="2">
        <v>280</v>
      </c>
      <c r="F805" s="2">
        <v>320</v>
      </c>
      <c r="G805" s="8" t="s">
        <v>7</v>
      </c>
      <c r="H805" s="8" t="s">
        <v>5</v>
      </c>
      <c r="I805" s="8" t="s">
        <v>12</v>
      </c>
      <c r="J805" s="2">
        <v>2</v>
      </c>
      <c r="K805" s="8" t="s">
        <v>15</v>
      </c>
      <c r="L805" s="8" t="s">
        <v>6</v>
      </c>
    </row>
    <row r="806" spans="1:12" x14ac:dyDescent="0.25">
      <c r="A806" s="6">
        <v>805</v>
      </c>
      <c r="B806" s="2">
        <v>24</v>
      </c>
      <c r="C806" s="2">
        <v>70400</v>
      </c>
      <c r="D806" s="8" t="s">
        <v>8</v>
      </c>
      <c r="E806" s="2">
        <v>7440</v>
      </c>
      <c r="F806" s="2">
        <v>470</v>
      </c>
      <c r="G806" s="8" t="s">
        <v>4</v>
      </c>
      <c r="H806" s="8" t="s">
        <v>5</v>
      </c>
      <c r="I806" s="8" t="s">
        <v>11</v>
      </c>
      <c r="J806" s="2">
        <v>5</v>
      </c>
      <c r="K806" s="8" t="s">
        <v>15</v>
      </c>
      <c r="L806" s="8" t="s">
        <v>6</v>
      </c>
    </row>
    <row r="807" spans="1:12" x14ac:dyDescent="0.25">
      <c r="A807" s="6">
        <v>806</v>
      </c>
      <c r="B807" s="2">
        <v>52</v>
      </c>
      <c r="C807" s="2">
        <v>16900</v>
      </c>
      <c r="D807" s="8" t="s">
        <v>9</v>
      </c>
      <c r="E807" s="2">
        <v>1610</v>
      </c>
      <c r="F807" s="2">
        <v>2160</v>
      </c>
      <c r="G807" s="8" t="s">
        <v>4</v>
      </c>
      <c r="H807" s="8" t="s">
        <v>5</v>
      </c>
      <c r="I807" s="8" t="s">
        <v>12</v>
      </c>
      <c r="J807" s="2">
        <v>7</v>
      </c>
      <c r="K807" s="8" t="s">
        <v>15</v>
      </c>
      <c r="L807" s="8" t="s">
        <v>6</v>
      </c>
    </row>
    <row r="808" spans="1:12" x14ac:dyDescent="0.25">
      <c r="A808" s="6">
        <v>807</v>
      </c>
      <c r="B808" s="2">
        <v>29</v>
      </c>
      <c r="C808" s="2">
        <v>91600</v>
      </c>
      <c r="D808" s="8" t="s">
        <v>9</v>
      </c>
      <c r="E808" s="2">
        <v>2940</v>
      </c>
      <c r="F808" s="2">
        <v>710</v>
      </c>
      <c r="G808" s="8" t="s">
        <v>4</v>
      </c>
      <c r="H808" s="8" t="s">
        <v>5</v>
      </c>
      <c r="I808" s="8" t="s">
        <v>11</v>
      </c>
      <c r="J808" s="2">
        <v>4</v>
      </c>
      <c r="K808" s="8" t="s">
        <v>15</v>
      </c>
      <c r="L808" s="8" t="s">
        <v>6</v>
      </c>
    </row>
    <row r="809" spans="1:12" x14ac:dyDescent="0.25">
      <c r="A809" s="6">
        <v>808</v>
      </c>
      <c r="B809" s="2">
        <v>49</v>
      </c>
      <c r="C809" s="2">
        <v>6600</v>
      </c>
      <c r="D809" s="8" t="s">
        <v>9</v>
      </c>
      <c r="E809" s="2">
        <v>500</v>
      </c>
      <c r="F809" s="2">
        <v>910</v>
      </c>
      <c r="G809" s="8" t="s">
        <v>4</v>
      </c>
      <c r="H809" s="8" t="s">
        <v>6</v>
      </c>
      <c r="I809" s="8" t="s">
        <v>10</v>
      </c>
      <c r="J809" s="2">
        <v>1</v>
      </c>
      <c r="K809" s="8" t="s">
        <v>13</v>
      </c>
      <c r="L809" s="8" t="s">
        <v>5</v>
      </c>
    </row>
    <row r="810" spans="1:12" x14ac:dyDescent="0.25">
      <c r="A810" s="6">
        <v>809</v>
      </c>
      <c r="B810" s="2">
        <v>49</v>
      </c>
      <c r="C810" s="2">
        <v>37900</v>
      </c>
      <c r="D810" s="8" t="s">
        <v>8</v>
      </c>
      <c r="E810" s="2">
        <v>11330</v>
      </c>
      <c r="F810" s="2">
        <v>150</v>
      </c>
      <c r="G810" s="8" t="s">
        <v>4</v>
      </c>
      <c r="H810" s="8" t="s">
        <v>5</v>
      </c>
      <c r="I810" s="8" t="s">
        <v>12</v>
      </c>
      <c r="J810" s="2">
        <v>1</v>
      </c>
      <c r="K810" s="8" t="s">
        <v>13</v>
      </c>
      <c r="L810" s="8" t="s">
        <v>5</v>
      </c>
    </row>
    <row r="811" spans="1:12" x14ac:dyDescent="0.25">
      <c r="A811" s="6">
        <v>810</v>
      </c>
      <c r="B811" s="2">
        <v>37</v>
      </c>
      <c r="C811" s="2">
        <v>26500</v>
      </c>
      <c r="D811" s="8" t="s">
        <v>8</v>
      </c>
      <c r="E811" s="2">
        <v>3070</v>
      </c>
      <c r="F811" s="2">
        <v>260</v>
      </c>
      <c r="G811" s="8" t="s">
        <v>7</v>
      </c>
      <c r="H811" s="8" t="s">
        <v>5</v>
      </c>
      <c r="I811" s="8" t="s">
        <v>12</v>
      </c>
      <c r="J811" s="2">
        <v>2</v>
      </c>
      <c r="K811" s="8" t="s">
        <v>15</v>
      </c>
      <c r="L811" s="8" t="s">
        <v>6</v>
      </c>
    </row>
    <row r="812" spans="1:12" x14ac:dyDescent="0.25">
      <c r="A812" s="6">
        <v>811</v>
      </c>
      <c r="B812" s="2">
        <v>26</v>
      </c>
      <c r="C812" s="2">
        <v>139400</v>
      </c>
      <c r="D812" s="8" t="s">
        <v>8</v>
      </c>
      <c r="E812" s="2">
        <v>29780</v>
      </c>
      <c r="F812" s="2">
        <v>620</v>
      </c>
      <c r="G812" s="8" t="s">
        <v>7</v>
      </c>
      <c r="H812" s="8" t="s">
        <v>5</v>
      </c>
      <c r="I812" s="8" t="s">
        <v>11</v>
      </c>
      <c r="J812" s="2">
        <v>1</v>
      </c>
      <c r="K812" s="8" t="s">
        <v>13</v>
      </c>
      <c r="L812" s="8" t="s">
        <v>5</v>
      </c>
    </row>
    <row r="813" spans="1:12" x14ac:dyDescent="0.25">
      <c r="A813" s="6">
        <v>812</v>
      </c>
      <c r="B813" s="2">
        <v>29</v>
      </c>
      <c r="C813" s="2">
        <v>17500</v>
      </c>
      <c r="D813" s="8" t="s">
        <v>9</v>
      </c>
      <c r="E813" s="2">
        <v>1040</v>
      </c>
      <c r="F813" s="2">
        <v>1960</v>
      </c>
      <c r="G813" s="8" t="s">
        <v>7</v>
      </c>
      <c r="H813" s="8" t="s">
        <v>5</v>
      </c>
      <c r="I813" s="8" t="s">
        <v>12</v>
      </c>
      <c r="J813" s="2">
        <v>5</v>
      </c>
      <c r="K813" s="8" t="s">
        <v>15</v>
      </c>
      <c r="L813" s="8" t="s">
        <v>5</v>
      </c>
    </row>
    <row r="814" spans="1:12" x14ac:dyDescent="0.25">
      <c r="A814" s="6">
        <v>813</v>
      </c>
      <c r="B814" s="2">
        <v>46</v>
      </c>
      <c r="C814" s="2">
        <v>32500</v>
      </c>
      <c r="D814" s="8" t="s">
        <v>8</v>
      </c>
      <c r="E814" s="2">
        <v>3640</v>
      </c>
      <c r="F814" s="2">
        <v>680</v>
      </c>
      <c r="G814" s="8" t="s">
        <v>7</v>
      </c>
      <c r="H814" s="8" t="s">
        <v>5</v>
      </c>
      <c r="I814" s="8" t="s">
        <v>12</v>
      </c>
      <c r="J814" s="2">
        <v>2</v>
      </c>
      <c r="K814" s="8" t="s">
        <v>15</v>
      </c>
      <c r="L814" s="8" t="s">
        <v>6</v>
      </c>
    </row>
    <row r="815" spans="1:12" x14ac:dyDescent="0.25">
      <c r="A815" s="6">
        <v>814</v>
      </c>
      <c r="B815" s="2">
        <v>39</v>
      </c>
      <c r="C815" s="2">
        <v>60700</v>
      </c>
      <c r="D815" s="8" t="s">
        <v>8</v>
      </c>
      <c r="E815" s="2">
        <v>12790</v>
      </c>
      <c r="F815" s="2">
        <v>2510</v>
      </c>
      <c r="G815" s="8" t="s">
        <v>4</v>
      </c>
      <c r="H815" s="8" t="s">
        <v>5</v>
      </c>
      <c r="I815" s="8" t="s">
        <v>11</v>
      </c>
      <c r="J815" s="2">
        <v>4</v>
      </c>
      <c r="K815" s="8" t="s">
        <v>14</v>
      </c>
      <c r="L815" s="8" t="s">
        <v>6</v>
      </c>
    </row>
    <row r="816" spans="1:12" x14ac:dyDescent="0.25">
      <c r="A816" s="6">
        <v>815</v>
      </c>
      <c r="B816" s="2">
        <v>34</v>
      </c>
      <c r="C816" s="2">
        <v>61100</v>
      </c>
      <c r="D816" s="8" t="s">
        <v>8</v>
      </c>
      <c r="E816" s="2">
        <v>8220</v>
      </c>
      <c r="F816" s="2">
        <v>1360</v>
      </c>
      <c r="G816" s="8" t="s">
        <v>4</v>
      </c>
      <c r="H816" s="8" t="s">
        <v>5</v>
      </c>
      <c r="I816" s="8" t="s">
        <v>12</v>
      </c>
      <c r="J816" s="2">
        <v>8</v>
      </c>
      <c r="K816" s="8" t="s">
        <v>15</v>
      </c>
      <c r="L816" s="8" t="s">
        <v>6</v>
      </c>
    </row>
    <row r="817" spans="1:12" x14ac:dyDescent="0.25">
      <c r="A817" s="6">
        <v>816</v>
      </c>
      <c r="B817" s="2">
        <v>46</v>
      </c>
      <c r="C817" s="2">
        <v>132000</v>
      </c>
      <c r="D817" s="8" t="s">
        <v>8</v>
      </c>
      <c r="E817" s="2">
        <v>9940</v>
      </c>
      <c r="F817" s="2">
        <v>370</v>
      </c>
      <c r="G817" s="8" t="s">
        <v>7</v>
      </c>
      <c r="H817" s="8" t="s">
        <v>5</v>
      </c>
      <c r="I817" s="8" t="s">
        <v>12</v>
      </c>
      <c r="J817" s="2">
        <v>3</v>
      </c>
      <c r="K817" s="8" t="s">
        <v>13</v>
      </c>
      <c r="L817" s="8" t="s">
        <v>5</v>
      </c>
    </row>
    <row r="818" spans="1:12" x14ac:dyDescent="0.25">
      <c r="A818" s="6">
        <v>817</v>
      </c>
      <c r="B818" s="2">
        <v>59</v>
      </c>
      <c r="C818" s="2">
        <v>44400</v>
      </c>
      <c r="D818" s="8" t="s">
        <v>9</v>
      </c>
      <c r="E818" s="2">
        <v>4290</v>
      </c>
      <c r="F818" s="2">
        <v>510</v>
      </c>
      <c r="G818" s="8" t="s">
        <v>7</v>
      </c>
      <c r="H818" s="8" t="s">
        <v>5</v>
      </c>
      <c r="I818" s="8" t="s">
        <v>11</v>
      </c>
      <c r="J818" s="2">
        <v>3</v>
      </c>
      <c r="K818" s="8" t="s">
        <v>14</v>
      </c>
      <c r="L818" s="8" t="s">
        <v>5</v>
      </c>
    </row>
    <row r="819" spans="1:12" x14ac:dyDescent="0.25">
      <c r="A819" s="6">
        <v>818</v>
      </c>
      <c r="B819" s="2">
        <v>31</v>
      </c>
      <c r="C819" s="2">
        <v>13800</v>
      </c>
      <c r="D819" s="8" t="s">
        <v>9</v>
      </c>
      <c r="E819" s="2">
        <v>360</v>
      </c>
      <c r="F819" s="2">
        <v>1170</v>
      </c>
      <c r="G819" s="8" t="s">
        <v>7</v>
      </c>
      <c r="H819" s="8" t="s">
        <v>5</v>
      </c>
      <c r="I819" s="8" t="s">
        <v>12</v>
      </c>
      <c r="J819" s="2">
        <v>5</v>
      </c>
      <c r="K819" s="8" t="s">
        <v>15</v>
      </c>
      <c r="L819" s="8" t="s">
        <v>5</v>
      </c>
    </row>
    <row r="820" spans="1:12" x14ac:dyDescent="0.25">
      <c r="A820" s="6">
        <v>819</v>
      </c>
      <c r="B820" s="2">
        <v>45</v>
      </c>
      <c r="C820" s="2">
        <v>65200</v>
      </c>
      <c r="D820" s="8" t="s">
        <v>8</v>
      </c>
      <c r="E820" s="2">
        <v>3250</v>
      </c>
      <c r="F820" s="2">
        <v>850</v>
      </c>
      <c r="G820" s="8" t="s">
        <v>7</v>
      </c>
      <c r="H820" s="8" t="s">
        <v>5</v>
      </c>
      <c r="I820" s="8" t="s">
        <v>12</v>
      </c>
      <c r="J820" s="2">
        <v>2</v>
      </c>
      <c r="K820" s="8" t="s">
        <v>13</v>
      </c>
      <c r="L820" s="8" t="s">
        <v>5</v>
      </c>
    </row>
    <row r="821" spans="1:12" x14ac:dyDescent="0.25">
      <c r="A821" s="6">
        <v>820</v>
      </c>
      <c r="B821" s="2">
        <v>39</v>
      </c>
      <c r="C821" s="2">
        <v>34500</v>
      </c>
      <c r="D821" s="8" t="s">
        <v>8</v>
      </c>
      <c r="E821" s="2">
        <v>6200</v>
      </c>
      <c r="F821" s="2">
        <v>2590</v>
      </c>
      <c r="G821" s="8" t="s">
        <v>4</v>
      </c>
      <c r="H821" s="8" t="s">
        <v>5</v>
      </c>
      <c r="I821" s="8" t="s">
        <v>11</v>
      </c>
      <c r="J821" s="2">
        <v>8</v>
      </c>
      <c r="K821" s="8" t="s">
        <v>15</v>
      </c>
      <c r="L821" s="8" t="s">
        <v>6</v>
      </c>
    </row>
    <row r="822" spans="1:12" x14ac:dyDescent="0.25">
      <c r="A822" s="6">
        <v>821</v>
      </c>
      <c r="B822" s="2">
        <v>43</v>
      </c>
      <c r="C822" s="2">
        <v>19700</v>
      </c>
      <c r="D822" s="8" t="s">
        <v>9</v>
      </c>
      <c r="E822" s="2">
        <v>380</v>
      </c>
      <c r="F822" s="2">
        <v>760</v>
      </c>
      <c r="G822" s="8" t="s">
        <v>4</v>
      </c>
      <c r="H822" s="8" t="s">
        <v>5</v>
      </c>
      <c r="I822" s="8" t="s">
        <v>12</v>
      </c>
      <c r="J822" s="2">
        <v>3</v>
      </c>
      <c r="K822" s="8" t="s">
        <v>13</v>
      </c>
      <c r="L822" s="8" t="s">
        <v>5</v>
      </c>
    </row>
    <row r="823" spans="1:12" x14ac:dyDescent="0.25">
      <c r="A823" s="6">
        <v>822</v>
      </c>
      <c r="B823" s="2">
        <v>41</v>
      </c>
      <c r="C823" s="2">
        <v>31800</v>
      </c>
      <c r="D823" s="8" t="s">
        <v>8</v>
      </c>
      <c r="E823" s="2">
        <v>2880</v>
      </c>
      <c r="F823" s="2">
        <v>3190</v>
      </c>
      <c r="G823" s="8" t="s">
        <v>7</v>
      </c>
      <c r="H823" s="8" t="s">
        <v>5</v>
      </c>
      <c r="I823" s="8" t="s">
        <v>12</v>
      </c>
      <c r="J823" s="2">
        <v>4</v>
      </c>
      <c r="K823" s="8" t="s">
        <v>13</v>
      </c>
      <c r="L823" s="8" t="s">
        <v>5</v>
      </c>
    </row>
    <row r="824" spans="1:12" x14ac:dyDescent="0.25">
      <c r="A824" s="6">
        <v>823</v>
      </c>
      <c r="B824" s="2">
        <v>36</v>
      </c>
      <c r="C824" s="2">
        <v>132100</v>
      </c>
      <c r="D824" s="8" t="s">
        <v>8</v>
      </c>
      <c r="E824" s="2">
        <v>19050</v>
      </c>
      <c r="F824" s="2">
        <v>2430</v>
      </c>
      <c r="G824" s="8" t="s">
        <v>4</v>
      </c>
      <c r="H824" s="8" t="s">
        <v>6</v>
      </c>
      <c r="I824" s="8" t="s">
        <v>11</v>
      </c>
      <c r="J824" s="2">
        <v>7</v>
      </c>
      <c r="K824" s="8" t="s">
        <v>15</v>
      </c>
      <c r="L824" s="8" t="s">
        <v>6</v>
      </c>
    </row>
    <row r="825" spans="1:12" x14ac:dyDescent="0.25">
      <c r="A825" s="6">
        <v>824</v>
      </c>
      <c r="B825" s="2">
        <v>35</v>
      </c>
      <c r="C825" s="2">
        <v>57900</v>
      </c>
      <c r="D825" s="8" t="s">
        <v>8</v>
      </c>
      <c r="E825" s="2">
        <v>20630</v>
      </c>
      <c r="F825" s="2">
        <v>3470</v>
      </c>
      <c r="G825" s="8" t="s">
        <v>7</v>
      </c>
      <c r="H825" s="8" t="s">
        <v>6</v>
      </c>
      <c r="I825" s="8" t="s">
        <v>12</v>
      </c>
      <c r="J825" s="2">
        <v>4</v>
      </c>
      <c r="K825" s="8" t="s">
        <v>15</v>
      </c>
      <c r="L825" s="8" t="s">
        <v>6</v>
      </c>
    </row>
    <row r="826" spans="1:12" x14ac:dyDescent="0.25">
      <c r="A826" s="6">
        <v>825</v>
      </c>
      <c r="B826" s="2">
        <v>35</v>
      </c>
      <c r="C826" s="2">
        <v>36500</v>
      </c>
      <c r="D826" s="8" t="s">
        <v>9</v>
      </c>
      <c r="E826" s="2">
        <v>3850</v>
      </c>
      <c r="F826" s="2">
        <v>80</v>
      </c>
      <c r="G826" s="8" t="s">
        <v>7</v>
      </c>
      <c r="H826" s="8" t="s">
        <v>5</v>
      </c>
      <c r="I826" s="8" t="s">
        <v>12</v>
      </c>
      <c r="J826" s="2">
        <v>0</v>
      </c>
      <c r="K826" s="8" t="s">
        <v>15</v>
      </c>
      <c r="L826" s="8" t="s">
        <v>5</v>
      </c>
    </row>
    <row r="827" spans="1:12" x14ac:dyDescent="0.25">
      <c r="A827" s="6">
        <v>826</v>
      </c>
      <c r="B827" s="2">
        <v>40</v>
      </c>
      <c r="C827" s="2">
        <v>59700</v>
      </c>
      <c r="D827" s="8" t="s">
        <v>9</v>
      </c>
      <c r="E827" s="2">
        <v>6840</v>
      </c>
      <c r="F827" s="2">
        <v>1390</v>
      </c>
      <c r="G827" s="8" t="s">
        <v>7</v>
      </c>
      <c r="H827" s="8" t="s">
        <v>5</v>
      </c>
      <c r="I827" s="8" t="s">
        <v>10</v>
      </c>
      <c r="J827" s="2">
        <v>3</v>
      </c>
      <c r="K827" s="8" t="s">
        <v>15</v>
      </c>
      <c r="L827" s="8" t="s">
        <v>5</v>
      </c>
    </row>
    <row r="828" spans="1:12" x14ac:dyDescent="0.25">
      <c r="A828" s="6">
        <v>827</v>
      </c>
      <c r="B828" s="2">
        <v>30</v>
      </c>
      <c r="C828" s="2">
        <v>24500</v>
      </c>
      <c r="D828" s="8" t="s">
        <v>8</v>
      </c>
      <c r="E828" s="2">
        <v>5410</v>
      </c>
      <c r="F828" s="2">
        <v>300</v>
      </c>
      <c r="G828" s="8" t="s">
        <v>4</v>
      </c>
      <c r="H828" s="8" t="s">
        <v>5</v>
      </c>
      <c r="I828" s="8" t="s">
        <v>12</v>
      </c>
      <c r="J828" s="2">
        <v>3</v>
      </c>
      <c r="K828" s="8" t="s">
        <v>15</v>
      </c>
      <c r="L828" s="8" t="s">
        <v>6</v>
      </c>
    </row>
    <row r="829" spans="1:12" x14ac:dyDescent="0.25">
      <c r="A829" s="6">
        <v>828</v>
      </c>
      <c r="B829" s="2">
        <v>24</v>
      </c>
      <c r="C829" s="2">
        <v>97200</v>
      </c>
      <c r="D829" s="8" t="s">
        <v>8</v>
      </c>
      <c r="E829" s="2">
        <v>13400</v>
      </c>
      <c r="F829" s="2">
        <v>400</v>
      </c>
      <c r="G829" s="8" t="s">
        <v>4</v>
      </c>
      <c r="H829" s="8" t="s">
        <v>6</v>
      </c>
      <c r="I829" s="8" t="s">
        <v>11</v>
      </c>
      <c r="J829" s="2">
        <v>2</v>
      </c>
      <c r="K829" s="8" t="s">
        <v>13</v>
      </c>
      <c r="L829" s="8" t="s">
        <v>5</v>
      </c>
    </row>
    <row r="830" spans="1:12" x14ac:dyDescent="0.25">
      <c r="A830" s="6">
        <v>829</v>
      </c>
      <c r="B830" s="2">
        <v>27</v>
      </c>
      <c r="C830" s="2">
        <v>121600</v>
      </c>
      <c r="D830" s="8" t="s">
        <v>8</v>
      </c>
      <c r="E830" s="2">
        <v>13580</v>
      </c>
      <c r="F830" s="2">
        <v>0</v>
      </c>
      <c r="G830" s="8" t="s">
        <v>7</v>
      </c>
      <c r="H830" s="8" t="s">
        <v>5</v>
      </c>
      <c r="I830" s="8" t="s">
        <v>11</v>
      </c>
      <c r="J830" s="2">
        <v>0</v>
      </c>
      <c r="K830" s="8" t="s">
        <v>15</v>
      </c>
      <c r="L830" s="8" t="s">
        <v>5</v>
      </c>
    </row>
    <row r="831" spans="1:12" x14ac:dyDescent="0.25">
      <c r="A831" s="6">
        <v>830</v>
      </c>
      <c r="B831" s="2">
        <v>44</v>
      </c>
      <c r="C831" s="2">
        <v>63600</v>
      </c>
      <c r="D831" s="8" t="s">
        <v>9</v>
      </c>
      <c r="E831" s="2">
        <v>4660</v>
      </c>
      <c r="F831" s="2">
        <v>200</v>
      </c>
      <c r="G831" s="8" t="s">
        <v>7</v>
      </c>
      <c r="H831" s="8" t="s">
        <v>6</v>
      </c>
      <c r="I831" s="8" t="s">
        <v>10</v>
      </c>
      <c r="J831" s="2">
        <v>6</v>
      </c>
      <c r="K831" s="8" t="s">
        <v>14</v>
      </c>
      <c r="L831" s="8" t="s">
        <v>6</v>
      </c>
    </row>
    <row r="832" spans="1:12" x14ac:dyDescent="0.25">
      <c r="A832" s="6">
        <v>831</v>
      </c>
      <c r="B832" s="2">
        <v>38</v>
      </c>
      <c r="C832" s="2">
        <v>17400</v>
      </c>
      <c r="D832" s="8" t="s">
        <v>9</v>
      </c>
      <c r="E832" s="2">
        <v>1240</v>
      </c>
      <c r="F832" s="2">
        <v>980</v>
      </c>
      <c r="G832" s="8" t="s">
        <v>7</v>
      </c>
      <c r="H832" s="8" t="s">
        <v>6</v>
      </c>
      <c r="I832" s="8" t="s">
        <v>12</v>
      </c>
      <c r="J832" s="2">
        <v>2</v>
      </c>
      <c r="K832" s="8" t="s">
        <v>15</v>
      </c>
      <c r="L832" s="8" t="s">
        <v>6</v>
      </c>
    </row>
    <row r="833" spans="1:12" x14ac:dyDescent="0.25">
      <c r="A833" s="6">
        <v>832</v>
      </c>
      <c r="B833" s="2">
        <v>27</v>
      </c>
      <c r="C833" s="2">
        <v>43200</v>
      </c>
      <c r="D833" s="8" t="s">
        <v>9</v>
      </c>
      <c r="E833" s="2">
        <v>4220</v>
      </c>
      <c r="F833" s="2">
        <v>140</v>
      </c>
      <c r="G833" s="8" t="s">
        <v>7</v>
      </c>
      <c r="H833" s="8" t="s">
        <v>5</v>
      </c>
      <c r="I833" s="8" t="s">
        <v>11</v>
      </c>
      <c r="J833" s="2">
        <v>4</v>
      </c>
      <c r="K833" s="8" t="s">
        <v>15</v>
      </c>
      <c r="L833" s="8" t="s">
        <v>6</v>
      </c>
    </row>
    <row r="834" spans="1:12" x14ac:dyDescent="0.25">
      <c r="A834" s="6">
        <v>833</v>
      </c>
      <c r="B834" s="2">
        <v>29</v>
      </c>
      <c r="C834" s="2">
        <v>30700</v>
      </c>
      <c r="D834" s="8" t="s">
        <v>9</v>
      </c>
      <c r="E834" s="2">
        <v>5870</v>
      </c>
      <c r="F834" s="2">
        <v>650</v>
      </c>
      <c r="G834" s="8" t="s">
        <v>4</v>
      </c>
      <c r="H834" s="8" t="s">
        <v>5</v>
      </c>
      <c r="I834" s="8" t="s">
        <v>12</v>
      </c>
      <c r="J834" s="2">
        <v>2</v>
      </c>
      <c r="K834" s="8" t="s">
        <v>13</v>
      </c>
      <c r="L834" s="8" t="s">
        <v>5</v>
      </c>
    </row>
    <row r="835" spans="1:12" x14ac:dyDescent="0.25">
      <c r="A835" s="6">
        <v>834</v>
      </c>
      <c r="B835" s="2">
        <v>37</v>
      </c>
      <c r="C835" s="2">
        <v>77600</v>
      </c>
      <c r="D835" s="8" t="s">
        <v>8</v>
      </c>
      <c r="E835" s="2">
        <v>4590</v>
      </c>
      <c r="F835" s="2">
        <v>1690</v>
      </c>
      <c r="G835" s="8" t="s">
        <v>4</v>
      </c>
      <c r="H835" s="8" t="s">
        <v>5</v>
      </c>
      <c r="I835" s="8" t="s">
        <v>10</v>
      </c>
      <c r="J835" s="2">
        <v>4</v>
      </c>
      <c r="K835" s="8" t="s">
        <v>15</v>
      </c>
      <c r="L835" s="8" t="s">
        <v>6</v>
      </c>
    </row>
    <row r="836" spans="1:12" x14ac:dyDescent="0.25">
      <c r="A836" s="6">
        <v>835</v>
      </c>
      <c r="B836" s="2">
        <v>32</v>
      </c>
      <c r="C836" s="2">
        <v>53100</v>
      </c>
      <c r="D836" s="8" t="s">
        <v>8</v>
      </c>
      <c r="E836" s="2">
        <v>11460</v>
      </c>
      <c r="F836" s="2">
        <v>920</v>
      </c>
      <c r="G836" s="8" t="s">
        <v>4</v>
      </c>
      <c r="H836" s="8" t="s">
        <v>5</v>
      </c>
      <c r="I836" s="8" t="s">
        <v>10</v>
      </c>
      <c r="J836" s="2">
        <v>7</v>
      </c>
      <c r="K836" s="8" t="s">
        <v>13</v>
      </c>
      <c r="L836" s="8" t="s">
        <v>6</v>
      </c>
    </row>
    <row r="837" spans="1:12" x14ac:dyDescent="0.25">
      <c r="A837" s="6">
        <v>836</v>
      </c>
      <c r="B837" s="2">
        <v>64</v>
      </c>
      <c r="C837" s="2">
        <v>19500</v>
      </c>
      <c r="D837" s="8" t="s">
        <v>9</v>
      </c>
      <c r="E837" s="2">
        <v>2050</v>
      </c>
      <c r="F837" s="2">
        <v>0</v>
      </c>
      <c r="G837" s="8" t="s">
        <v>4</v>
      </c>
      <c r="H837" s="8" t="s">
        <v>5</v>
      </c>
      <c r="I837" s="8" t="s">
        <v>12</v>
      </c>
      <c r="J837" s="2">
        <v>2</v>
      </c>
      <c r="K837" s="8" t="s">
        <v>14</v>
      </c>
      <c r="L837" s="8" t="s">
        <v>5</v>
      </c>
    </row>
    <row r="838" spans="1:12" x14ac:dyDescent="0.25">
      <c r="A838" s="6">
        <v>837</v>
      </c>
      <c r="B838" s="2">
        <v>52</v>
      </c>
      <c r="C838" s="2">
        <v>74400</v>
      </c>
      <c r="D838" s="8" t="s">
        <v>8</v>
      </c>
      <c r="E838" s="2">
        <v>3810</v>
      </c>
      <c r="F838" s="2">
        <v>670</v>
      </c>
      <c r="G838" s="8" t="s">
        <v>4</v>
      </c>
      <c r="H838" s="8" t="s">
        <v>6</v>
      </c>
      <c r="I838" s="8" t="s">
        <v>10</v>
      </c>
      <c r="J838" s="2">
        <v>7</v>
      </c>
      <c r="K838" s="8" t="s">
        <v>13</v>
      </c>
      <c r="L838" s="8" t="s">
        <v>6</v>
      </c>
    </row>
    <row r="839" spans="1:12" x14ac:dyDescent="0.25">
      <c r="A839" s="6">
        <v>838</v>
      </c>
      <c r="B839" s="2">
        <v>45</v>
      </c>
      <c r="C839" s="2">
        <v>8900</v>
      </c>
      <c r="D839" s="8" t="s">
        <v>9</v>
      </c>
      <c r="E839" s="2">
        <v>940</v>
      </c>
      <c r="F839" s="2">
        <v>580</v>
      </c>
      <c r="G839" s="8" t="s">
        <v>4</v>
      </c>
      <c r="H839" s="8" t="s">
        <v>5</v>
      </c>
      <c r="I839" s="8" t="s">
        <v>12</v>
      </c>
      <c r="J839" s="2">
        <v>4</v>
      </c>
      <c r="K839" s="8" t="s">
        <v>15</v>
      </c>
      <c r="L839" s="8" t="s">
        <v>6</v>
      </c>
    </row>
    <row r="840" spans="1:12" x14ac:dyDescent="0.25">
      <c r="A840" s="6">
        <v>839</v>
      </c>
      <c r="B840" s="2">
        <v>34</v>
      </c>
      <c r="C840" s="2">
        <v>23200</v>
      </c>
      <c r="D840" s="8" t="s">
        <v>9</v>
      </c>
      <c r="E840" s="2">
        <v>3320</v>
      </c>
      <c r="F840" s="2">
        <v>990</v>
      </c>
      <c r="G840" s="8" t="s">
        <v>4</v>
      </c>
      <c r="H840" s="8" t="s">
        <v>5</v>
      </c>
      <c r="I840" s="8" t="s">
        <v>12</v>
      </c>
      <c r="J840" s="2">
        <v>3</v>
      </c>
      <c r="K840" s="8" t="s">
        <v>14</v>
      </c>
      <c r="L840" s="8" t="s">
        <v>5</v>
      </c>
    </row>
    <row r="841" spans="1:12" x14ac:dyDescent="0.25">
      <c r="A841" s="6">
        <v>840</v>
      </c>
      <c r="B841" s="2">
        <v>28</v>
      </c>
      <c r="C841" s="2">
        <v>7900</v>
      </c>
      <c r="D841" s="8" t="s">
        <v>9</v>
      </c>
      <c r="E841" s="2">
        <v>770</v>
      </c>
      <c r="F841" s="2">
        <v>440</v>
      </c>
      <c r="G841" s="8" t="s">
        <v>4</v>
      </c>
      <c r="H841" s="8" t="s">
        <v>5</v>
      </c>
      <c r="I841" s="8" t="s">
        <v>12</v>
      </c>
      <c r="J841" s="2">
        <v>4</v>
      </c>
      <c r="K841" s="8" t="s">
        <v>13</v>
      </c>
      <c r="L841" s="8" t="s">
        <v>5</v>
      </c>
    </row>
    <row r="842" spans="1:12" x14ac:dyDescent="0.25">
      <c r="A842" s="6">
        <v>841</v>
      </c>
      <c r="B842" s="2">
        <v>37</v>
      </c>
      <c r="C842" s="2">
        <v>87200</v>
      </c>
      <c r="D842" s="8" t="s">
        <v>8</v>
      </c>
      <c r="E842" s="2">
        <v>6060</v>
      </c>
      <c r="F842" s="2">
        <v>2350</v>
      </c>
      <c r="G842" s="8" t="s">
        <v>7</v>
      </c>
      <c r="H842" s="8" t="s">
        <v>5</v>
      </c>
      <c r="I842" s="8" t="s">
        <v>11</v>
      </c>
      <c r="J842" s="2">
        <v>4</v>
      </c>
      <c r="K842" s="8" t="s">
        <v>14</v>
      </c>
      <c r="L842" s="8" t="s">
        <v>5</v>
      </c>
    </row>
    <row r="843" spans="1:12" x14ac:dyDescent="0.25">
      <c r="A843" s="6">
        <v>842</v>
      </c>
      <c r="B843" s="2">
        <v>41</v>
      </c>
      <c r="C843" s="2">
        <v>60500</v>
      </c>
      <c r="D843" s="8" t="s">
        <v>8</v>
      </c>
      <c r="E843" s="2">
        <v>3390</v>
      </c>
      <c r="F843" s="2">
        <v>240</v>
      </c>
      <c r="G843" s="8" t="s">
        <v>7</v>
      </c>
      <c r="H843" s="8" t="s">
        <v>5</v>
      </c>
      <c r="I843" s="8" t="s">
        <v>11</v>
      </c>
      <c r="J843" s="2">
        <v>4</v>
      </c>
      <c r="K843" s="8" t="s">
        <v>13</v>
      </c>
      <c r="L843" s="8" t="s">
        <v>5</v>
      </c>
    </row>
    <row r="844" spans="1:12" x14ac:dyDescent="0.25">
      <c r="A844" s="6">
        <v>843</v>
      </c>
      <c r="B844" s="2">
        <v>41</v>
      </c>
      <c r="C844" s="2">
        <v>29300</v>
      </c>
      <c r="D844" s="8" t="s">
        <v>9</v>
      </c>
      <c r="E844" s="2">
        <v>2480</v>
      </c>
      <c r="F844" s="2">
        <v>3460</v>
      </c>
      <c r="G844" s="8" t="s">
        <v>4</v>
      </c>
      <c r="H844" s="8" t="s">
        <v>5</v>
      </c>
      <c r="I844" s="8" t="s">
        <v>12</v>
      </c>
      <c r="J844" s="2">
        <v>4</v>
      </c>
      <c r="K844" s="8" t="s">
        <v>13</v>
      </c>
      <c r="L844" s="8" t="s">
        <v>5</v>
      </c>
    </row>
    <row r="845" spans="1:12" x14ac:dyDescent="0.25">
      <c r="A845" s="6">
        <v>844</v>
      </c>
      <c r="B845" s="2">
        <v>35</v>
      </c>
      <c r="C845" s="2">
        <v>75200</v>
      </c>
      <c r="D845" s="8" t="s">
        <v>8</v>
      </c>
      <c r="E845" s="2">
        <v>8390</v>
      </c>
      <c r="F845" s="2">
        <v>960</v>
      </c>
      <c r="G845" s="8" t="s">
        <v>4</v>
      </c>
      <c r="H845" s="8" t="s">
        <v>5</v>
      </c>
      <c r="I845" s="8" t="s">
        <v>11</v>
      </c>
      <c r="J845" s="2">
        <v>11</v>
      </c>
      <c r="K845" s="8" t="s">
        <v>14</v>
      </c>
      <c r="L845" s="8" t="s">
        <v>6</v>
      </c>
    </row>
    <row r="846" spans="1:12" x14ac:dyDescent="0.25">
      <c r="A846" s="6">
        <v>845</v>
      </c>
      <c r="B846" s="2">
        <v>34</v>
      </c>
      <c r="C846" s="2">
        <v>6800</v>
      </c>
      <c r="D846" s="8" t="s">
        <v>9</v>
      </c>
      <c r="E846" s="2">
        <v>520</v>
      </c>
      <c r="F846" s="2">
        <v>620</v>
      </c>
      <c r="G846" s="8" t="s">
        <v>4</v>
      </c>
      <c r="H846" s="8" t="s">
        <v>5</v>
      </c>
      <c r="I846" s="8" t="s">
        <v>12</v>
      </c>
      <c r="J846" s="2">
        <v>4</v>
      </c>
      <c r="K846" s="8" t="s">
        <v>14</v>
      </c>
      <c r="L846" s="8" t="s">
        <v>5</v>
      </c>
    </row>
    <row r="847" spans="1:12" x14ac:dyDescent="0.25">
      <c r="A847" s="6">
        <v>846</v>
      </c>
      <c r="B847" s="2">
        <v>53</v>
      </c>
      <c r="C847" s="2">
        <v>38900</v>
      </c>
      <c r="D847" s="8" t="s">
        <v>9</v>
      </c>
      <c r="E847" s="2">
        <v>1010</v>
      </c>
      <c r="F847" s="2">
        <v>630</v>
      </c>
      <c r="G847" s="8" t="s">
        <v>7</v>
      </c>
      <c r="H847" s="8" t="s">
        <v>5</v>
      </c>
      <c r="I847" s="8" t="s">
        <v>10</v>
      </c>
      <c r="J847" s="2">
        <v>4</v>
      </c>
      <c r="K847" s="8" t="s">
        <v>15</v>
      </c>
      <c r="L847" s="8" t="s">
        <v>5</v>
      </c>
    </row>
    <row r="848" spans="1:12" x14ac:dyDescent="0.25">
      <c r="A848" s="6">
        <v>847</v>
      </c>
      <c r="B848" s="2">
        <v>29</v>
      </c>
      <c r="C848" s="2">
        <v>64300</v>
      </c>
      <c r="D848" s="8" t="s">
        <v>8</v>
      </c>
      <c r="E848" s="2">
        <v>8580</v>
      </c>
      <c r="F848" s="2">
        <v>2560</v>
      </c>
      <c r="G848" s="8" t="s">
        <v>4</v>
      </c>
      <c r="H848" s="8" t="s">
        <v>6</v>
      </c>
      <c r="I848" s="8" t="s">
        <v>12</v>
      </c>
      <c r="J848" s="2">
        <v>7</v>
      </c>
      <c r="K848" s="8" t="s">
        <v>15</v>
      </c>
      <c r="L848" s="8" t="s">
        <v>6</v>
      </c>
    </row>
    <row r="849" spans="1:12" x14ac:dyDescent="0.25">
      <c r="A849" s="6">
        <v>848</v>
      </c>
      <c r="B849" s="2">
        <v>48</v>
      </c>
      <c r="C849" s="2">
        <v>93000</v>
      </c>
      <c r="D849" s="8" t="s">
        <v>9</v>
      </c>
      <c r="E849" s="2">
        <v>11580</v>
      </c>
      <c r="F849" s="2">
        <v>460</v>
      </c>
      <c r="G849" s="8" t="s">
        <v>7</v>
      </c>
      <c r="H849" s="8" t="s">
        <v>5</v>
      </c>
      <c r="I849" s="8" t="s">
        <v>10</v>
      </c>
      <c r="J849" s="2">
        <v>7</v>
      </c>
      <c r="K849" s="8" t="s">
        <v>13</v>
      </c>
      <c r="L849" s="8" t="s">
        <v>5</v>
      </c>
    </row>
    <row r="850" spans="1:12" x14ac:dyDescent="0.25">
      <c r="A850" s="6">
        <v>849</v>
      </c>
      <c r="B850" s="2">
        <v>24</v>
      </c>
      <c r="C850" s="2">
        <v>48000</v>
      </c>
      <c r="D850" s="8" t="s">
        <v>8</v>
      </c>
      <c r="E850" s="2">
        <v>5230</v>
      </c>
      <c r="F850" s="2">
        <v>1770</v>
      </c>
      <c r="G850" s="8" t="s">
        <v>4</v>
      </c>
      <c r="H850" s="8" t="s">
        <v>5</v>
      </c>
      <c r="I850" s="8" t="s">
        <v>10</v>
      </c>
      <c r="J850" s="2">
        <v>8</v>
      </c>
      <c r="K850" s="8" t="s">
        <v>13</v>
      </c>
      <c r="L850" s="8" t="s">
        <v>6</v>
      </c>
    </row>
    <row r="851" spans="1:12" x14ac:dyDescent="0.25">
      <c r="A851" s="6">
        <v>850</v>
      </c>
      <c r="B851" s="2">
        <v>39</v>
      </c>
      <c r="C851" s="2">
        <v>16700</v>
      </c>
      <c r="D851" s="8" t="s">
        <v>9</v>
      </c>
      <c r="E851" s="2">
        <v>2750</v>
      </c>
      <c r="F851" s="2">
        <v>0</v>
      </c>
      <c r="G851" s="8" t="s">
        <v>4</v>
      </c>
      <c r="H851" s="8" t="s">
        <v>5</v>
      </c>
      <c r="I851" s="8" t="s">
        <v>12</v>
      </c>
      <c r="J851" s="2">
        <v>2</v>
      </c>
      <c r="K851" s="8" t="s">
        <v>13</v>
      </c>
      <c r="L851" s="8" t="s">
        <v>5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51"/>
  <sheetViews>
    <sheetView workbookViewId="0">
      <selection activeCell="W18" sqref="W18"/>
    </sheetView>
  </sheetViews>
  <sheetFormatPr defaultRowHeight="15" x14ac:dyDescent="0.25"/>
  <cols>
    <col min="3" max="3" width="11" bestFit="1" customWidth="1"/>
    <col min="7" max="7" width="14" bestFit="1" customWidth="1"/>
    <col min="8" max="8" width="12.28515625" bestFit="1" customWidth="1"/>
    <col min="12" max="13" width="10.28515625" bestFit="1" customWidth="1"/>
    <col min="20" max="20" width="12.7109375" bestFit="1" customWidth="1"/>
    <col min="22" max="22" width="10.140625" bestFit="1" customWidth="1"/>
  </cols>
  <sheetData>
    <row r="1" spans="1:22" x14ac:dyDescent="0.25">
      <c r="A1" s="5" t="s">
        <v>0</v>
      </c>
      <c r="B1" s="3" t="s">
        <v>1</v>
      </c>
      <c r="C1" s="3" t="s">
        <v>38</v>
      </c>
      <c r="D1" s="3" t="s">
        <v>2</v>
      </c>
      <c r="E1" s="3" t="s">
        <v>8</v>
      </c>
      <c r="F1" s="7" t="s">
        <v>16</v>
      </c>
      <c r="G1" s="7" t="s">
        <v>39</v>
      </c>
      <c r="H1" s="3" t="s">
        <v>23</v>
      </c>
      <c r="I1" s="3" t="s">
        <v>17</v>
      </c>
      <c r="J1" s="3" t="s">
        <v>7</v>
      </c>
      <c r="K1" s="7" t="s">
        <v>3</v>
      </c>
      <c r="L1" s="7" t="s">
        <v>18</v>
      </c>
      <c r="M1" s="7" t="s">
        <v>18</v>
      </c>
      <c r="N1" s="7" t="s">
        <v>10</v>
      </c>
      <c r="O1" s="7" t="s">
        <v>12</v>
      </c>
      <c r="P1" s="7" t="s">
        <v>19</v>
      </c>
      <c r="Q1" s="3" t="s">
        <v>20</v>
      </c>
      <c r="R1" s="3" t="s">
        <v>13</v>
      </c>
      <c r="S1" s="3" t="s">
        <v>14</v>
      </c>
      <c r="T1" s="7" t="s">
        <v>21</v>
      </c>
      <c r="U1" s="7" t="s">
        <v>24</v>
      </c>
      <c r="V1" s="7" t="s">
        <v>22</v>
      </c>
    </row>
    <row r="2" spans="1:22" x14ac:dyDescent="0.25">
      <c r="A2" s="6">
        <v>1</v>
      </c>
      <c r="B2" s="2">
        <v>54</v>
      </c>
      <c r="C2" s="2">
        <f>D2/1000</f>
        <v>20.7</v>
      </c>
      <c r="D2" s="2">
        <v>20700</v>
      </c>
      <c r="E2" s="2">
        <f>IF(F2="Salaried",1,0)</f>
        <v>1</v>
      </c>
      <c r="F2" s="8" t="s">
        <v>8</v>
      </c>
      <c r="G2" s="8">
        <f>H2/10</f>
        <v>1091</v>
      </c>
      <c r="H2" s="2">
        <v>10910</v>
      </c>
      <c r="I2" s="2">
        <v>2630</v>
      </c>
      <c r="J2" s="2">
        <f>IF(K2="Female",1,0)</f>
        <v>1</v>
      </c>
      <c r="K2" s="8" t="s">
        <v>7</v>
      </c>
      <c r="L2" s="8">
        <f>IF(M2="Yes",1,0)</f>
        <v>1</v>
      </c>
      <c r="M2" s="8" t="s">
        <v>6</v>
      </c>
      <c r="N2" s="8">
        <f>IF(P2="Apt",1,0)</f>
        <v>1</v>
      </c>
      <c r="O2" s="8">
        <f>IF(P2="Home",1,0)</f>
        <v>0</v>
      </c>
      <c r="P2" s="8" t="s">
        <v>10</v>
      </c>
      <c r="Q2" s="2">
        <v>2</v>
      </c>
      <c r="R2" s="2">
        <f>IF(T2="East",1,0)</f>
        <v>0</v>
      </c>
      <c r="S2" s="2">
        <f>IF(T2="South",1,0)</f>
        <v>1</v>
      </c>
      <c r="T2" s="8" t="s">
        <v>14</v>
      </c>
      <c r="U2" s="8">
        <f>IF(V2="Yes",1,0)</f>
        <v>1</v>
      </c>
      <c r="V2" s="8" t="s">
        <v>6</v>
      </c>
    </row>
    <row r="3" spans="1:22" x14ac:dyDescent="0.25">
      <c r="A3" s="6">
        <v>2</v>
      </c>
      <c r="B3" s="2">
        <v>53</v>
      </c>
      <c r="C3" s="2">
        <f t="shared" ref="C3:C66" si="0">D3/1000</f>
        <v>18</v>
      </c>
      <c r="D3" s="2">
        <v>18000</v>
      </c>
      <c r="E3" s="2">
        <f t="shared" ref="E3:E66" si="1">IF(F3="Salaried",1,0)</f>
        <v>0</v>
      </c>
      <c r="F3" s="8" t="s">
        <v>9</v>
      </c>
      <c r="G3" s="8">
        <f t="shared" ref="G3:G66" si="2">H3/10</f>
        <v>130</v>
      </c>
      <c r="H3" s="2">
        <v>1300</v>
      </c>
      <c r="I3" s="2">
        <v>100</v>
      </c>
      <c r="J3" s="2">
        <f t="shared" ref="J3:J66" si="3">IF(K3="Female",1,0)</f>
        <v>0</v>
      </c>
      <c r="K3" s="8" t="s">
        <v>4</v>
      </c>
      <c r="L3" s="8">
        <f t="shared" ref="L3:L66" si="4">IF(M3="Yes",1,0)</f>
        <v>0</v>
      </c>
      <c r="M3" s="8" t="s">
        <v>5</v>
      </c>
      <c r="N3" s="8">
        <f t="shared" ref="N3:N66" si="5">IF(P3="Apt",1,0)</f>
        <v>0</v>
      </c>
      <c r="O3" s="8">
        <f t="shared" ref="O3:O66" si="6">IF(P3="Home",1,0)</f>
        <v>1</v>
      </c>
      <c r="P3" s="8" t="s">
        <v>12</v>
      </c>
      <c r="Q3" s="2">
        <v>1</v>
      </c>
      <c r="R3" s="2">
        <f t="shared" ref="R3:R66" si="7">IF(T3="East",1,0)</f>
        <v>0</v>
      </c>
      <c r="S3" s="2">
        <f t="shared" ref="S3:S66" si="8">IF(T3="South",1,0)</f>
        <v>1</v>
      </c>
      <c r="T3" s="8" t="s">
        <v>14</v>
      </c>
      <c r="U3" s="8">
        <f t="shared" ref="U3:U66" si="9">IF(V3="Yes",1,0)</f>
        <v>0</v>
      </c>
      <c r="V3" s="8" t="s">
        <v>5</v>
      </c>
    </row>
    <row r="4" spans="1:22" x14ac:dyDescent="0.25">
      <c r="A4" s="6">
        <v>3</v>
      </c>
      <c r="B4" s="2">
        <v>22</v>
      </c>
      <c r="C4" s="2">
        <f t="shared" si="0"/>
        <v>34</v>
      </c>
      <c r="D4" s="2">
        <v>34000</v>
      </c>
      <c r="E4" s="2">
        <f t="shared" si="1"/>
        <v>1</v>
      </c>
      <c r="F4" s="8" t="s">
        <v>8</v>
      </c>
      <c r="G4" s="8">
        <f t="shared" si="2"/>
        <v>2642</v>
      </c>
      <c r="H4" s="2">
        <v>26420</v>
      </c>
      <c r="I4" s="2">
        <v>480</v>
      </c>
      <c r="J4" s="2">
        <f t="shared" si="3"/>
        <v>0</v>
      </c>
      <c r="K4" s="8" t="s">
        <v>4</v>
      </c>
      <c r="L4" s="8">
        <f t="shared" si="4"/>
        <v>0</v>
      </c>
      <c r="M4" s="8" t="s">
        <v>5</v>
      </c>
      <c r="N4" s="8">
        <f t="shared" si="5"/>
        <v>0</v>
      </c>
      <c r="O4" s="8">
        <f t="shared" si="6"/>
        <v>1</v>
      </c>
      <c r="P4" s="8" t="s">
        <v>12</v>
      </c>
      <c r="Q4" s="2">
        <v>6</v>
      </c>
      <c r="R4" s="2">
        <f t="shared" si="7"/>
        <v>1</v>
      </c>
      <c r="S4" s="2">
        <f t="shared" si="8"/>
        <v>0</v>
      </c>
      <c r="T4" s="8" t="s">
        <v>13</v>
      </c>
      <c r="U4" s="8">
        <f t="shared" si="9"/>
        <v>0</v>
      </c>
      <c r="V4" s="8" t="s">
        <v>5</v>
      </c>
    </row>
    <row r="5" spans="1:22" x14ac:dyDescent="0.25">
      <c r="A5" s="6">
        <v>4</v>
      </c>
      <c r="B5" s="2">
        <v>39</v>
      </c>
      <c r="C5" s="2">
        <f t="shared" si="0"/>
        <v>39.4</v>
      </c>
      <c r="D5" s="2">
        <v>39400</v>
      </c>
      <c r="E5" s="2">
        <f t="shared" si="1"/>
        <v>1</v>
      </c>
      <c r="F5" s="8" t="s">
        <v>8</v>
      </c>
      <c r="G5" s="8">
        <f t="shared" si="2"/>
        <v>347</v>
      </c>
      <c r="H5" s="2">
        <v>3470</v>
      </c>
      <c r="I5" s="2">
        <v>3480</v>
      </c>
      <c r="J5" s="2">
        <f t="shared" si="3"/>
        <v>0</v>
      </c>
      <c r="K5" s="8" t="s">
        <v>4</v>
      </c>
      <c r="L5" s="8">
        <f t="shared" si="4"/>
        <v>1</v>
      </c>
      <c r="M5" s="8" t="s">
        <v>6</v>
      </c>
      <c r="N5" s="8">
        <f t="shared" si="5"/>
        <v>0</v>
      </c>
      <c r="O5" s="8">
        <f t="shared" si="6"/>
        <v>1</v>
      </c>
      <c r="P5" s="8" t="s">
        <v>12</v>
      </c>
      <c r="Q5" s="2">
        <v>8</v>
      </c>
      <c r="R5" s="2">
        <f t="shared" si="7"/>
        <v>1</v>
      </c>
      <c r="S5" s="2">
        <f t="shared" si="8"/>
        <v>0</v>
      </c>
      <c r="T5" s="8" t="s">
        <v>13</v>
      </c>
      <c r="U5" s="8">
        <f t="shared" si="9"/>
        <v>1</v>
      </c>
      <c r="V5" s="8" t="s">
        <v>6</v>
      </c>
    </row>
    <row r="6" spans="1:22" x14ac:dyDescent="0.25">
      <c r="A6" s="6">
        <v>5</v>
      </c>
      <c r="B6" s="2">
        <v>52</v>
      </c>
      <c r="C6" s="2">
        <f t="shared" si="0"/>
        <v>27.4</v>
      </c>
      <c r="D6" s="2">
        <v>27400</v>
      </c>
      <c r="E6" s="2">
        <f t="shared" si="1"/>
        <v>0</v>
      </c>
      <c r="F6" s="8" t="s">
        <v>9</v>
      </c>
      <c r="G6" s="8">
        <f t="shared" si="2"/>
        <v>238</v>
      </c>
      <c r="H6" s="2">
        <v>2380</v>
      </c>
      <c r="I6" s="2">
        <v>1750</v>
      </c>
      <c r="J6" s="2">
        <f t="shared" si="3"/>
        <v>0</v>
      </c>
      <c r="K6" s="8" t="s">
        <v>4</v>
      </c>
      <c r="L6" s="8">
        <f t="shared" si="4"/>
        <v>0</v>
      </c>
      <c r="M6" s="8" t="s">
        <v>5</v>
      </c>
      <c r="N6" s="8">
        <f t="shared" si="5"/>
        <v>0</v>
      </c>
      <c r="O6" s="8">
        <f t="shared" si="6"/>
        <v>1</v>
      </c>
      <c r="P6" s="8" t="s">
        <v>12</v>
      </c>
      <c r="Q6" s="2">
        <v>6</v>
      </c>
      <c r="R6" s="2">
        <f t="shared" si="7"/>
        <v>0</v>
      </c>
      <c r="S6" s="2">
        <f t="shared" si="8"/>
        <v>1</v>
      </c>
      <c r="T6" s="8" t="s">
        <v>14</v>
      </c>
      <c r="U6" s="8">
        <f t="shared" si="9"/>
        <v>1</v>
      </c>
      <c r="V6" s="8" t="s">
        <v>6</v>
      </c>
    </row>
    <row r="7" spans="1:22" x14ac:dyDescent="0.25">
      <c r="A7" s="6">
        <v>6</v>
      </c>
      <c r="B7" s="2">
        <v>40</v>
      </c>
      <c r="C7" s="2">
        <f t="shared" si="0"/>
        <v>107.7</v>
      </c>
      <c r="D7" s="2">
        <v>107700</v>
      </c>
      <c r="E7" s="2">
        <f t="shared" si="1"/>
        <v>1</v>
      </c>
      <c r="F7" s="8" t="s">
        <v>8</v>
      </c>
      <c r="G7" s="8">
        <f t="shared" si="2"/>
        <v>716</v>
      </c>
      <c r="H7" s="2">
        <v>7160</v>
      </c>
      <c r="I7" s="2">
        <v>1260</v>
      </c>
      <c r="J7" s="2">
        <f t="shared" si="3"/>
        <v>1</v>
      </c>
      <c r="K7" s="8" t="s">
        <v>7</v>
      </c>
      <c r="L7" s="8">
        <f t="shared" si="4"/>
        <v>1</v>
      </c>
      <c r="M7" s="8" t="s">
        <v>6</v>
      </c>
      <c r="N7" s="8">
        <f t="shared" si="5"/>
        <v>1</v>
      </c>
      <c r="O7" s="8">
        <f t="shared" si="6"/>
        <v>0</v>
      </c>
      <c r="P7" s="8" t="s">
        <v>10</v>
      </c>
      <c r="Q7" s="2">
        <v>3</v>
      </c>
      <c r="R7" s="2">
        <f t="shared" si="7"/>
        <v>0</v>
      </c>
      <c r="S7" s="2">
        <f t="shared" si="8"/>
        <v>1</v>
      </c>
      <c r="T7" s="8" t="s">
        <v>14</v>
      </c>
      <c r="U7" s="8">
        <f t="shared" si="9"/>
        <v>1</v>
      </c>
      <c r="V7" s="8" t="s">
        <v>6</v>
      </c>
    </row>
    <row r="8" spans="1:22" x14ac:dyDescent="0.25">
      <c r="A8" s="6">
        <v>7</v>
      </c>
      <c r="B8" s="2">
        <v>45</v>
      </c>
      <c r="C8" s="2">
        <f t="shared" si="0"/>
        <v>65.2</v>
      </c>
      <c r="D8" s="2">
        <v>65200</v>
      </c>
      <c r="E8" s="2">
        <f t="shared" si="1"/>
        <v>0</v>
      </c>
      <c r="F8" s="8" t="s">
        <v>9</v>
      </c>
      <c r="G8" s="8">
        <f t="shared" si="2"/>
        <v>269</v>
      </c>
      <c r="H8" s="2">
        <v>2690</v>
      </c>
      <c r="I8" s="2">
        <v>820</v>
      </c>
      <c r="J8" s="2">
        <f t="shared" si="3"/>
        <v>1</v>
      </c>
      <c r="K8" s="8" t="s">
        <v>7</v>
      </c>
      <c r="L8" s="8">
        <f t="shared" si="4"/>
        <v>0</v>
      </c>
      <c r="M8" s="8" t="s">
        <v>5</v>
      </c>
      <c r="N8" s="8">
        <f t="shared" si="5"/>
        <v>0</v>
      </c>
      <c r="O8" s="8">
        <f t="shared" si="6"/>
        <v>1</v>
      </c>
      <c r="P8" s="8" t="s">
        <v>12</v>
      </c>
      <c r="Q8" s="2">
        <v>3</v>
      </c>
      <c r="R8" s="2">
        <f t="shared" si="7"/>
        <v>1</v>
      </c>
      <c r="S8" s="2">
        <f t="shared" si="8"/>
        <v>0</v>
      </c>
      <c r="T8" s="8" t="s">
        <v>13</v>
      </c>
      <c r="U8" s="8">
        <f t="shared" si="9"/>
        <v>0</v>
      </c>
      <c r="V8" s="8" t="s">
        <v>5</v>
      </c>
    </row>
    <row r="9" spans="1:22" x14ac:dyDescent="0.25">
      <c r="A9" s="6">
        <v>8</v>
      </c>
      <c r="B9" s="2">
        <v>40</v>
      </c>
      <c r="C9" s="2">
        <f t="shared" si="0"/>
        <v>56.4</v>
      </c>
      <c r="D9" s="2">
        <v>56400</v>
      </c>
      <c r="E9" s="2">
        <f t="shared" si="1"/>
        <v>1</v>
      </c>
      <c r="F9" s="8" t="s">
        <v>8</v>
      </c>
      <c r="G9" s="8">
        <f t="shared" si="2"/>
        <v>141</v>
      </c>
      <c r="H9" s="2">
        <v>1410</v>
      </c>
      <c r="I9" s="2">
        <v>1170</v>
      </c>
      <c r="J9" s="2">
        <f t="shared" si="3"/>
        <v>0</v>
      </c>
      <c r="K9" s="8" t="s">
        <v>4</v>
      </c>
      <c r="L9" s="8">
        <f t="shared" si="4"/>
        <v>0</v>
      </c>
      <c r="M9" s="8" t="s">
        <v>5</v>
      </c>
      <c r="N9" s="8">
        <f t="shared" si="5"/>
        <v>0</v>
      </c>
      <c r="O9" s="8">
        <f t="shared" si="6"/>
        <v>1</v>
      </c>
      <c r="P9" s="8" t="s">
        <v>12</v>
      </c>
      <c r="Q9" s="2">
        <v>4</v>
      </c>
      <c r="R9" s="2">
        <f t="shared" si="7"/>
        <v>1</v>
      </c>
      <c r="S9" s="2">
        <f t="shared" si="8"/>
        <v>0</v>
      </c>
      <c r="T9" s="8" t="s">
        <v>13</v>
      </c>
      <c r="U9" s="8">
        <f t="shared" si="9"/>
        <v>1</v>
      </c>
      <c r="V9" s="8" t="s">
        <v>6</v>
      </c>
    </row>
    <row r="10" spans="1:22" x14ac:dyDescent="0.25">
      <c r="A10" s="6">
        <v>9</v>
      </c>
      <c r="B10" s="2">
        <v>36</v>
      </c>
      <c r="C10" s="2">
        <f t="shared" si="0"/>
        <v>21.2</v>
      </c>
      <c r="D10" s="2">
        <v>21200</v>
      </c>
      <c r="E10" s="2">
        <f t="shared" si="1"/>
        <v>1</v>
      </c>
      <c r="F10" s="8" t="s">
        <v>8</v>
      </c>
      <c r="G10" s="8">
        <f t="shared" si="2"/>
        <v>582</v>
      </c>
      <c r="H10" s="2">
        <v>5820</v>
      </c>
      <c r="I10" s="2">
        <v>830</v>
      </c>
      <c r="J10" s="2">
        <f t="shared" si="3"/>
        <v>0</v>
      </c>
      <c r="K10" s="8" t="s">
        <v>4</v>
      </c>
      <c r="L10" s="8">
        <f t="shared" si="4"/>
        <v>0</v>
      </c>
      <c r="M10" s="8" t="s">
        <v>5</v>
      </c>
      <c r="N10" s="8">
        <f t="shared" si="5"/>
        <v>0</v>
      </c>
      <c r="O10" s="8">
        <f t="shared" si="6"/>
        <v>0</v>
      </c>
      <c r="P10" s="8" t="s">
        <v>11</v>
      </c>
      <c r="Q10" s="2">
        <v>3</v>
      </c>
      <c r="R10" s="2">
        <f t="shared" si="7"/>
        <v>1</v>
      </c>
      <c r="S10" s="2">
        <f t="shared" si="8"/>
        <v>0</v>
      </c>
      <c r="T10" s="8" t="s">
        <v>13</v>
      </c>
      <c r="U10" s="8">
        <f t="shared" si="9"/>
        <v>0</v>
      </c>
      <c r="V10" s="8" t="s">
        <v>5</v>
      </c>
    </row>
    <row r="11" spans="1:22" x14ac:dyDescent="0.25">
      <c r="A11" s="6">
        <v>10</v>
      </c>
      <c r="B11" s="2">
        <v>26</v>
      </c>
      <c r="C11" s="2">
        <f t="shared" si="0"/>
        <v>52.2</v>
      </c>
      <c r="D11" s="2">
        <v>52200</v>
      </c>
      <c r="E11" s="2">
        <f t="shared" si="1"/>
        <v>1</v>
      </c>
      <c r="F11" s="8" t="s">
        <v>8</v>
      </c>
      <c r="G11" s="8">
        <f t="shared" si="2"/>
        <v>815</v>
      </c>
      <c r="H11" s="2">
        <v>8150</v>
      </c>
      <c r="I11" s="2">
        <v>1620</v>
      </c>
      <c r="J11" s="2">
        <f t="shared" si="3"/>
        <v>0</v>
      </c>
      <c r="K11" s="8" t="s">
        <v>4</v>
      </c>
      <c r="L11" s="8">
        <f t="shared" si="4"/>
        <v>0</v>
      </c>
      <c r="M11" s="8" t="s">
        <v>5</v>
      </c>
      <c r="N11" s="8">
        <f t="shared" si="5"/>
        <v>0</v>
      </c>
      <c r="O11" s="8">
        <f t="shared" si="6"/>
        <v>1</v>
      </c>
      <c r="P11" s="8" t="s">
        <v>12</v>
      </c>
      <c r="Q11" s="2">
        <v>6</v>
      </c>
      <c r="R11" s="2">
        <f t="shared" si="7"/>
        <v>0</v>
      </c>
      <c r="S11" s="2">
        <f t="shared" si="8"/>
        <v>0</v>
      </c>
      <c r="T11" s="8" t="s">
        <v>15</v>
      </c>
      <c r="U11" s="8">
        <f t="shared" si="9"/>
        <v>1</v>
      </c>
      <c r="V11" s="8" t="s">
        <v>6</v>
      </c>
    </row>
    <row r="12" spans="1:22" x14ac:dyDescent="0.25">
      <c r="A12" s="6">
        <v>11</v>
      </c>
      <c r="B12" s="2">
        <v>39</v>
      </c>
      <c r="C12" s="2">
        <f t="shared" si="0"/>
        <v>8.3000000000000007</v>
      </c>
      <c r="D12" s="2">
        <v>8300</v>
      </c>
      <c r="E12" s="2">
        <f t="shared" si="1"/>
        <v>1</v>
      </c>
      <c r="F12" s="8" t="s">
        <v>8</v>
      </c>
      <c r="G12" s="8">
        <f t="shared" si="2"/>
        <v>201</v>
      </c>
      <c r="H12" s="2">
        <v>2010</v>
      </c>
      <c r="I12" s="2">
        <v>640</v>
      </c>
      <c r="J12" s="2">
        <f t="shared" si="3"/>
        <v>0</v>
      </c>
      <c r="K12" s="8" t="s">
        <v>4</v>
      </c>
      <c r="L12" s="8">
        <f t="shared" si="4"/>
        <v>1</v>
      </c>
      <c r="M12" s="8" t="s">
        <v>6</v>
      </c>
      <c r="N12" s="8">
        <f t="shared" si="5"/>
        <v>1</v>
      </c>
      <c r="O12" s="8">
        <f t="shared" si="6"/>
        <v>0</v>
      </c>
      <c r="P12" s="8" t="s">
        <v>10</v>
      </c>
      <c r="Q12" s="2">
        <v>10</v>
      </c>
      <c r="R12" s="2">
        <f t="shared" si="7"/>
        <v>0</v>
      </c>
      <c r="S12" s="2">
        <f t="shared" si="8"/>
        <v>0</v>
      </c>
      <c r="T12" s="8" t="s">
        <v>15</v>
      </c>
      <c r="U12" s="8">
        <f t="shared" si="9"/>
        <v>1</v>
      </c>
      <c r="V12" s="8" t="s">
        <v>6</v>
      </c>
    </row>
    <row r="13" spans="1:22" x14ac:dyDescent="0.25">
      <c r="A13" s="6">
        <v>12</v>
      </c>
      <c r="B13" s="2">
        <v>36</v>
      </c>
      <c r="C13" s="2">
        <f t="shared" si="0"/>
        <v>118.7</v>
      </c>
      <c r="D13" s="2">
        <v>118700</v>
      </c>
      <c r="E13" s="2">
        <f t="shared" si="1"/>
        <v>1</v>
      </c>
      <c r="F13" s="8" t="s">
        <v>8</v>
      </c>
      <c r="G13" s="8">
        <f t="shared" si="2"/>
        <v>1854</v>
      </c>
      <c r="H13" s="2">
        <v>18540</v>
      </c>
      <c r="I13" s="2">
        <v>3090</v>
      </c>
      <c r="J13" s="2">
        <f t="shared" si="3"/>
        <v>1</v>
      </c>
      <c r="K13" s="8" t="s">
        <v>7</v>
      </c>
      <c r="L13" s="8">
        <f t="shared" si="4"/>
        <v>0</v>
      </c>
      <c r="M13" s="8" t="s">
        <v>5</v>
      </c>
      <c r="N13" s="8">
        <f t="shared" si="5"/>
        <v>0</v>
      </c>
      <c r="O13" s="8">
        <f t="shared" si="6"/>
        <v>0</v>
      </c>
      <c r="P13" s="8" t="s">
        <v>11</v>
      </c>
      <c r="Q13" s="2">
        <v>7</v>
      </c>
      <c r="R13" s="2">
        <f t="shared" si="7"/>
        <v>0</v>
      </c>
      <c r="S13" s="2">
        <f t="shared" si="8"/>
        <v>1</v>
      </c>
      <c r="T13" s="8" t="s">
        <v>14</v>
      </c>
      <c r="U13" s="8">
        <f t="shared" si="9"/>
        <v>1</v>
      </c>
      <c r="V13" s="8" t="s">
        <v>6</v>
      </c>
    </row>
    <row r="14" spans="1:22" x14ac:dyDescent="0.25">
      <c r="A14" s="6">
        <v>13</v>
      </c>
      <c r="B14" s="2">
        <v>41</v>
      </c>
      <c r="C14" s="2">
        <f t="shared" si="0"/>
        <v>24.4</v>
      </c>
      <c r="D14" s="2">
        <v>24400</v>
      </c>
      <c r="E14" s="2">
        <f t="shared" si="1"/>
        <v>1</v>
      </c>
      <c r="F14" s="8" t="s">
        <v>8</v>
      </c>
      <c r="G14" s="8">
        <f t="shared" si="2"/>
        <v>319</v>
      </c>
      <c r="H14" s="2">
        <v>3190</v>
      </c>
      <c r="I14" s="2">
        <v>400</v>
      </c>
      <c r="J14" s="2">
        <f t="shared" si="3"/>
        <v>1</v>
      </c>
      <c r="K14" s="8" t="s">
        <v>7</v>
      </c>
      <c r="L14" s="8">
        <f t="shared" si="4"/>
        <v>0</v>
      </c>
      <c r="M14" s="8" t="s">
        <v>5</v>
      </c>
      <c r="N14" s="8">
        <f t="shared" si="5"/>
        <v>0</v>
      </c>
      <c r="O14" s="8">
        <f t="shared" si="6"/>
        <v>0</v>
      </c>
      <c r="P14" s="8" t="s">
        <v>11</v>
      </c>
      <c r="Q14" s="2">
        <v>2</v>
      </c>
      <c r="R14" s="2">
        <f t="shared" si="7"/>
        <v>1</v>
      </c>
      <c r="S14" s="2">
        <f t="shared" si="8"/>
        <v>0</v>
      </c>
      <c r="T14" s="8" t="s">
        <v>13</v>
      </c>
      <c r="U14" s="8">
        <f t="shared" si="9"/>
        <v>0</v>
      </c>
      <c r="V14" s="8" t="s">
        <v>5</v>
      </c>
    </row>
    <row r="15" spans="1:22" x14ac:dyDescent="0.25">
      <c r="A15" s="6">
        <v>14</v>
      </c>
      <c r="B15" s="2">
        <v>27</v>
      </c>
      <c r="C15" s="2">
        <f t="shared" si="0"/>
        <v>47</v>
      </c>
      <c r="D15" s="2">
        <v>47000</v>
      </c>
      <c r="E15" s="2">
        <f t="shared" si="1"/>
        <v>1</v>
      </c>
      <c r="F15" s="8" t="s">
        <v>8</v>
      </c>
      <c r="G15" s="8">
        <f t="shared" si="2"/>
        <v>969</v>
      </c>
      <c r="H15" s="2">
        <v>9690</v>
      </c>
      <c r="I15" s="2">
        <v>3750</v>
      </c>
      <c r="J15" s="2">
        <f t="shared" si="3"/>
        <v>0</v>
      </c>
      <c r="K15" s="8" t="s">
        <v>4</v>
      </c>
      <c r="L15" s="8">
        <f t="shared" si="4"/>
        <v>0</v>
      </c>
      <c r="M15" s="8" t="s">
        <v>5</v>
      </c>
      <c r="N15" s="8">
        <f t="shared" si="5"/>
        <v>1</v>
      </c>
      <c r="O15" s="8">
        <f t="shared" si="6"/>
        <v>0</v>
      </c>
      <c r="P15" s="8" t="s">
        <v>10</v>
      </c>
      <c r="Q15" s="2">
        <v>6</v>
      </c>
      <c r="R15" s="2">
        <f t="shared" si="7"/>
        <v>0</v>
      </c>
      <c r="S15" s="2">
        <f t="shared" si="8"/>
        <v>0</v>
      </c>
      <c r="T15" s="8" t="s">
        <v>15</v>
      </c>
      <c r="U15" s="8">
        <f t="shared" si="9"/>
        <v>1</v>
      </c>
      <c r="V15" s="8" t="s">
        <v>6</v>
      </c>
    </row>
    <row r="16" spans="1:22" x14ac:dyDescent="0.25">
      <c r="A16" s="6">
        <v>15</v>
      </c>
      <c r="B16" s="2">
        <v>64</v>
      </c>
      <c r="C16" s="2">
        <f t="shared" si="0"/>
        <v>15.5</v>
      </c>
      <c r="D16" s="2">
        <v>15500</v>
      </c>
      <c r="E16" s="2">
        <f t="shared" si="1"/>
        <v>0</v>
      </c>
      <c r="F16" s="8" t="s">
        <v>9</v>
      </c>
      <c r="G16" s="8">
        <f t="shared" si="2"/>
        <v>204</v>
      </c>
      <c r="H16" s="2">
        <v>2040</v>
      </c>
      <c r="I16" s="2">
        <v>670</v>
      </c>
      <c r="J16" s="2">
        <f t="shared" si="3"/>
        <v>0</v>
      </c>
      <c r="K16" s="8" t="s">
        <v>4</v>
      </c>
      <c r="L16" s="8">
        <f t="shared" si="4"/>
        <v>0</v>
      </c>
      <c r="M16" s="8" t="s">
        <v>5</v>
      </c>
      <c r="N16" s="8">
        <f t="shared" si="5"/>
        <v>0</v>
      </c>
      <c r="O16" s="8">
        <f t="shared" si="6"/>
        <v>0</v>
      </c>
      <c r="P16" s="8" t="s">
        <v>11</v>
      </c>
      <c r="Q16" s="2">
        <v>3</v>
      </c>
      <c r="R16" s="2">
        <f t="shared" si="7"/>
        <v>1</v>
      </c>
      <c r="S16" s="2">
        <f t="shared" si="8"/>
        <v>0</v>
      </c>
      <c r="T16" s="8" t="s">
        <v>13</v>
      </c>
      <c r="U16" s="8">
        <f t="shared" si="9"/>
        <v>0</v>
      </c>
      <c r="V16" s="8" t="s">
        <v>5</v>
      </c>
    </row>
    <row r="17" spans="1:22" x14ac:dyDescent="0.25">
      <c r="A17" s="6">
        <v>16</v>
      </c>
      <c r="B17" s="2">
        <v>40</v>
      </c>
      <c r="C17" s="2">
        <f t="shared" si="0"/>
        <v>54.6</v>
      </c>
      <c r="D17" s="2">
        <v>54600</v>
      </c>
      <c r="E17" s="2">
        <f t="shared" si="1"/>
        <v>1</v>
      </c>
      <c r="F17" s="8" t="s">
        <v>8</v>
      </c>
      <c r="G17" s="8">
        <f t="shared" si="2"/>
        <v>1078</v>
      </c>
      <c r="H17" s="2">
        <v>10780</v>
      </c>
      <c r="I17" s="2">
        <v>300</v>
      </c>
      <c r="J17" s="2">
        <f t="shared" si="3"/>
        <v>1</v>
      </c>
      <c r="K17" s="8" t="s">
        <v>7</v>
      </c>
      <c r="L17" s="8">
        <f t="shared" si="4"/>
        <v>1</v>
      </c>
      <c r="M17" s="8" t="s">
        <v>6</v>
      </c>
      <c r="N17" s="8">
        <f t="shared" si="5"/>
        <v>1</v>
      </c>
      <c r="O17" s="8">
        <f t="shared" si="6"/>
        <v>0</v>
      </c>
      <c r="P17" s="8" t="s">
        <v>10</v>
      </c>
      <c r="Q17" s="2">
        <v>2</v>
      </c>
      <c r="R17" s="2">
        <f t="shared" si="7"/>
        <v>1</v>
      </c>
      <c r="S17" s="2">
        <f t="shared" si="8"/>
        <v>0</v>
      </c>
      <c r="T17" s="8" t="s">
        <v>13</v>
      </c>
      <c r="U17" s="8">
        <f t="shared" si="9"/>
        <v>0</v>
      </c>
      <c r="V17" s="8" t="s">
        <v>5</v>
      </c>
    </row>
    <row r="18" spans="1:22" x14ac:dyDescent="0.25">
      <c r="A18" s="6">
        <v>17</v>
      </c>
      <c r="B18" s="2">
        <v>25</v>
      </c>
      <c r="C18" s="2">
        <f t="shared" si="0"/>
        <v>29.7</v>
      </c>
      <c r="D18" s="2">
        <v>29700</v>
      </c>
      <c r="E18" s="2">
        <f t="shared" si="1"/>
        <v>1</v>
      </c>
      <c r="F18" s="8" t="s">
        <v>8</v>
      </c>
      <c r="G18" s="8">
        <f t="shared" si="2"/>
        <v>379</v>
      </c>
      <c r="H18" s="2">
        <v>3790</v>
      </c>
      <c r="I18" s="2">
        <v>3670</v>
      </c>
      <c r="J18" s="2">
        <f t="shared" si="3"/>
        <v>0</v>
      </c>
      <c r="K18" s="8" t="s">
        <v>4</v>
      </c>
      <c r="L18" s="8">
        <f t="shared" si="4"/>
        <v>1</v>
      </c>
      <c r="M18" s="8" t="s">
        <v>6</v>
      </c>
      <c r="N18" s="8">
        <f t="shared" si="5"/>
        <v>0</v>
      </c>
      <c r="O18" s="8">
        <f t="shared" si="6"/>
        <v>1</v>
      </c>
      <c r="P18" s="8" t="s">
        <v>12</v>
      </c>
      <c r="Q18" s="2">
        <v>4</v>
      </c>
      <c r="R18" s="2">
        <f t="shared" si="7"/>
        <v>0</v>
      </c>
      <c r="S18" s="2">
        <f t="shared" si="8"/>
        <v>0</v>
      </c>
      <c r="T18" s="8" t="s">
        <v>15</v>
      </c>
      <c r="U18" s="8">
        <f t="shared" si="9"/>
        <v>1</v>
      </c>
      <c r="V18" s="8" t="s">
        <v>6</v>
      </c>
    </row>
    <row r="19" spans="1:22" x14ac:dyDescent="0.25">
      <c r="A19" s="6">
        <v>18</v>
      </c>
      <c r="B19" s="2">
        <v>47</v>
      </c>
      <c r="C19" s="2">
        <f t="shared" si="0"/>
        <v>81.5</v>
      </c>
      <c r="D19" s="2">
        <v>81500</v>
      </c>
      <c r="E19" s="2">
        <f t="shared" si="1"/>
        <v>0</v>
      </c>
      <c r="F19" s="8" t="s">
        <v>9</v>
      </c>
      <c r="G19" s="8">
        <f t="shared" si="2"/>
        <v>437</v>
      </c>
      <c r="H19" s="2">
        <v>4370</v>
      </c>
      <c r="I19" s="2">
        <v>490</v>
      </c>
      <c r="J19" s="2">
        <f t="shared" si="3"/>
        <v>1</v>
      </c>
      <c r="K19" s="8" t="s">
        <v>7</v>
      </c>
      <c r="L19" s="8">
        <f t="shared" si="4"/>
        <v>0</v>
      </c>
      <c r="M19" s="8" t="s">
        <v>5</v>
      </c>
      <c r="N19" s="8">
        <f t="shared" si="5"/>
        <v>0</v>
      </c>
      <c r="O19" s="8">
        <f t="shared" si="6"/>
        <v>1</v>
      </c>
      <c r="P19" s="8" t="s">
        <v>12</v>
      </c>
      <c r="Q19" s="2">
        <v>6</v>
      </c>
      <c r="R19" s="2">
        <f t="shared" si="7"/>
        <v>1</v>
      </c>
      <c r="S19" s="2">
        <f t="shared" si="8"/>
        <v>0</v>
      </c>
      <c r="T19" s="8" t="s">
        <v>13</v>
      </c>
      <c r="U19" s="8">
        <f t="shared" si="9"/>
        <v>0</v>
      </c>
      <c r="V19" s="8" t="s">
        <v>5</v>
      </c>
    </row>
    <row r="20" spans="1:22" x14ac:dyDescent="0.25">
      <c r="A20" s="6">
        <v>19</v>
      </c>
      <c r="B20" s="2">
        <v>39</v>
      </c>
      <c r="C20" s="2">
        <f t="shared" si="0"/>
        <v>22.8</v>
      </c>
      <c r="D20" s="2">
        <v>22800</v>
      </c>
      <c r="E20" s="2">
        <f t="shared" si="1"/>
        <v>1</v>
      </c>
      <c r="F20" s="8" t="s">
        <v>8</v>
      </c>
      <c r="G20" s="8">
        <f t="shared" si="2"/>
        <v>486</v>
      </c>
      <c r="H20" s="2">
        <v>4860</v>
      </c>
      <c r="I20" s="2">
        <v>1000</v>
      </c>
      <c r="J20" s="2">
        <f t="shared" si="3"/>
        <v>0</v>
      </c>
      <c r="K20" s="8" t="s">
        <v>4</v>
      </c>
      <c r="L20" s="8">
        <f t="shared" si="4"/>
        <v>0</v>
      </c>
      <c r="M20" s="8" t="s">
        <v>5</v>
      </c>
      <c r="N20" s="8">
        <f t="shared" si="5"/>
        <v>0</v>
      </c>
      <c r="O20" s="8">
        <f t="shared" si="6"/>
        <v>1</v>
      </c>
      <c r="P20" s="8" t="s">
        <v>12</v>
      </c>
      <c r="Q20" s="2">
        <v>8</v>
      </c>
      <c r="R20" s="2">
        <f t="shared" si="7"/>
        <v>1</v>
      </c>
      <c r="S20" s="2">
        <f t="shared" si="8"/>
        <v>0</v>
      </c>
      <c r="T20" s="8" t="s">
        <v>13</v>
      </c>
      <c r="U20" s="8">
        <f t="shared" si="9"/>
        <v>1</v>
      </c>
      <c r="V20" s="8" t="s">
        <v>6</v>
      </c>
    </row>
    <row r="21" spans="1:22" x14ac:dyDescent="0.25">
      <c r="A21" s="6">
        <v>20</v>
      </c>
      <c r="B21" s="2">
        <v>33</v>
      </c>
      <c r="C21" s="2">
        <f t="shared" si="0"/>
        <v>10</v>
      </c>
      <c r="D21" s="2">
        <v>10000</v>
      </c>
      <c r="E21" s="2">
        <f t="shared" si="1"/>
        <v>0</v>
      </c>
      <c r="F21" s="8" t="s">
        <v>9</v>
      </c>
      <c r="G21" s="8">
        <f t="shared" si="2"/>
        <v>79</v>
      </c>
      <c r="H21" s="2">
        <v>790</v>
      </c>
      <c r="I21" s="2">
        <v>1030</v>
      </c>
      <c r="J21" s="2">
        <f t="shared" si="3"/>
        <v>1</v>
      </c>
      <c r="K21" s="8" t="s">
        <v>7</v>
      </c>
      <c r="L21" s="8">
        <f t="shared" si="4"/>
        <v>0</v>
      </c>
      <c r="M21" s="8" t="s">
        <v>5</v>
      </c>
      <c r="N21" s="8">
        <f t="shared" si="5"/>
        <v>1</v>
      </c>
      <c r="O21" s="8">
        <f t="shared" si="6"/>
        <v>0</v>
      </c>
      <c r="P21" s="8" t="s">
        <v>10</v>
      </c>
      <c r="Q21" s="2">
        <v>3</v>
      </c>
      <c r="R21" s="2">
        <f t="shared" si="7"/>
        <v>0</v>
      </c>
      <c r="S21" s="2">
        <f t="shared" si="8"/>
        <v>0</v>
      </c>
      <c r="T21" s="8" t="s">
        <v>15</v>
      </c>
      <c r="U21" s="8">
        <f t="shared" si="9"/>
        <v>0</v>
      </c>
      <c r="V21" s="8" t="s">
        <v>5</v>
      </c>
    </row>
    <row r="22" spans="1:22" x14ac:dyDescent="0.25">
      <c r="A22" s="6">
        <v>21</v>
      </c>
      <c r="B22" s="2">
        <v>49</v>
      </c>
      <c r="C22" s="2">
        <f t="shared" si="0"/>
        <v>26.8</v>
      </c>
      <c r="D22" s="2">
        <v>26800</v>
      </c>
      <c r="E22" s="2">
        <f t="shared" si="1"/>
        <v>1</v>
      </c>
      <c r="F22" s="8" t="s">
        <v>8</v>
      </c>
      <c r="G22" s="8">
        <f t="shared" si="2"/>
        <v>910</v>
      </c>
      <c r="H22" s="2">
        <v>9100</v>
      </c>
      <c r="I22" s="2">
        <v>950</v>
      </c>
      <c r="J22" s="2">
        <f t="shared" si="3"/>
        <v>1</v>
      </c>
      <c r="K22" s="8" t="s">
        <v>7</v>
      </c>
      <c r="L22" s="8">
        <f t="shared" si="4"/>
        <v>0</v>
      </c>
      <c r="M22" s="8" t="s">
        <v>5</v>
      </c>
      <c r="N22" s="8">
        <f t="shared" si="5"/>
        <v>0</v>
      </c>
      <c r="O22" s="8">
        <f t="shared" si="6"/>
        <v>1</v>
      </c>
      <c r="P22" s="8" t="s">
        <v>12</v>
      </c>
      <c r="Q22" s="2">
        <v>1</v>
      </c>
      <c r="R22" s="2">
        <f t="shared" si="7"/>
        <v>0</v>
      </c>
      <c r="S22" s="2">
        <f t="shared" si="8"/>
        <v>1</v>
      </c>
      <c r="T22" s="8" t="s">
        <v>14</v>
      </c>
      <c r="U22" s="8">
        <f t="shared" si="9"/>
        <v>0</v>
      </c>
      <c r="V22" s="8" t="s">
        <v>5</v>
      </c>
    </row>
    <row r="23" spans="1:22" x14ac:dyDescent="0.25">
      <c r="A23" s="6">
        <v>22</v>
      </c>
      <c r="B23" s="2">
        <v>51</v>
      </c>
      <c r="C23" s="2">
        <f t="shared" si="0"/>
        <v>3.8</v>
      </c>
      <c r="D23" s="2">
        <v>3800</v>
      </c>
      <c r="E23" s="2">
        <f t="shared" si="1"/>
        <v>0</v>
      </c>
      <c r="F23" s="8" t="s">
        <v>9</v>
      </c>
      <c r="G23" s="8">
        <f t="shared" si="2"/>
        <v>53</v>
      </c>
      <c r="H23" s="2">
        <v>530</v>
      </c>
      <c r="I23" s="2">
        <v>190</v>
      </c>
      <c r="J23" s="2">
        <f t="shared" si="3"/>
        <v>0</v>
      </c>
      <c r="K23" s="8" t="s">
        <v>4</v>
      </c>
      <c r="L23" s="8">
        <f t="shared" si="4"/>
        <v>0</v>
      </c>
      <c r="M23" s="8" t="s">
        <v>5</v>
      </c>
      <c r="N23" s="8">
        <f t="shared" si="5"/>
        <v>1</v>
      </c>
      <c r="O23" s="8">
        <f t="shared" si="6"/>
        <v>0</v>
      </c>
      <c r="P23" s="8" t="s">
        <v>10</v>
      </c>
      <c r="Q23" s="2">
        <v>5</v>
      </c>
      <c r="R23" s="2">
        <f t="shared" si="7"/>
        <v>1</v>
      </c>
      <c r="S23" s="2">
        <f t="shared" si="8"/>
        <v>0</v>
      </c>
      <c r="T23" s="8" t="s">
        <v>13</v>
      </c>
      <c r="U23" s="8">
        <f t="shared" si="9"/>
        <v>0</v>
      </c>
      <c r="V23" s="8" t="s">
        <v>5</v>
      </c>
    </row>
    <row r="24" spans="1:22" x14ac:dyDescent="0.25">
      <c r="A24" s="6">
        <v>23</v>
      </c>
      <c r="B24" s="2">
        <v>55</v>
      </c>
      <c r="C24" s="2">
        <f t="shared" si="0"/>
        <v>17.2</v>
      </c>
      <c r="D24" s="2">
        <v>17200</v>
      </c>
      <c r="E24" s="2">
        <f t="shared" si="1"/>
        <v>0</v>
      </c>
      <c r="F24" s="8" t="s">
        <v>9</v>
      </c>
      <c r="G24" s="8">
        <f t="shared" si="2"/>
        <v>131</v>
      </c>
      <c r="H24" s="2">
        <v>1310</v>
      </c>
      <c r="I24" s="2">
        <v>170</v>
      </c>
      <c r="J24" s="2">
        <f t="shared" si="3"/>
        <v>1</v>
      </c>
      <c r="K24" s="8" t="s">
        <v>7</v>
      </c>
      <c r="L24" s="8">
        <f t="shared" si="4"/>
        <v>0</v>
      </c>
      <c r="M24" s="8" t="s">
        <v>5</v>
      </c>
      <c r="N24" s="8">
        <f t="shared" si="5"/>
        <v>0</v>
      </c>
      <c r="O24" s="8">
        <f t="shared" si="6"/>
        <v>1</v>
      </c>
      <c r="P24" s="8" t="s">
        <v>12</v>
      </c>
      <c r="Q24" s="2">
        <v>3</v>
      </c>
      <c r="R24" s="2">
        <f t="shared" si="7"/>
        <v>1</v>
      </c>
      <c r="S24" s="2">
        <f t="shared" si="8"/>
        <v>0</v>
      </c>
      <c r="T24" s="8" t="s">
        <v>13</v>
      </c>
      <c r="U24" s="8">
        <f t="shared" si="9"/>
        <v>0</v>
      </c>
      <c r="V24" s="8" t="s">
        <v>5</v>
      </c>
    </row>
    <row r="25" spans="1:22" x14ac:dyDescent="0.25">
      <c r="A25" s="6">
        <v>24</v>
      </c>
      <c r="B25" s="2">
        <v>26</v>
      </c>
      <c r="C25" s="2">
        <f t="shared" si="0"/>
        <v>36.6</v>
      </c>
      <c r="D25" s="2">
        <v>36600</v>
      </c>
      <c r="E25" s="2">
        <f t="shared" si="1"/>
        <v>1</v>
      </c>
      <c r="F25" s="8" t="s">
        <v>8</v>
      </c>
      <c r="G25" s="8">
        <f t="shared" si="2"/>
        <v>1050</v>
      </c>
      <c r="H25" s="2">
        <v>10500</v>
      </c>
      <c r="I25" s="2">
        <v>1070</v>
      </c>
      <c r="J25" s="2">
        <f t="shared" si="3"/>
        <v>0</v>
      </c>
      <c r="K25" s="8" t="s">
        <v>4</v>
      </c>
      <c r="L25" s="8">
        <f t="shared" si="4"/>
        <v>0</v>
      </c>
      <c r="M25" s="8" t="s">
        <v>5</v>
      </c>
      <c r="N25" s="8">
        <f t="shared" si="5"/>
        <v>0</v>
      </c>
      <c r="O25" s="8">
        <f t="shared" si="6"/>
        <v>0</v>
      </c>
      <c r="P25" s="8" t="s">
        <v>11</v>
      </c>
      <c r="Q25" s="2">
        <v>5</v>
      </c>
      <c r="R25" s="2">
        <f t="shared" si="7"/>
        <v>1</v>
      </c>
      <c r="S25" s="2">
        <f t="shared" si="8"/>
        <v>0</v>
      </c>
      <c r="T25" s="8" t="s">
        <v>13</v>
      </c>
      <c r="U25" s="8">
        <f t="shared" si="9"/>
        <v>0</v>
      </c>
      <c r="V25" s="8" t="s">
        <v>5</v>
      </c>
    </row>
    <row r="26" spans="1:22" x14ac:dyDescent="0.25">
      <c r="A26" s="6">
        <v>25</v>
      </c>
      <c r="B26" s="2">
        <v>29</v>
      </c>
      <c r="C26" s="2">
        <f t="shared" si="0"/>
        <v>9.8000000000000007</v>
      </c>
      <c r="D26" s="2">
        <v>9800</v>
      </c>
      <c r="E26" s="2">
        <f t="shared" si="1"/>
        <v>1</v>
      </c>
      <c r="F26" s="8" t="s">
        <v>8</v>
      </c>
      <c r="G26" s="8">
        <f t="shared" si="2"/>
        <v>209</v>
      </c>
      <c r="H26" s="2">
        <v>2090</v>
      </c>
      <c r="I26" s="2">
        <v>1270</v>
      </c>
      <c r="J26" s="2">
        <f t="shared" si="3"/>
        <v>1</v>
      </c>
      <c r="K26" s="8" t="s">
        <v>7</v>
      </c>
      <c r="L26" s="8">
        <f t="shared" si="4"/>
        <v>1</v>
      </c>
      <c r="M26" s="8" t="s">
        <v>6</v>
      </c>
      <c r="N26" s="8">
        <f t="shared" si="5"/>
        <v>1</v>
      </c>
      <c r="O26" s="8">
        <f t="shared" si="6"/>
        <v>0</v>
      </c>
      <c r="P26" s="8" t="s">
        <v>10</v>
      </c>
      <c r="Q26" s="2">
        <v>7</v>
      </c>
      <c r="R26" s="2">
        <f t="shared" si="7"/>
        <v>1</v>
      </c>
      <c r="S26" s="2">
        <f t="shared" si="8"/>
        <v>0</v>
      </c>
      <c r="T26" s="8" t="s">
        <v>13</v>
      </c>
      <c r="U26" s="8">
        <f t="shared" si="9"/>
        <v>1</v>
      </c>
      <c r="V26" s="8" t="s">
        <v>6</v>
      </c>
    </row>
    <row r="27" spans="1:22" x14ac:dyDescent="0.25">
      <c r="A27" s="6">
        <v>26</v>
      </c>
      <c r="B27" s="2">
        <v>35</v>
      </c>
      <c r="C27" s="2">
        <f t="shared" si="0"/>
        <v>33.1</v>
      </c>
      <c r="D27" s="2">
        <v>33100</v>
      </c>
      <c r="E27" s="2">
        <f t="shared" si="1"/>
        <v>1</v>
      </c>
      <c r="F27" s="8" t="s">
        <v>8</v>
      </c>
      <c r="G27" s="8">
        <f t="shared" si="2"/>
        <v>611</v>
      </c>
      <c r="H27" s="2">
        <v>6110</v>
      </c>
      <c r="I27" s="2">
        <v>280</v>
      </c>
      <c r="J27" s="2">
        <f t="shared" si="3"/>
        <v>1</v>
      </c>
      <c r="K27" s="8" t="s">
        <v>7</v>
      </c>
      <c r="L27" s="8">
        <f t="shared" si="4"/>
        <v>0</v>
      </c>
      <c r="M27" s="8" t="s">
        <v>5</v>
      </c>
      <c r="N27" s="8">
        <f t="shared" si="5"/>
        <v>0</v>
      </c>
      <c r="O27" s="8">
        <f t="shared" si="6"/>
        <v>1</v>
      </c>
      <c r="P27" s="8" t="s">
        <v>12</v>
      </c>
      <c r="Q27" s="2">
        <v>4</v>
      </c>
      <c r="R27" s="2">
        <f t="shared" si="7"/>
        <v>0</v>
      </c>
      <c r="S27" s="2">
        <f t="shared" si="8"/>
        <v>1</v>
      </c>
      <c r="T27" s="8" t="s">
        <v>14</v>
      </c>
      <c r="U27" s="8">
        <f t="shared" si="9"/>
        <v>1</v>
      </c>
      <c r="V27" s="8" t="s">
        <v>6</v>
      </c>
    </row>
    <row r="28" spans="1:22" x14ac:dyDescent="0.25">
      <c r="A28" s="6">
        <v>27</v>
      </c>
      <c r="B28" s="2">
        <v>53</v>
      </c>
      <c r="C28" s="2">
        <f t="shared" si="0"/>
        <v>48.6</v>
      </c>
      <c r="D28" s="2">
        <v>48600</v>
      </c>
      <c r="E28" s="2">
        <f t="shared" si="1"/>
        <v>0</v>
      </c>
      <c r="F28" s="8" t="s">
        <v>9</v>
      </c>
      <c r="G28" s="8">
        <f t="shared" si="2"/>
        <v>382</v>
      </c>
      <c r="H28" s="2">
        <v>3820</v>
      </c>
      <c r="I28" s="2">
        <v>580</v>
      </c>
      <c r="J28" s="2">
        <f t="shared" si="3"/>
        <v>1</v>
      </c>
      <c r="K28" s="8" t="s">
        <v>7</v>
      </c>
      <c r="L28" s="8">
        <f t="shared" si="4"/>
        <v>0</v>
      </c>
      <c r="M28" s="8" t="s">
        <v>5</v>
      </c>
      <c r="N28" s="8">
        <f t="shared" si="5"/>
        <v>1</v>
      </c>
      <c r="O28" s="8">
        <f t="shared" si="6"/>
        <v>0</v>
      </c>
      <c r="P28" s="8" t="s">
        <v>10</v>
      </c>
      <c r="Q28" s="2">
        <v>1</v>
      </c>
      <c r="R28" s="2">
        <f t="shared" si="7"/>
        <v>0</v>
      </c>
      <c r="S28" s="2">
        <f t="shared" si="8"/>
        <v>0</v>
      </c>
      <c r="T28" s="8" t="s">
        <v>15</v>
      </c>
      <c r="U28" s="8">
        <f t="shared" si="9"/>
        <v>0</v>
      </c>
      <c r="V28" s="8" t="s">
        <v>5</v>
      </c>
    </row>
    <row r="29" spans="1:22" x14ac:dyDescent="0.25">
      <c r="A29" s="6">
        <v>28</v>
      </c>
      <c r="B29" s="2">
        <v>35</v>
      </c>
      <c r="C29" s="2">
        <f t="shared" si="0"/>
        <v>48.3</v>
      </c>
      <c r="D29" s="2">
        <v>48300</v>
      </c>
      <c r="E29" s="2">
        <f t="shared" si="1"/>
        <v>1</v>
      </c>
      <c r="F29" s="8" t="s">
        <v>8</v>
      </c>
      <c r="G29" s="8">
        <f t="shared" si="2"/>
        <v>535</v>
      </c>
      <c r="H29" s="2">
        <v>5350</v>
      </c>
      <c r="I29" s="2">
        <v>1590</v>
      </c>
      <c r="J29" s="2">
        <f t="shared" si="3"/>
        <v>0</v>
      </c>
      <c r="K29" s="8" t="s">
        <v>4</v>
      </c>
      <c r="L29" s="8">
        <f t="shared" si="4"/>
        <v>0</v>
      </c>
      <c r="M29" s="8" t="s">
        <v>5</v>
      </c>
      <c r="N29" s="8">
        <f t="shared" si="5"/>
        <v>0</v>
      </c>
      <c r="O29" s="8">
        <f t="shared" si="6"/>
        <v>0</v>
      </c>
      <c r="P29" s="8" t="s">
        <v>11</v>
      </c>
      <c r="Q29" s="2">
        <v>5</v>
      </c>
      <c r="R29" s="2">
        <f t="shared" si="7"/>
        <v>1</v>
      </c>
      <c r="S29" s="2">
        <f t="shared" si="8"/>
        <v>0</v>
      </c>
      <c r="T29" s="8" t="s">
        <v>13</v>
      </c>
      <c r="U29" s="8">
        <f t="shared" si="9"/>
        <v>1</v>
      </c>
      <c r="V29" s="8" t="s">
        <v>6</v>
      </c>
    </row>
    <row r="30" spans="1:22" x14ac:dyDescent="0.25">
      <c r="A30" s="6">
        <v>29</v>
      </c>
      <c r="B30" s="2">
        <v>54</v>
      </c>
      <c r="C30" s="2">
        <f t="shared" si="0"/>
        <v>23.5</v>
      </c>
      <c r="D30" s="2">
        <v>23500</v>
      </c>
      <c r="E30" s="2">
        <f t="shared" si="1"/>
        <v>1</v>
      </c>
      <c r="F30" s="8" t="s">
        <v>8</v>
      </c>
      <c r="G30" s="8">
        <f t="shared" si="2"/>
        <v>468</v>
      </c>
      <c r="H30" s="2">
        <v>4680</v>
      </c>
      <c r="I30" s="2">
        <v>880</v>
      </c>
      <c r="J30" s="2">
        <f t="shared" si="3"/>
        <v>1</v>
      </c>
      <c r="K30" s="8" t="s">
        <v>7</v>
      </c>
      <c r="L30" s="8">
        <f t="shared" si="4"/>
        <v>0</v>
      </c>
      <c r="M30" s="8" t="s">
        <v>5</v>
      </c>
      <c r="N30" s="8">
        <f t="shared" si="5"/>
        <v>0</v>
      </c>
      <c r="O30" s="8">
        <f t="shared" si="6"/>
        <v>1</v>
      </c>
      <c r="P30" s="8" t="s">
        <v>12</v>
      </c>
      <c r="Q30" s="2">
        <v>3</v>
      </c>
      <c r="R30" s="2">
        <f t="shared" si="7"/>
        <v>1</v>
      </c>
      <c r="S30" s="2">
        <f t="shared" si="8"/>
        <v>0</v>
      </c>
      <c r="T30" s="8" t="s">
        <v>13</v>
      </c>
      <c r="U30" s="8">
        <f t="shared" si="9"/>
        <v>0</v>
      </c>
      <c r="V30" s="8" t="s">
        <v>5</v>
      </c>
    </row>
    <row r="31" spans="1:22" x14ac:dyDescent="0.25">
      <c r="A31" s="6">
        <v>30</v>
      </c>
      <c r="B31" s="2">
        <v>55</v>
      </c>
      <c r="C31" s="2">
        <f t="shared" si="0"/>
        <v>62.8</v>
      </c>
      <c r="D31" s="2">
        <v>62800</v>
      </c>
      <c r="E31" s="2">
        <f t="shared" si="1"/>
        <v>0</v>
      </c>
      <c r="F31" s="8" t="s">
        <v>9</v>
      </c>
      <c r="G31" s="8">
        <f t="shared" si="2"/>
        <v>649</v>
      </c>
      <c r="H31" s="2">
        <v>6490</v>
      </c>
      <c r="I31" s="2">
        <v>1650</v>
      </c>
      <c r="J31" s="2">
        <f t="shared" si="3"/>
        <v>0</v>
      </c>
      <c r="K31" s="8" t="s">
        <v>4</v>
      </c>
      <c r="L31" s="8">
        <f t="shared" si="4"/>
        <v>0</v>
      </c>
      <c r="M31" s="8" t="s">
        <v>5</v>
      </c>
      <c r="N31" s="8">
        <f t="shared" si="5"/>
        <v>0</v>
      </c>
      <c r="O31" s="8">
        <f t="shared" si="6"/>
        <v>1</v>
      </c>
      <c r="P31" s="8" t="s">
        <v>12</v>
      </c>
      <c r="Q31" s="2">
        <v>5</v>
      </c>
      <c r="R31" s="2">
        <f t="shared" si="7"/>
        <v>0</v>
      </c>
      <c r="S31" s="2">
        <f t="shared" si="8"/>
        <v>1</v>
      </c>
      <c r="T31" s="8" t="s">
        <v>14</v>
      </c>
      <c r="U31" s="8">
        <f t="shared" si="9"/>
        <v>1</v>
      </c>
      <c r="V31" s="8" t="s">
        <v>6</v>
      </c>
    </row>
    <row r="32" spans="1:22" x14ac:dyDescent="0.25">
      <c r="A32" s="6">
        <v>31</v>
      </c>
      <c r="B32" s="2">
        <v>36</v>
      </c>
      <c r="C32" s="2">
        <f t="shared" si="0"/>
        <v>43.9</v>
      </c>
      <c r="D32" s="2">
        <v>43900</v>
      </c>
      <c r="E32" s="2">
        <f t="shared" si="1"/>
        <v>1</v>
      </c>
      <c r="F32" s="8" t="s">
        <v>8</v>
      </c>
      <c r="G32" s="8">
        <f t="shared" si="2"/>
        <v>861</v>
      </c>
      <c r="H32" s="2">
        <v>8610</v>
      </c>
      <c r="I32" s="2">
        <v>540</v>
      </c>
      <c r="J32" s="2">
        <f t="shared" si="3"/>
        <v>1</v>
      </c>
      <c r="K32" s="8" t="s">
        <v>7</v>
      </c>
      <c r="L32" s="8">
        <f t="shared" si="4"/>
        <v>1</v>
      </c>
      <c r="M32" s="8" t="s">
        <v>6</v>
      </c>
      <c r="N32" s="8">
        <f t="shared" si="5"/>
        <v>1</v>
      </c>
      <c r="O32" s="8">
        <f t="shared" si="6"/>
        <v>0</v>
      </c>
      <c r="P32" s="8" t="s">
        <v>10</v>
      </c>
      <c r="Q32" s="2">
        <v>4</v>
      </c>
      <c r="R32" s="2">
        <f t="shared" si="7"/>
        <v>0</v>
      </c>
      <c r="S32" s="2">
        <f t="shared" si="8"/>
        <v>0</v>
      </c>
      <c r="T32" s="8" t="s">
        <v>15</v>
      </c>
      <c r="U32" s="8">
        <f t="shared" si="9"/>
        <v>1</v>
      </c>
      <c r="V32" s="8" t="s">
        <v>6</v>
      </c>
    </row>
    <row r="33" spans="1:22" x14ac:dyDescent="0.25">
      <c r="A33" s="6">
        <v>32</v>
      </c>
      <c r="B33" s="2">
        <v>36</v>
      </c>
      <c r="C33" s="2">
        <f t="shared" si="0"/>
        <v>10.4</v>
      </c>
      <c r="D33" s="2">
        <v>10400</v>
      </c>
      <c r="E33" s="2">
        <f t="shared" si="1"/>
        <v>0</v>
      </c>
      <c r="F33" s="8" t="s">
        <v>9</v>
      </c>
      <c r="G33" s="8">
        <f t="shared" si="2"/>
        <v>151</v>
      </c>
      <c r="H33" s="2">
        <v>1510</v>
      </c>
      <c r="I33" s="2">
        <v>260</v>
      </c>
      <c r="J33" s="2">
        <f t="shared" si="3"/>
        <v>0</v>
      </c>
      <c r="K33" s="8" t="s">
        <v>4</v>
      </c>
      <c r="L33" s="8">
        <f t="shared" si="4"/>
        <v>0</v>
      </c>
      <c r="M33" s="8" t="s">
        <v>5</v>
      </c>
      <c r="N33" s="8">
        <f t="shared" si="5"/>
        <v>0</v>
      </c>
      <c r="O33" s="8">
        <f t="shared" si="6"/>
        <v>1</v>
      </c>
      <c r="P33" s="8" t="s">
        <v>12</v>
      </c>
      <c r="Q33" s="2">
        <v>5</v>
      </c>
      <c r="R33" s="2">
        <f t="shared" si="7"/>
        <v>0</v>
      </c>
      <c r="S33" s="2">
        <f t="shared" si="8"/>
        <v>0</v>
      </c>
      <c r="T33" s="8" t="s">
        <v>15</v>
      </c>
      <c r="U33" s="8">
        <f t="shared" si="9"/>
        <v>1</v>
      </c>
      <c r="V33" s="8" t="s">
        <v>6</v>
      </c>
    </row>
    <row r="34" spans="1:22" x14ac:dyDescent="0.25">
      <c r="A34" s="6">
        <v>33</v>
      </c>
      <c r="B34" s="2">
        <v>31</v>
      </c>
      <c r="C34" s="2">
        <f t="shared" si="0"/>
        <v>15.5</v>
      </c>
      <c r="D34" s="2">
        <v>15500</v>
      </c>
      <c r="E34" s="2">
        <f t="shared" si="1"/>
        <v>0</v>
      </c>
      <c r="F34" s="8" t="s">
        <v>9</v>
      </c>
      <c r="G34" s="8">
        <f t="shared" si="2"/>
        <v>200</v>
      </c>
      <c r="H34" s="2">
        <v>2000</v>
      </c>
      <c r="I34" s="2">
        <v>2420</v>
      </c>
      <c r="J34" s="2">
        <f t="shared" si="3"/>
        <v>1</v>
      </c>
      <c r="K34" s="8" t="s">
        <v>7</v>
      </c>
      <c r="L34" s="8">
        <f t="shared" si="4"/>
        <v>0</v>
      </c>
      <c r="M34" s="8" t="s">
        <v>5</v>
      </c>
      <c r="N34" s="8">
        <f t="shared" si="5"/>
        <v>0</v>
      </c>
      <c r="O34" s="8">
        <f t="shared" si="6"/>
        <v>1</v>
      </c>
      <c r="P34" s="8" t="s">
        <v>12</v>
      </c>
      <c r="Q34" s="2">
        <v>5</v>
      </c>
      <c r="R34" s="2">
        <f t="shared" si="7"/>
        <v>0</v>
      </c>
      <c r="S34" s="2">
        <f t="shared" si="8"/>
        <v>0</v>
      </c>
      <c r="T34" s="8" t="s">
        <v>15</v>
      </c>
      <c r="U34" s="8">
        <f t="shared" si="9"/>
        <v>1</v>
      </c>
      <c r="V34" s="8" t="s">
        <v>6</v>
      </c>
    </row>
    <row r="35" spans="1:22" x14ac:dyDescent="0.25">
      <c r="A35" s="6">
        <v>34</v>
      </c>
      <c r="B35" s="2">
        <v>49</v>
      </c>
      <c r="C35" s="2">
        <f t="shared" si="0"/>
        <v>26.5</v>
      </c>
      <c r="D35" s="2">
        <v>26500</v>
      </c>
      <c r="E35" s="2">
        <f t="shared" si="1"/>
        <v>1</v>
      </c>
      <c r="F35" s="8" t="s">
        <v>8</v>
      </c>
      <c r="G35" s="8">
        <f t="shared" si="2"/>
        <v>528</v>
      </c>
      <c r="H35" s="2">
        <v>5280</v>
      </c>
      <c r="I35" s="2">
        <v>380</v>
      </c>
      <c r="J35" s="2">
        <f t="shared" si="3"/>
        <v>0</v>
      </c>
      <c r="K35" s="8" t="s">
        <v>4</v>
      </c>
      <c r="L35" s="8">
        <f t="shared" si="4"/>
        <v>0</v>
      </c>
      <c r="M35" s="8" t="s">
        <v>5</v>
      </c>
      <c r="N35" s="8">
        <f t="shared" si="5"/>
        <v>0</v>
      </c>
      <c r="O35" s="8">
        <f t="shared" si="6"/>
        <v>0</v>
      </c>
      <c r="P35" s="8" t="s">
        <v>11</v>
      </c>
      <c r="Q35" s="2">
        <v>7</v>
      </c>
      <c r="R35" s="2">
        <f t="shared" si="7"/>
        <v>0</v>
      </c>
      <c r="S35" s="2">
        <f t="shared" si="8"/>
        <v>0</v>
      </c>
      <c r="T35" s="8" t="s">
        <v>15</v>
      </c>
      <c r="U35" s="8">
        <f t="shared" si="9"/>
        <v>1</v>
      </c>
      <c r="V35" s="8" t="s">
        <v>6</v>
      </c>
    </row>
    <row r="36" spans="1:22" x14ac:dyDescent="0.25">
      <c r="A36" s="6">
        <v>35</v>
      </c>
      <c r="B36" s="2">
        <v>24</v>
      </c>
      <c r="C36" s="2">
        <f t="shared" si="0"/>
        <v>82.9</v>
      </c>
      <c r="D36" s="2">
        <v>82900</v>
      </c>
      <c r="E36" s="2">
        <f t="shared" si="1"/>
        <v>1</v>
      </c>
      <c r="F36" s="8" t="s">
        <v>8</v>
      </c>
      <c r="G36" s="8">
        <f t="shared" si="2"/>
        <v>1033</v>
      </c>
      <c r="H36" s="2">
        <v>10330</v>
      </c>
      <c r="I36" s="2">
        <v>1390</v>
      </c>
      <c r="J36" s="2">
        <f t="shared" si="3"/>
        <v>0</v>
      </c>
      <c r="K36" s="8" t="s">
        <v>4</v>
      </c>
      <c r="L36" s="8">
        <f t="shared" si="4"/>
        <v>1</v>
      </c>
      <c r="M36" s="8" t="s">
        <v>6</v>
      </c>
      <c r="N36" s="8">
        <f t="shared" si="5"/>
        <v>0</v>
      </c>
      <c r="O36" s="8">
        <f t="shared" si="6"/>
        <v>1</v>
      </c>
      <c r="P36" s="8" t="s">
        <v>12</v>
      </c>
      <c r="Q36" s="2">
        <v>6</v>
      </c>
      <c r="R36" s="2">
        <f t="shared" si="7"/>
        <v>0</v>
      </c>
      <c r="S36" s="2">
        <f t="shared" si="8"/>
        <v>0</v>
      </c>
      <c r="T36" s="8" t="s">
        <v>15</v>
      </c>
      <c r="U36" s="8">
        <f t="shared" si="9"/>
        <v>1</v>
      </c>
      <c r="V36" s="8" t="s">
        <v>6</v>
      </c>
    </row>
    <row r="37" spans="1:22" x14ac:dyDescent="0.25">
      <c r="A37" s="6">
        <v>36</v>
      </c>
      <c r="B37" s="2">
        <v>57</v>
      </c>
      <c r="C37" s="2">
        <f t="shared" si="0"/>
        <v>23.9</v>
      </c>
      <c r="D37" s="2">
        <v>23900</v>
      </c>
      <c r="E37" s="2">
        <f t="shared" si="1"/>
        <v>1</v>
      </c>
      <c r="F37" s="8" t="s">
        <v>8</v>
      </c>
      <c r="G37" s="8">
        <f t="shared" si="2"/>
        <v>930</v>
      </c>
      <c r="H37" s="2">
        <v>9300</v>
      </c>
      <c r="I37" s="2">
        <v>480</v>
      </c>
      <c r="J37" s="2">
        <f t="shared" si="3"/>
        <v>1</v>
      </c>
      <c r="K37" s="8" t="s">
        <v>7</v>
      </c>
      <c r="L37" s="8">
        <f t="shared" si="4"/>
        <v>0</v>
      </c>
      <c r="M37" s="8" t="s">
        <v>5</v>
      </c>
      <c r="N37" s="8">
        <f t="shared" si="5"/>
        <v>0</v>
      </c>
      <c r="O37" s="8">
        <f t="shared" si="6"/>
        <v>0</v>
      </c>
      <c r="P37" s="8" t="s">
        <v>11</v>
      </c>
      <c r="Q37" s="2">
        <v>4</v>
      </c>
      <c r="R37" s="2">
        <f t="shared" si="7"/>
        <v>0</v>
      </c>
      <c r="S37" s="2">
        <f t="shared" si="8"/>
        <v>0</v>
      </c>
      <c r="T37" s="8" t="s">
        <v>15</v>
      </c>
      <c r="U37" s="8">
        <f t="shared" si="9"/>
        <v>0</v>
      </c>
      <c r="V37" s="8" t="s">
        <v>5</v>
      </c>
    </row>
    <row r="38" spans="1:22" x14ac:dyDescent="0.25">
      <c r="A38" s="6">
        <v>37</v>
      </c>
      <c r="B38" s="2">
        <v>31</v>
      </c>
      <c r="C38" s="2">
        <f t="shared" si="0"/>
        <v>108.8</v>
      </c>
      <c r="D38" s="2">
        <v>108800</v>
      </c>
      <c r="E38" s="2">
        <f t="shared" si="1"/>
        <v>1</v>
      </c>
      <c r="F38" s="8" t="s">
        <v>8</v>
      </c>
      <c r="G38" s="8">
        <f t="shared" si="2"/>
        <v>766</v>
      </c>
      <c r="H38" s="2">
        <v>7660</v>
      </c>
      <c r="I38" s="2">
        <v>1990</v>
      </c>
      <c r="J38" s="2">
        <f t="shared" si="3"/>
        <v>0</v>
      </c>
      <c r="K38" s="8" t="s">
        <v>4</v>
      </c>
      <c r="L38" s="8">
        <f t="shared" si="4"/>
        <v>1</v>
      </c>
      <c r="M38" s="8" t="s">
        <v>6</v>
      </c>
      <c r="N38" s="8">
        <f t="shared" si="5"/>
        <v>1</v>
      </c>
      <c r="O38" s="8">
        <f t="shared" si="6"/>
        <v>0</v>
      </c>
      <c r="P38" s="8" t="s">
        <v>10</v>
      </c>
      <c r="Q38" s="2">
        <v>5</v>
      </c>
      <c r="R38" s="2">
        <f t="shared" si="7"/>
        <v>0</v>
      </c>
      <c r="S38" s="2">
        <f t="shared" si="8"/>
        <v>0</v>
      </c>
      <c r="T38" s="8" t="s">
        <v>15</v>
      </c>
      <c r="U38" s="8">
        <f t="shared" si="9"/>
        <v>1</v>
      </c>
      <c r="V38" s="8" t="s">
        <v>6</v>
      </c>
    </row>
    <row r="39" spans="1:22" x14ac:dyDescent="0.25">
      <c r="A39" s="6">
        <v>38</v>
      </c>
      <c r="B39" s="2">
        <v>32</v>
      </c>
      <c r="C39" s="2">
        <f t="shared" si="0"/>
        <v>40.1</v>
      </c>
      <c r="D39" s="2">
        <v>40100</v>
      </c>
      <c r="E39" s="2">
        <f t="shared" si="1"/>
        <v>1</v>
      </c>
      <c r="F39" s="8" t="s">
        <v>8</v>
      </c>
      <c r="G39" s="8">
        <f t="shared" si="2"/>
        <v>677</v>
      </c>
      <c r="H39" s="2">
        <v>6770</v>
      </c>
      <c r="I39" s="2">
        <v>3360</v>
      </c>
      <c r="J39" s="2">
        <f t="shared" si="3"/>
        <v>1</v>
      </c>
      <c r="K39" s="8" t="s">
        <v>7</v>
      </c>
      <c r="L39" s="8">
        <f t="shared" si="4"/>
        <v>0</v>
      </c>
      <c r="M39" s="8" t="s">
        <v>5</v>
      </c>
      <c r="N39" s="8">
        <f t="shared" si="5"/>
        <v>0</v>
      </c>
      <c r="O39" s="8">
        <f t="shared" si="6"/>
        <v>1</v>
      </c>
      <c r="P39" s="8" t="s">
        <v>12</v>
      </c>
      <c r="Q39" s="2">
        <v>8</v>
      </c>
      <c r="R39" s="2">
        <f t="shared" si="7"/>
        <v>0</v>
      </c>
      <c r="S39" s="2">
        <f t="shared" si="8"/>
        <v>0</v>
      </c>
      <c r="T39" s="8" t="s">
        <v>15</v>
      </c>
      <c r="U39" s="8">
        <f t="shared" si="9"/>
        <v>1</v>
      </c>
      <c r="V39" s="8" t="s">
        <v>6</v>
      </c>
    </row>
    <row r="40" spans="1:22" x14ac:dyDescent="0.25">
      <c r="A40" s="6">
        <v>39</v>
      </c>
      <c r="B40" s="2">
        <v>50</v>
      </c>
      <c r="C40" s="2">
        <f t="shared" si="0"/>
        <v>52.3</v>
      </c>
      <c r="D40" s="2">
        <v>52300</v>
      </c>
      <c r="E40" s="2">
        <f t="shared" si="1"/>
        <v>1</v>
      </c>
      <c r="F40" s="8" t="s">
        <v>8</v>
      </c>
      <c r="G40" s="8">
        <f t="shared" si="2"/>
        <v>290</v>
      </c>
      <c r="H40" s="2">
        <v>2900</v>
      </c>
      <c r="I40" s="2">
        <v>1150</v>
      </c>
      <c r="J40" s="2">
        <f t="shared" si="3"/>
        <v>1</v>
      </c>
      <c r="K40" s="8" t="s">
        <v>7</v>
      </c>
      <c r="L40" s="8">
        <f t="shared" si="4"/>
        <v>0</v>
      </c>
      <c r="M40" s="8" t="s">
        <v>5</v>
      </c>
      <c r="N40" s="8">
        <f t="shared" si="5"/>
        <v>1</v>
      </c>
      <c r="O40" s="8">
        <f t="shared" si="6"/>
        <v>0</v>
      </c>
      <c r="P40" s="8" t="s">
        <v>10</v>
      </c>
      <c r="Q40" s="2">
        <v>11</v>
      </c>
      <c r="R40" s="2">
        <f t="shared" si="7"/>
        <v>0</v>
      </c>
      <c r="S40" s="2">
        <f t="shared" si="8"/>
        <v>1</v>
      </c>
      <c r="T40" s="8" t="s">
        <v>14</v>
      </c>
      <c r="U40" s="8">
        <f t="shared" si="9"/>
        <v>1</v>
      </c>
      <c r="V40" s="8" t="s">
        <v>6</v>
      </c>
    </row>
    <row r="41" spans="1:22" x14ac:dyDescent="0.25">
      <c r="A41" s="6">
        <v>40</v>
      </c>
      <c r="B41" s="2">
        <v>30</v>
      </c>
      <c r="C41" s="2">
        <f t="shared" si="0"/>
        <v>31.1</v>
      </c>
      <c r="D41" s="2">
        <v>31100</v>
      </c>
      <c r="E41" s="2">
        <f t="shared" si="1"/>
        <v>1</v>
      </c>
      <c r="F41" s="8" t="s">
        <v>8</v>
      </c>
      <c r="G41" s="8">
        <f t="shared" si="2"/>
        <v>1228</v>
      </c>
      <c r="H41" s="2">
        <v>12280</v>
      </c>
      <c r="I41" s="2">
        <v>3680</v>
      </c>
      <c r="J41" s="2">
        <f t="shared" si="3"/>
        <v>1</v>
      </c>
      <c r="K41" s="8" t="s">
        <v>7</v>
      </c>
      <c r="L41" s="8">
        <f t="shared" si="4"/>
        <v>0</v>
      </c>
      <c r="M41" s="8" t="s">
        <v>5</v>
      </c>
      <c r="N41" s="8">
        <f t="shared" si="5"/>
        <v>0</v>
      </c>
      <c r="O41" s="8">
        <f t="shared" si="6"/>
        <v>0</v>
      </c>
      <c r="P41" s="8" t="s">
        <v>11</v>
      </c>
      <c r="Q41" s="2">
        <v>8</v>
      </c>
      <c r="R41" s="2">
        <f t="shared" si="7"/>
        <v>0</v>
      </c>
      <c r="S41" s="2">
        <f t="shared" si="8"/>
        <v>0</v>
      </c>
      <c r="T41" s="8" t="s">
        <v>15</v>
      </c>
      <c r="U41" s="8">
        <f t="shared" si="9"/>
        <v>1</v>
      </c>
      <c r="V41" s="8" t="s">
        <v>6</v>
      </c>
    </row>
    <row r="42" spans="1:22" x14ac:dyDescent="0.25">
      <c r="A42" s="6">
        <v>41</v>
      </c>
      <c r="B42" s="2">
        <v>32</v>
      </c>
      <c r="C42" s="2">
        <f t="shared" si="0"/>
        <v>21.7</v>
      </c>
      <c r="D42" s="2">
        <v>21700</v>
      </c>
      <c r="E42" s="2">
        <f t="shared" si="1"/>
        <v>0</v>
      </c>
      <c r="F42" s="8" t="s">
        <v>9</v>
      </c>
      <c r="G42" s="8">
        <f t="shared" si="2"/>
        <v>579</v>
      </c>
      <c r="H42" s="2">
        <v>5790</v>
      </c>
      <c r="I42" s="2">
        <v>700</v>
      </c>
      <c r="J42" s="2">
        <f t="shared" si="3"/>
        <v>0</v>
      </c>
      <c r="K42" s="8" t="s">
        <v>4</v>
      </c>
      <c r="L42" s="8">
        <f t="shared" si="4"/>
        <v>0</v>
      </c>
      <c r="M42" s="8" t="s">
        <v>5</v>
      </c>
      <c r="N42" s="8">
        <f t="shared" si="5"/>
        <v>0</v>
      </c>
      <c r="O42" s="8">
        <f t="shared" si="6"/>
        <v>1</v>
      </c>
      <c r="P42" s="8" t="s">
        <v>12</v>
      </c>
      <c r="Q42" s="2">
        <v>3</v>
      </c>
      <c r="R42" s="2">
        <f t="shared" si="7"/>
        <v>1</v>
      </c>
      <c r="S42" s="2">
        <f t="shared" si="8"/>
        <v>0</v>
      </c>
      <c r="T42" s="8" t="s">
        <v>13</v>
      </c>
      <c r="U42" s="8">
        <f t="shared" si="9"/>
        <v>0</v>
      </c>
      <c r="V42" s="8" t="s">
        <v>5</v>
      </c>
    </row>
    <row r="43" spans="1:22" x14ac:dyDescent="0.25">
      <c r="A43" s="6">
        <v>42</v>
      </c>
      <c r="B43" s="2">
        <v>28</v>
      </c>
      <c r="C43" s="2">
        <f t="shared" si="0"/>
        <v>125.3</v>
      </c>
      <c r="D43" s="2">
        <v>125300</v>
      </c>
      <c r="E43" s="2">
        <f t="shared" si="1"/>
        <v>1</v>
      </c>
      <c r="F43" s="8" t="s">
        <v>8</v>
      </c>
      <c r="G43" s="8">
        <f t="shared" si="2"/>
        <v>1244</v>
      </c>
      <c r="H43" s="2">
        <v>12440</v>
      </c>
      <c r="I43" s="2">
        <v>2480</v>
      </c>
      <c r="J43" s="2">
        <f t="shared" si="3"/>
        <v>0</v>
      </c>
      <c r="K43" s="8" t="s">
        <v>4</v>
      </c>
      <c r="L43" s="8">
        <f t="shared" si="4"/>
        <v>0</v>
      </c>
      <c r="M43" s="8" t="s">
        <v>5</v>
      </c>
      <c r="N43" s="8">
        <f t="shared" si="5"/>
        <v>0</v>
      </c>
      <c r="O43" s="8">
        <f t="shared" si="6"/>
        <v>0</v>
      </c>
      <c r="P43" s="8" t="s">
        <v>11</v>
      </c>
      <c r="Q43" s="2">
        <v>5</v>
      </c>
      <c r="R43" s="2">
        <f t="shared" si="7"/>
        <v>0</v>
      </c>
      <c r="S43" s="2">
        <f t="shared" si="8"/>
        <v>0</v>
      </c>
      <c r="T43" s="8" t="s">
        <v>15</v>
      </c>
      <c r="U43" s="8">
        <f t="shared" si="9"/>
        <v>1</v>
      </c>
      <c r="V43" s="8" t="s">
        <v>6</v>
      </c>
    </row>
    <row r="44" spans="1:22" x14ac:dyDescent="0.25">
      <c r="A44" s="6">
        <v>43</v>
      </c>
      <c r="B44" s="2">
        <v>39</v>
      </c>
      <c r="C44" s="2">
        <f t="shared" si="0"/>
        <v>47.9</v>
      </c>
      <c r="D44" s="2">
        <v>47900</v>
      </c>
      <c r="E44" s="2">
        <f t="shared" si="1"/>
        <v>0</v>
      </c>
      <c r="F44" s="8" t="s">
        <v>9</v>
      </c>
      <c r="G44" s="8">
        <f t="shared" si="2"/>
        <v>301</v>
      </c>
      <c r="H44" s="2">
        <v>3010</v>
      </c>
      <c r="I44" s="2">
        <v>830</v>
      </c>
      <c r="J44" s="2">
        <f t="shared" si="3"/>
        <v>0</v>
      </c>
      <c r="K44" s="8" t="s">
        <v>4</v>
      </c>
      <c r="L44" s="8">
        <f t="shared" si="4"/>
        <v>0</v>
      </c>
      <c r="M44" s="8" t="s">
        <v>5</v>
      </c>
      <c r="N44" s="8">
        <f t="shared" si="5"/>
        <v>0</v>
      </c>
      <c r="O44" s="8">
        <f t="shared" si="6"/>
        <v>1</v>
      </c>
      <c r="P44" s="8" t="s">
        <v>12</v>
      </c>
      <c r="Q44" s="2">
        <v>3</v>
      </c>
      <c r="R44" s="2">
        <f t="shared" si="7"/>
        <v>1</v>
      </c>
      <c r="S44" s="2">
        <f t="shared" si="8"/>
        <v>0</v>
      </c>
      <c r="T44" s="8" t="s">
        <v>13</v>
      </c>
      <c r="U44" s="8">
        <f t="shared" si="9"/>
        <v>0</v>
      </c>
      <c r="V44" s="8" t="s">
        <v>5</v>
      </c>
    </row>
    <row r="45" spans="1:22" x14ac:dyDescent="0.25">
      <c r="A45" s="6">
        <v>44</v>
      </c>
      <c r="B45" s="2">
        <v>28</v>
      </c>
      <c r="C45" s="2">
        <f t="shared" si="0"/>
        <v>22.2</v>
      </c>
      <c r="D45" s="2">
        <v>22200</v>
      </c>
      <c r="E45" s="2">
        <f t="shared" si="1"/>
        <v>0</v>
      </c>
      <c r="F45" s="8" t="s">
        <v>9</v>
      </c>
      <c r="G45" s="8">
        <f t="shared" si="2"/>
        <v>225</v>
      </c>
      <c r="H45" s="2">
        <v>2250</v>
      </c>
      <c r="I45" s="2">
        <v>2170</v>
      </c>
      <c r="J45" s="2">
        <f t="shared" si="3"/>
        <v>0</v>
      </c>
      <c r="K45" s="8" t="s">
        <v>4</v>
      </c>
      <c r="L45" s="8">
        <f t="shared" si="4"/>
        <v>0</v>
      </c>
      <c r="M45" s="8" t="s">
        <v>5</v>
      </c>
      <c r="N45" s="8">
        <f t="shared" si="5"/>
        <v>0</v>
      </c>
      <c r="O45" s="8">
        <f t="shared" si="6"/>
        <v>1</v>
      </c>
      <c r="P45" s="8" t="s">
        <v>12</v>
      </c>
      <c r="Q45" s="2">
        <v>1</v>
      </c>
      <c r="R45" s="2">
        <f t="shared" si="7"/>
        <v>0</v>
      </c>
      <c r="S45" s="2">
        <f t="shared" si="8"/>
        <v>0</v>
      </c>
      <c r="T45" s="8" t="s">
        <v>15</v>
      </c>
      <c r="U45" s="8">
        <f t="shared" si="9"/>
        <v>0</v>
      </c>
      <c r="V45" s="8" t="s">
        <v>5</v>
      </c>
    </row>
    <row r="46" spans="1:22" x14ac:dyDescent="0.25">
      <c r="A46" s="6">
        <v>45</v>
      </c>
      <c r="B46" s="2">
        <v>39</v>
      </c>
      <c r="C46" s="2">
        <f t="shared" si="0"/>
        <v>59.3</v>
      </c>
      <c r="D46" s="2">
        <v>59300</v>
      </c>
      <c r="E46" s="2">
        <f t="shared" si="1"/>
        <v>1</v>
      </c>
      <c r="F46" s="8" t="s">
        <v>8</v>
      </c>
      <c r="G46" s="8">
        <f t="shared" si="2"/>
        <v>521</v>
      </c>
      <c r="H46" s="2">
        <v>5210</v>
      </c>
      <c r="I46" s="2">
        <v>2040</v>
      </c>
      <c r="J46" s="2">
        <f t="shared" si="3"/>
        <v>1</v>
      </c>
      <c r="K46" s="8" t="s">
        <v>7</v>
      </c>
      <c r="L46" s="8">
        <f t="shared" si="4"/>
        <v>1</v>
      </c>
      <c r="M46" s="8" t="s">
        <v>6</v>
      </c>
      <c r="N46" s="8">
        <f t="shared" si="5"/>
        <v>1</v>
      </c>
      <c r="O46" s="8">
        <f t="shared" si="6"/>
        <v>0</v>
      </c>
      <c r="P46" s="8" t="s">
        <v>10</v>
      </c>
      <c r="Q46" s="2">
        <v>5</v>
      </c>
      <c r="R46" s="2">
        <f t="shared" si="7"/>
        <v>0</v>
      </c>
      <c r="S46" s="2">
        <f t="shared" si="8"/>
        <v>0</v>
      </c>
      <c r="T46" s="8" t="s">
        <v>15</v>
      </c>
      <c r="U46" s="8">
        <f t="shared" si="9"/>
        <v>1</v>
      </c>
      <c r="V46" s="8" t="s">
        <v>6</v>
      </c>
    </row>
    <row r="47" spans="1:22" x14ac:dyDescent="0.25">
      <c r="A47" s="6">
        <v>46</v>
      </c>
      <c r="B47" s="2">
        <v>29</v>
      </c>
      <c r="C47" s="2">
        <f t="shared" si="0"/>
        <v>9</v>
      </c>
      <c r="D47" s="2">
        <v>9000</v>
      </c>
      <c r="E47" s="2">
        <f t="shared" si="1"/>
        <v>0</v>
      </c>
      <c r="F47" s="8" t="s">
        <v>9</v>
      </c>
      <c r="G47" s="8">
        <f t="shared" si="2"/>
        <v>45</v>
      </c>
      <c r="H47" s="2">
        <v>450</v>
      </c>
      <c r="I47" s="2">
        <v>1560</v>
      </c>
      <c r="J47" s="2">
        <f t="shared" si="3"/>
        <v>1</v>
      </c>
      <c r="K47" s="8" t="s">
        <v>7</v>
      </c>
      <c r="L47" s="8">
        <f t="shared" si="4"/>
        <v>0</v>
      </c>
      <c r="M47" s="8" t="s">
        <v>5</v>
      </c>
      <c r="N47" s="8">
        <f t="shared" si="5"/>
        <v>0</v>
      </c>
      <c r="O47" s="8">
        <f t="shared" si="6"/>
        <v>0</v>
      </c>
      <c r="P47" s="8" t="s">
        <v>11</v>
      </c>
      <c r="Q47" s="2">
        <v>8</v>
      </c>
      <c r="R47" s="2">
        <f t="shared" si="7"/>
        <v>0</v>
      </c>
      <c r="S47" s="2">
        <f t="shared" si="8"/>
        <v>0</v>
      </c>
      <c r="T47" s="8" t="s">
        <v>15</v>
      </c>
      <c r="U47" s="8">
        <f t="shared" si="9"/>
        <v>1</v>
      </c>
      <c r="V47" s="8" t="s">
        <v>6</v>
      </c>
    </row>
    <row r="48" spans="1:22" x14ac:dyDescent="0.25">
      <c r="A48" s="6">
        <v>47</v>
      </c>
      <c r="B48" s="2">
        <v>57</v>
      </c>
      <c r="C48" s="2">
        <f t="shared" si="0"/>
        <v>68.7</v>
      </c>
      <c r="D48" s="2">
        <v>68700</v>
      </c>
      <c r="E48" s="2">
        <f t="shared" si="1"/>
        <v>1</v>
      </c>
      <c r="F48" s="8" t="s">
        <v>8</v>
      </c>
      <c r="G48" s="8">
        <f t="shared" si="2"/>
        <v>243</v>
      </c>
      <c r="H48" s="2">
        <v>2430</v>
      </c>
      <c r="I48" s="2">
        <v>840</v>
      </c>
      <c r="J48" s="2">
        <f t="shared" si="3"/>
        <v>0</v>
      </c>
      <c r="K48" s="8" t="s">
        <v>4</v>
      </c>
      <c r="L48" s="8">
        <f t="shared" si="4"/>
        <v>0</v>
      </c>
      <c r="M48" s="8" t="s">
        <v>5</v>
      </c>
      <c r="N48" s="8">
        <f t="shared" si="5"/>
        <v>1</v>
      </c>
      <c r="O48" s="8">
        <f t="shared" si="6"/>
        <v>0</v>
      </c>
      <c r="P48" s="8" t="s">
        <v>10</v>
      </c>
      <c r="Q48" s="2">
        <v>4</v>
      </c>
      <c r="R48" s="2">
        <f t="shared" si="7"/>
        <v>0</v>
      </c>
      <c r="S48" s="2">
        <f t="shared" si="8"/>
        <v>1</v>
      </c>
      <c r="T48" s="8" t="s">
        <v>14</v>
      </c>
      <c r="U48" s="8">
        <f t="shared" si="9"/>
        <v>0</v>
      </c>
      <c r="V48" s="8" t="s">
        <v>5</v>
      </c>
    </row>
    <row r="49" spans="1:22" x14ac:dyDescent="0.25">
      <c r="A49" s="6">
        <v>48</v>
      </c>
      <c r="B49" s="2">
        <v>27</v>
      </c>
      <c r="C49" s="2">
        <f t="shared" si="0"/>
        <v>32.5</v>
      </c>
      <c r="D49" s="2">
        <v>32500</v>
      </c>
      <c r="E49" s="2">
        <f t="shared" si="1"/>
        <v>0</v>
      </c>
      <c r="F49" s="8" t="s">
        <v>9</v>
      </c>
      <c r="G49" s="8">
        <f t="shared" si="2"/>
        <v>138</v>
      </c>
      <c r="H49" s="2">
        <v>1380</v>
      </c>
      <c r="I49" s="2">
        <v>310</v>
      </c>
      <c r="J49" s="2">
        <f t="shared" si="3"/>
        <v>1</v>
      </c>
      <c r="K49" s="8" t="s">
        <v>7</v>
      </c>
      <c r="L49" s="8">
        <f t="shared" si="4"/>
        <v>0</v>
      </c>
      <c r="M49" s="8" t="s">
        <v>5</v>
      </c>
      <c r="N49" s="8">
        <f t="shared" si="5"/>
        <v>0</v>
      </c>
      <c r="O49" s="8">
        <f t="shared" si="6"/>
        <v>1</v>
      </c>
      <c r="P49" s="8" t="s">
        <v>12</v>
      </c>
      <c r="Q49" s="2">
        <v>0</v>
      </c>
      <c r="R49" s="2">
        <f t="shared" si="7"/>
        <v>1</v>
      </c>
      <c r="S49" s="2">
        <f t="shared" si="8"/>
        <v>0</v>
      </c>
      <c r="T49" s="8" t="s">
        <v>13</v>
      </c>
      <c r="U49" s="8">
        <f t="shared" si="9"/>
        <v>0</v>
      </c>
      <c r="V49" s="8" t="s">
        <v>5</v>
      </c>
    </row>
    <row r="50" spans="1:22" x14ac:dyDescent="0.25">
      <c r="A50" s="6">
        <v>49</v>
      </c>
      <c r="B50" s="2">
        <v>55</v>
      </c>
      <c r="C50" s="2">
        <f t="shared" si="0"/>
        <v>21.7</v>
      </c>
      <c r="D50" s="2">
        <v>21700</v>
      </c>
      <c r="E50" s="2">
        <f t="shared" si="1"/>
        <v>1</v>
      </c>
      <c r="F50" s="8" t="s">
        <v>8</v>
      </c>
      <c r="G50" s="8">
        <f t="shared" si="2"/>
        <v>161</v>
      </c>
      <c r="H50" s="2">
        <v>1610</v>
      </c>
      <c r="I50" s="2">
        <v>3050</v>
      </c>
      <c r="J50" s="2">
        <f t="shared" si="3"/>
        <v>0</v>
      </c>
      <c r="K50" s="8" t="s">
        <v>4</v>
      </c>
      <c r="L50" s="8">
        <f t="shared" si="4"/>
        <v>1</v>
      </c>
      <c r="M50" s="8" t="s">
        <v>6</v>
      </c>
      <c r="N50" s="8">
        <f t="shared" si="5"/>
        <v>0</v>
      </c>
      <c r="O50" s="8">
        <f t="shared" si="6"/>
        <v>0</v>
      </c>
      <c r="P50" s="8" t="s">
        <v>11</v>
      </c>
      <c r="Q50" s="2">
        <v>9</v>
      </c>
      <c r="R50" s="2">
        <f t="shared" si="7"/>
        <v>0</v>
      </c>
      <c r="S50" s="2">
        <f t="shared" si="8"/>
        <v>0</v>
      </c>
      <c r="T50" s="8" t="s">
        <v>15</v>
      </c>
      <c r="U50" s="8">
        <f t="shared" si="9"/>
        <v>1</v>
      </c>
      <c r="V50" s="8" t="s">
        <v>6</v>
      </c>
    </row>
    <row r="51" spans="1:22" x14ac:dyDescent="0.25">
      <c r="A51" s="6">
        <v>50</v>
      </c>
      <c r="B51" s="2">
        <v>42</v>
      </c>
      <c r="C51" s="2">
        <f t="shared" si="0"/>
        <v>80.8</v>
      </c>
      <c r="D51" s="2">
        <v>80800</v>
      </c>
      <c r="E51" s="2">
        <f t="shared" si="1"/>
        <v>1</v>
      </c>
      <c r="F51" s="8" t="s">
        <v>8</v>
      </c>
      <c r="G51" s="8">
        <f t="shared" si="2"/>
        <v>955</v>
      </c>
      <c r="H51" s="2">
        <v>9550</v>
      </c>
      <c r="I51" s="2">
        <v>2360</v>
      </c>
      <c r="J51" s="2">
        <f t="shared" si="3"/>
        <v>1</v>
      </c>
      <c r="K51" s="8" t="s">
        <v>7</v>
      </c>
      <c r="L51" s="8">
        <f t="shared" si="4"/>
        <v>0</v>
      </c>
      <c r="M51" s="8" t="s">
        <v>5</v>
      </c>
      <c r="N51" s="8">
        <f t="shared" si="5"/>
        <v>0</v>
      </c>
      <c r="O51" s="8">
        <f t="shared" si="6"/>
        <v>1</v>
      </c>
      <c r="P51" s="8" t="s">
        <v>12</v>
      </c>
      <c r="Q51" s="2">
        <v>11</v>
      </c>
      <c r="R51" s="2">
        <f t="shared" si="7"/>
        <v>0</v>
      </c>
      <c r="S51" s="2">
        <f t="shared" si="8"/>
        <v>0</v>
      </c>
      <c r="T51" s="8" t="s">
        <v>15</v>
      </c>
      <c r="U51" s="8">
        <f t="shared" si="9"/>
        <v>1</v>
      </c>
      <c r="V51" s="8" t="s">
        <v>6</v>
      </c>
    </row>
    <row r="52" spans="1:22" x14ac:dyDescent="0.25">
      <c r="A52" s="6">
        <v>51</v>
      </c>
      <c r="B52" s="2">
        <v>41</v>
      </c>
      <c r="C52" s="2">
        <f t="shared" si="0"/>
        <v>48.6</v>
      </c>
      <c r="D52" s="2">
        <v>48600</v>
      </c>
      <c r="E52" s="2">
        <f t="shared" si="1"/>
        <v>0</v>
      </c>
      <c r="F52" s="8" t="s">
        <v>9</v>
      </c>
      <c r="G52" s="8">
        <f t="shared" si="2"/>
        <v>92</v>
      </c>
      <c r="H52" s="2">
        <v>920</v>
      </c>
      <c r="I52" s="2">
        <v>2100</v>
      </c>
      <c r="J52" s="2">
        <f t="shared" si="3"/>
        <v>0</v>
      </c>
      <c r="K52" s="8" t="s">
        <v>4</v>
      </c>
      <c r="L52" s="8">
        <f t="shared" si="4"/>
        <v>0</v>
      </c>
      <c r="M52" s="8" t="s">
        <v>5</v>
      </c>
      <c r="N52" s="8">
        <f t="shared" si="5"/>
        <v>0</v>
      </c>
      <c r="O52" s="8">
        <f t="shared" si="6"/>
        <v>0</v>
      </c>
      <c r="P52" s="8" t="s">
        <v>11</v>
      </c>
      <c r="Q52" s="2">
        <v>8</v>
      </c>
      <c r="R52" s="2">
        <f t="shared" si="7"/>
        <v>0</v>
      </c>
      <c r="S52" s="2">
        <f t="shared" si="8"/>
        <v>0</v>
      </c>
      <c r="T52" s="8" t="s">
        <v>15</v>
      </c>
      <c r="U52" s="8">
        <f t="shared" si="9"/>
        <v>1</v>
      </c>
      <c r="V52" s="8" t="s">
        <v>6</v>
      </c>
    </row>
    <row r="53" spans="1:22" x14ac:dyDescent="0.25">
      <c r="A53" s="6">
        <v>52</v>
      </c>
      <c r="B53" s="2">
        <v>45</v>
      </c>
      <c r="C53" s="2">
        <f t="shared" si="0"/>
        <v>52.5</v>
      </c>
      <c r="D53" s="2">
        <v>52500</v>
      </c>
      <c r="E53" s="2">
        <f t="shared" si="1"/>
        <v>1</v>
      </c>
      <c r="F53" s="8" t="s">
        <v>8</v>
      </c>
      <c r="G53" s="8">
        <f t="shared" si="2"/>
        <v>349</v>
      </c>
      <c r="H53" s="2">
        <v>3490</v>
      </c>
      <c r="I53" s="2">
        <v>1200</v>
      </c>
      <c r="J53" s="2">
        <f t="shared" si="3"/>
        <v>1</v>
      </c>
      <c r="K53" s="8" t="s">
        <v>7</v>
      </c>
      <c r="L53" s="8">
        <f t="shared" si="4"/>
        <v>0</v>
      </c>
      <c r="M53" s="8" t="s">
        <v>5</v>
      </c>
      <c r="N53" s="8">
        <f t="shared" si="5"/>
        <v>0</v>
      </c>
      <c r="O53" s="8">
        <f t="shared" si="6"/>
        <v>0</v>
      </c>
      <c r="P53" s="8" t="s">
        <v>11</v>
      </c>
      <c r="Q53" s="2">
        <v>3</v>
      </c>
      <c r="R53" s="2">
        <f t="shared" si="7"/>
        <v>1</v>
      </c>
      <c r="S53" s="2">
        <f t="shared" si="8"/>
        <v>0</v>
      </c>
      <c r="T53" s="8" t="s">
        <v>13</v>
      </c>
      <c r="U53" s="8">
        <f t="shared" si="9"/>
        <v>0</v>
      </c>
      <c r="V53" s="8" t="s">
        <v>5</v>
      </c>
    </row>
    <row r="54" spans="1:22" x14ac:dyDescent="0.25">
      <c r="A54" s="6">
        <v>53</v>
      </c>
      <c r="B54" s="2">
        <v>50</v>
      </c>
      <c r="C54" s="2">
        <f t="shared" si="0"/>
        <v>27.1</v>
      </c>
      <c r="D54" s="2">
        <v>27100</v>
      </c>
      <c r="E54" s="2">
        <f t="shared" si="1"/>
        <v>0</v>
      </c>
      <c r="F54" s="8" t="s">
        <v>9</v>
      </c>
      <c r="G54" s="8">
        <f t="shared" si="2"/>
        <v>475</v>
      </c>
      <c r="H54" s="2">
        <v>4750</v>
      </c>
      <c r="I54" s="2">
        <v>2280</v>
      </c>
      <c r="J54" s="2">
        <f t="shared" si="3"/>
        <v>1</v>
      </c>
      <c r="K54" s="8" t="s">
        <v>7</v>
      </c>
      <c r="L54" s="8">
        <f t="shared" si="4"/>
        <v>0</v>
      </c>
      <c r="M54" s="8" t="s">
        <v>5</v>
      </c>
      <c r="N54" s="8">
        <f t="shared" si="5"/>
        <v>0</v>
      </c>
      <c r="O54" s="8">
        <f t="shared" si="6"/>
        <v>0</v>
      </c>
      <c r="P54" s="8" t="s">
        <v>11</v>
      </c>
      <c r="Q54" s="2">
        <v>5</v>
      </c>
      <c r="R54" s="2">
        <f t="shared" si="7"/>
        <v>0</v>
      </c>
      <c r="S54" s="2">
        <f t="shared" si="8"/>
        <v>1</v>
      </c>
      <c r="T54" s="8" t="s">
        <v>14</v>
      </c>
      <c r="U54" s="8">
        <f t="shared" si="9"/>
        <v>0</v>
      </c>
      <c r="V54" s="8" t="s">
        <v>5</v>
      </c>
    </row>
    <row r="55" spans="1:22" x14ac:dyDescent="0.25">
      <c r="A55" s="6">
        <v>54</v>
      </c>
      <c r="B55" s="2">
        <v>28</v>
      </c>
      <c r="C55" s="2">
        <f t="shared" si="0"/>
        <v>13.8</v>
      </c>
      <c r="D55" s="2">
        <v>13800</v>
      </c>
      <c r="E55" s="2">
        <f t="shared" si="1"/>
        <v>0</v>
      </c>
      <c r="F55" s="8" t="s">
        <v>9</v>
      </c>
      <c r="G55" s="8">
        <f t="shared" si="2"/>
        <v>81</v>
      </c>
      <c r="H55" s="2">
        <v>810</v>
      </c>
      <c r="I55" s="2">
        <v>5380</v>
      </c>
      <c r="J55" s="2">
        <f t="shared" si="3"/>
        <v>0</v>
      </c>
      <c r="K55" s="8" t="s">
        <v>4</v>
      </c>
      <c r="L55" s="8">
        <f t="shared" si="4"/>
        <v>0</v>
      </c>
      <c r="M55" s="8" t="s">
        <v>5</v>
      </c>
      <c r="N55" s="8">
        <f t="shared" si="5"/>
        <v>0</v>
      </c>
      <c r="O55" s="8">
        <f t="shared" si="6"/>
        <v>0</v>
      </c>
      <c r="P55" s="8" t="s">
        <v>11</v>
      </c>
      <c r="Q55" s="2">
        <v>6</v>
      </c>
      <c r="R55" s="2">
        <f t="shared" si="7"/>
        <v>0</v>
      </c>
      <c r="S55" s="2">
        <f t="shared" si="8"/>
        <v>0</v>
      </c>
      <c r="T55" s="8" t="s">
        <v>15</v>
      </c>
      <c r="U55" s="8">
        <f t="shared" si="9"/>
        <v>1</v>
      </c>
      <c r="V55" s="8" t="s">
        <v>6</v>
      </c>
    </row>
    <row r="56" spans="1:22" x14ac:dyDescent="0.25">
      <c r="A56" s="6">
        <v>55</v>
      </c>
      <c r="B56" s="2">
        <v>33</v>
      </c>
      <c r="C56" s="2">
        <f t="shared" si="0"/>
        <v>34.9</v>
      </c>
      <c r="D56" s="2">
        <v>34900</v>
      </c>
      <c r="E56" s="2">
        <f t="shared" si="1"/>
        <v>1</v>
      </c>
      <c r="F56" s="8" t="s">
        <v>8</v>
      </c>
      <c r="G56" s="8">
        <f t="shared" si="2"/>
        <v>523</v>
      </c>
      <c r="H56" s="2">
        <v>5230</v>
      </c>
      <c r="I56" s="2">
        <v>370</v>
      </c>
      <c r="J56" s="2">
        <f t="shared" si="3"/>
        <v>1</v>
      </c>
      <c r="K56" s="8" t="s">
        <v>7</v>
      </c>
      <c r="L56" s="8">
        <f t="shared" si="4"/>
        <v>0</v>
      </c>
      <c r="M56" s="8" t="s">
        <v>5</v>
      </c>
      <c r="N56" s="8">
        <f t="shared" si="5"/>
        <v>0</v>
      </c>
      <c r="O56" s="8">
        <f t="shared" si="6"/>
        <v>1</v>
      </c>
      <c r="P56" s="8" t="s">
        <v>12</v>
      </c>
      <c r="Q56" s="2">
        <v>3</v>
      </c>
      <c r="R56" s="2">
        <f t="shared" si="7"/>
        <v>0</v>
      </c>
      <c r="S56" s="2">
        <f t="shared" si="8"/>
        <v>0</v>
      </c>
      <c r="T56" s="8" t="s">
        <v>15</v>
      </c>
      <c r="U56" s="8">
        <f t="shared" si="9"/>
        <v>1</v>
      </c>
      <c r="V56" s="8" t="s">
        <v>6</v>
      </c>
    </row>
    <row r="57" spans="1:22" x14ac:dyDescent="0.25">
      <c r="A57" s="6">
        <v>56</v>
      </c>
      <c r="B57" s="2">
        <v>43</v>
      </c>
      <c r="C57" s="2">
        <f t="shared" si="0"/>
        <v>38.799999999999997</v>
      </c>
      <c r="D57" s="2">
        <v>38800</v>
      </c>
      <c r="E57" s="2">
        <f t="shared" si="1"/>
        <v>0</v>
      </c>
      <c r="F57" s="8" t="s">
        <v>9</v>
      </c>
      <c r="G57" s="8">
        <f t="shared" si="2"/>
        <v>466</v>
      </c>
      <c r="H57" s="2">
        <v>4660</v>
      </c>
      <c r="I57" s="2">
        <v>1110</v>
      </c>
      <c r="J57" s="2">
        <f t="shared" si="3"/>
        <v>0</v>
      </c>
      <c r="K57" s="8" t="s">
        <v>4</v>
      </c>
      <c r="L57" s="8">
        <f t="shared" si="4"/>
        <v>1</v>
      </c>
      <c r="M57" s="8" t="s">
        <v>6</v>
      </c>
      <c r="N57" s="8">
        <f t="shared" si="5"/>
        <v>0</v>
      </c>
      <c r="O57" s="8">
        <f t="shared" si="6"/>
        <v>0</v>
      </c>
      <c r="P57" s="8" t="s">
        <v>11</v>
      </c>
      <c r="Q57" s="2">
        <v>3</v>
      </c>
      <c r="R57" s="2">
        <f t="shared" si="7"/>
        <v>0</v>
      </c>
      <c r="S57" s="2">
        <f t="shared" si="8"/>
        <v>0</v>
      </c>
      <c r="T57" s="8" t="s">
        <v>15</v>
      </c>
      <c r="U57" s="8">
        <f t="shared" si="9"/>
        <v>0</v>
      </c>
      <c r="V57" s="8" t="s">
        <v>5</v>
      </c>
    </row>
    <row r="58" spans="1:22" x14ac:dyDescent="0.25">
      <c r="A58" s="6">
        <v>57</v>
      </c>
      <c r="B58" s="2">
        <v>40</v>
      </c>
      <c r="C58" s="2">
        <f t="shared" si="0"/>
        <v>41.7</v>
      </c>
      <c r="D58" s="2">
        <v>41700</v>
      </c>
      <c r="E58" s="2">
        <f t="shared" si="1"/>
        <v>1</v>
      </c>
      <c r="F58" s="8" t="s">
        <v>8</v>
      </c>
      <c r="G58" s="8">
        <f t="shared" si="2"/>
        <v>357</v>
      </c>
      <c r="H58" s="2">
        <v>3570</v>
      </c>
      <c r="I58" s="2">
        <v>2040</v>
      </c>
      <c r="J58" s="2">
        <f t="shared" si="3"/>
        <v>1</v>
      </c>
      <c r="K58" s="8" t="s">
        <v>7</v>
      </c>
      <c r="L58" s="8">
        <f t="shared" si="4"/>
        <v>0</v>
      </c>
      <c r="M58" s="8" t="s">
        <v>5</v>
      </c>
      <c r="N58" s="8">
        <f t="shared" si="5"/>
        <v>1</v>
      </c>
      <c r="O58" s="8">
        <f t="shared" si="6"/>
        <v>0</v>
      </c>
      <c r="P58" s="8" t="s">
        <v>10</v>
      </c>
      <c r="Q58" s="2">
        <v>5</v>
      </c>
      <c r="R58" s="2">
        <f t="shared" si="7"/>
        <v>1</v>
      </c>
      <c r="S58" s="2">
        <f t="shared" si="8"/>
        <v>0</v>
      </c>
      <c r="T58" s="8" t="s">
        <v>13</v>
      </c>
      <c r="U58" s="8">
        <f t="shared" si="9"/>
        <v>0</v>
      </c>
      <c r="V58" s="8" t="s">
        <v>5</v>
      </c>
    </row>
    <row r="59" spans="1:22" x14ac:dyDescent="0.25">
      <c r="A59" s="6">
        <v>58</v>
      </c>
      <c r="B59" s="2">
        <v>38</v>
      </c>
      <c r="C59" s="2">
        <f t="shared" si="0"/>
        <v>34.6</v>
      </c>
      <c r="D59" s="2">
        <v>34600</v>
      </c>
      <c r="E59" s="2">
        <f t="shared" si="1"/>
        <v>1</v>
      </c>
      <c r="F59" s="8" t="s">
        <v>8</v>
      </c>
      <c r="G59" s="8">
        <f t="shared" si="2"/>
        <v>1654</v>
      </c>
      <c r="H59" s="2">
        <v>16540</v>
      </c>
      <c r="I59" s="2">
        <v>180</v>
      </c>
      <c r="J59" s="2">
        <f t="shared" si="3"/>
        <v>0</v>
      </c>
      <c r="K59" s="8" t="s">
        <v>4</v>
      </c>
      <c r="L59" s="8">
        <f t="shared" si="4"/>
        <v>0</v>
      </c>
      <c r="M59" s="8" t="s">
        <v>5</v>
      </c>
      <c r="N59" s="8">
        <f t="shared" si="5"/>
        <v>0</v>
      </c>
      <c r="O59" s="8">
        <f t="shared" si="6"/>
        <v>1</v>
      </c>
      <c r="P59" s="8" t="s">
        <v>12</v>
      </c>
      <c r="Q59" s="2">
        <v>2</v>
      </c>
      <c r="R59" s="2">
        <f t="shared" si="7"/>
        <v>0</v>
      </c>
      <c r="S59" s="2">
        <f t="shared" si="8"/>
        <v>1</v>
      </c>
      <c r="T59" s="8" t="s">
        <v>14</v>
      </c>
      <c r="U59" s="8">
        <f t="shared" si="9"/>
        <v>1</v>
      </c>
      <c r="V59" s="8" t="s">
        <v>6</v>
      </c>
    </row>
    <row r="60" spans="1:22" x14ac:dyDescent="0.25">
      <c r="A60" s="6">
        <v>59</v>
      </c>
      <c r="B60" s="2">
        <v>33</v>
      </c>
      <c r="C60" s="2">
        <f t="shared" si="0"/>
        <v>43.3</v>
      </c>
      <c r="D60" s="2">
        <v>43300</v>
      </c>
      <c r="E60" s="2">
        <f t="shared" si="1"/>
        <v>0</v>
      </c>
      <c r="F60" s="8" t="s">
        <v>9</v>
      </c>
      <c r="G60" s="8">
        <f t="shared" si="2"/>
        <v>339</v>
      </c>
      <c r="H60" s="2">
        <v>3390</v>
      </c>
      <c r="I60" s="2">
        <v>2590</v>
      </c>
      <c r="J60" s="2">
        <f t="shared" si="3"/>
        <v>0</v>
      </c>
      <c r="K60" s="8" t="s">
        <v>4</v>
      </c>
      <c r="L60" s="8">
        <f t="shared" si="4"/>
        <v>0</v>
      </c>
      <c r="M60" s="8" t="s">
        <v>5</v>
      </c>
      <c r="N60" s="8">
        <f t="shared" si="5"/>
        <v>0</v>
      </c>
      <c r="O60" s="8">
        <f t="shared" si="6"/>
        <v>0</v>
      </c>
      <c r="P60" s="8" t="s">
        <v>11</v>
      </c>
      <c r="Q60" s="2">
        <v>5</v>
      </c>
      <c r="R60" s="2">
        <f t="shared" si="7"/>
        <v>1</v>
      </c>
      <c r="S60" s="2">
        <f t="shared" si="8"/>
        <v>0</v>
      </c>
      <c r="T60" s="8" t="s">
        <v>13</v>
      </c>
      <c r="U60" s="8">
        <f t="shared" si="9"/>
        <v>1</v>
      </c>
      <c r="V60" s="8" t="s">
        <v>6</v>
      </c>
    </row>
    <row r="61" spans="1:22" x14ac:dyDescent="0.25">
      <c r="A61" s="6">
        <v>60</v>
      </c>
      <c r="B61" s="2">
        <v>24</v>
      </c>
      <c r="C61" s="2">
        <f t="shared" si="0"/>
        <v>136.69999999999999</v>
      </c>
      <c r="D61" s="2">
        <v>136700</v>
      </c>
      <c r="E61" s="2">
        <f t="shared" si="1"/>
        <v>0</v>
      </c>
      <c r="F61" s="8" t="s">
        <v>9</v>
      </c>
      <c r="G61" s="8">
        <f t="shared" si="2"/>
        <v>539</v>
      </c>
      <c r="H61" s="2">
        <v>5390</v>
      </c>
      <c r="I61" s="2">
        <v>3210</v>
      </c>
      <c r="J61" s="2">
        <f t="shared" si="3"/>
        <v>1</v>
      </c>
      <c r="K61" s="8" t="s">
        <v>7</v>
      </c>
      <c r="L61" s="8">
        <f t="shared" si="4"/>
        <v>0</v>
      </c>
      <c r="M61" s="8" t="s">
        <v>5</v>
      </c>
      <c r="N61" s="8">
        <f t="shared" si="5"/>
        <v>0</v>
      </c>
      <c r="O61" s="8">
        <f t="shared" si="6"/>
        <v>0</v>
      </c>
      <c r="P61" s="8" t="s">
        <v>11</v>
      </c>
      <c r="Q61" s="2">
        <v>9</v>
      </c>
      <c r="R61" s="2">
        <f t="shared" si="7"/>
        <v>0</v>
      </c>
      <c r="S61" s="2">
        <f t="shared" si="8"/>
        <v>0</v>
      </c>
      <c r="T61" s="8" t="s">
        <v>15</v>
      </c>
      <c r="U61" s="8">
        <f t="shared" si="9"/>
        <v>1</v>
      </c>
      <c r="V61" s="8" t="s">
        <v>6</v>
      </c>
    </row>
    <row r="62" spans="1:22" x14ac:dyDescent="0.25">
      <c r="A62" s="6">
        <v>61</v>
      </c>
      <c r="B62" s="2">
        <v>49</v>
      </c>
      <c r="C62" s="2">
        <f t="shared" si="0"/>
        <v>14.2</v>
      </c>
      <c r="D62" s="2">
        <v>14200</v>
      </c>
      <c r="E62" s="2">
        <f t="shared" si="1"/>
        <v>0</v>
      </c>
      <c r="F62" s="8" t="s">
        <v>9</v>
      </c>
      <c r="G62" s="8">
        <f t="shared" si="2"/>
        <v>320</v>
      </c>
      <c r="H62" s="2">
        <v>3200</v>
      </c>
      <c r="I62" s="2">
        <v>1620</v>
      </c>
      <c r="J62" s="2">
        <f t="shared" si="3"/>
        <v>1</v>
      </c>
      <c r="K62" s="8" t="s">
        <v>7</v>
      </c>
      <c r="L62" s="8">
        <f t="shared" si="4"/>
        <v>0</v>
      </c>
      <c r="M62" s="8" t="s">
        <v>5</v>
      </c>
      <c r="N62" s="8">
        <f t="shared" si="5"/>
        <v>1</v>
      </c>
      <c r="O62" s="8">
        <f t="shared" si="6"/>
        <v>0</v>
      </c>
      <c r="P62" s="8" t="s">
        <v>10</v>
      </c>
      <c r="Q62" s="2">
        <v>7</v>
      </c>
      <c r="R62" s="2">
        <f t="shared" si="7"/>
        <v>0</v>
      </c>
      <c r="S62" s="2">
        <f t="shared" si="8"/>
        <v>0</v>
      </c>
      <c r="T62" s="8" t="s">
        <v>15</v>
      </c>
      <c r="U62" s="8">
        <f t="shared" si="9"/>
        <v>0</v>
      </c>
      <c r="V62" s="8" t="s">
        <v>5</v>
      </c>
    </row>
    <row r="63" spans="1:22" x14ac:dyDescent="0.25">
      <c r="A63" s="6">
        <v>62</v>
      </c>
      <c r="B63" s="2">
        <v>40</v>
      </c>
      <c r="C63" s="2">
        <f t="shared" si="0"/>
        <v>5.0999999999999996</v>
      </c>
      <c r="D63" s="2">
        <v>5100</v>
      </c>
      <c r="E63" s="2">
        <f t="shared" si="1"/>
        <v>0</v>
      </c>
      <c r="F63" s="8" t="s">
        <v>9</v>
      </c>
      <c r="G63" s="8">
        <f t="shared" si="2"/>
        <v>34</v>
      </c>
      <c r="H63" s="2">
        <v>340</v>
      </c>
      <c r="I63" s="2">
        <v>5070</v>
      </c>
      <c r="J63" s="2">
        <f t="shared" si="3"/>
        <v>0</v>
      </c>
      <c r="K63" s="8" t="s">
        <v>4</v>
      </c>
      <c r="L63" s="8">
        <f t="shared" si="4"/>
        <v>1</v>
      </c>
      <c r="M63" s="8" t="s">
        <v>6</v>
      </c>
      <c r="N63" s="8">
        <f t="shared" si="5"/>
        <v>1</v>
      </c>
      <c r="O63" s="8">
        <f t="shared" si="6"/>
        <v>0</v>
      </c>
      <c r="P63" s="8" t="s">
        <v>10</v>
      </c>
      <c r="Q63" s="2">
        <v>4</v>
      </c>
      <c r="R63" s="2">
        <f t="shared" si="7"/>
        <v>1</v>
      </c>
      <c r="S63" s="2">
        <f t="shared" si="8"/>
        <v>0</v>
      </c>
      <c r="T63" s="8" t="s">
        <v>13</v>
      </c>
      <c r="U63" s="8">
        <f t="shared" si="9"/>
        <v>0</v>
      </c>
      <c r="V63" s="8" t="s">
        <v>5</v>
      </c>
    </row>
    <row r="64" spans="1:22" x14ac:dyDescent="0.25">
      <c r="A64" s="6">
        <v>63</v>
      </c>
      <c r="B64" s="2">
        <v>26</v>
      </c>
      <c r="C64" s="2">
        <f t="shared" si="0"/>
        <v>57.4</v>
      </c>
      <c r="D64" s="2">
        <v>57400</v>
      </c>
      <c r="E64" s="2">
        <f t="shared" si="1"/>
        <v>1</v>
      </c>
      <c r="F64" s="8" t="s">
        <v>8</v>
      </c>
      <c r="G64" s="8">
        <f t="shared" si="2"/>
        <v>955</v>
      </c>
      <c r="H64" s="2">
        <v>9550</v>
      </c>
      <c r="I64" s="2">
        <v>1170</v>
      </c>
      <c r="J64" s="2">
        <f t="shared" si="3"/>
        <v>0</v>
      </c>
      <c r="K64" s="8" t="s">
        <v>4</v>
      </c>
      <c r="L64" s="8">
        <f t="shared" si="4"/>
        <v>0</v>
      </c>
      <c r="M64" s="8" t="s">
        <v>5</v>
      </c>
      <c r="N64" s="8">
        <f t="shared" si="5"/>
        <v>1</v>
      </c>
      <c r="O64" s="8">
        <f t="shared" si="6"/>
        <v>0</v>
      </c>
      <c r="P64" s="8" t="s">
        <v>10</v>
      </c>
      <c r="Q64" s="2">
        <v>6</v>
      </c>
      <c r="R64" s="2">
        <f t="shared" si="7"/>
        <v>0</v>
      </c>
      <c r="S64" s="2">
        <f t="shared" si="8"/>
        <v>0</v>
      </c>
      <c r="T64" s="8" t="s">
        <v>15</v>
      </c>
      <c r="U64" s="8">
        <f t="shared" si="9"/>
        <v>1</v>
      </c>
      <c r="V64" s="8" t="s">
        <v>6</v>
      </c>
    </row>
    <row r="65" spans="1:22" x14ac:dyDescent="0.25">
      <c r="A65" s="6">
        <v>64</v>
      </c>
      <c r="B65" s="2">
        <v>55</v>
      </c>
      <c r="C65" s="2">
        <f t="shared" si="0"/>
        <v>15</v>
      </c>
      <c r="D65" s="2">
        <v>15000</v>
      </c>
      <c r="E65" s="2">
        <f t="shared" si="1"/>
        <v>1</v>
      </c>
      <c r="F65" s="8" t="s">
        <v>8</v>
      </c>
      <c r="G65" s="8">
        <f t="shared" si="2"/>
        <v>121</v>
      </c>
      <c r="H65" s="2">
        <v>1210</v>
      </c>
      <c r="I65" s="2">
        <v>1540</v>
      </c>
      <c r="J65" s="2">
        <f t="shared" si="3"/>
        <v>1</v>
      </c>
      <c r="K65" s="8" t="s">
        <v>7</v>
      </c>
      <c r="L65" s="8">
        <f t="shared" si="4"/>
        <v>1</v>
      </c>
      <c r="M65" s="8" t="s">
        <v>6</v>
      </c>
      <c r="N65" s="8">
        <f t="shared" si="5"/>
        <v>1</v>
      </c>
      <c r="O65" s="8">
        <f t="shared" si="6"/>
        <v>0</v>
      </c>
      <c r="P65" s="8" t="s">
        <v>10</v>
      </c>
      <c r="Q65" s="2">
        <v>1</v>
      </c>
      <c r="R65" s="2">
        <f t="shared" si="7"/>
        <v>1</v>
      </c>
      <c r="S65" s="2">
        <f t="shared" si="8"/>
        <v>0</v>
      </c>
      <c r="T65" s="8" t="s">
        <v>13</v>
      </c>
      <c r="U65" s="8">
        <f t="shared" si="9"/>
        <v>0</v>
      </c>
      <c r="V65" s="8" t="s">
        <v>5</v>
      </c>
    </row>
    <row r="66" spans="1:22" x14ac:dyDescent="0.25">
      <c r="A66" s="6">
        <v>65</v>
      </c>
      <c r="B66" s="2">
        <v>24</v>
      </c>
      <c r="C66" s="2">
        <f t="shared" si="0"/>
        <v>23.2</v>
      </c>
      <c r="D66" s="2">
        <v>23200</v>
      </c>
      <c r="E66" s="2">
        <f t="shared" si="1"/>
        <v>0</v>
      </c>
      <c r="F66" s="8" t="s">
        <v>9</v>
      </c>
      <c r="G66" s="8">
        <f t="shared" si="2"/>
        <v>167</v>
      </c>
      <c r="H66" s="2">
        <v>1670</v>
      </c>
      <c r="I66" s="2">
        <v>2250</v>
      </c>
      <c r="J66" s="2">
        <f t="shared" si="3"/>
        <v>0</v>
      </c>
      <c r="K66" s="8" t="s">
        <v>4</v>
      </c>
      <c r="L66" s="8">
        <f t="shared" si="4"/>
        <v>0</v>
      </c>
      <c r="M66" s="8" t="s">
        <v>5</v>
      </c>
      <c r="N66" s="8">
        <f t="shared" si="5"/>
        <v>0</v>
      </c>
      <c r="O66" s="8">
        <f t="shared" si="6"/>
        <v>1</v>
      </c>
      <c r="P66" s="8" t="s">
        <v>12</v>
      </c>
      <c r="Q66" s="2">
        <v>5</v>
      </c>
      <c r="R66" s="2">
        <f t="shared" si="7"/>
        <v>0</v>
      </c>
      <c r="S66" s="2">
        <f t="shared" si="8"/>
        <v>0</v>
      </c>
      <c r="T66" s="8" t="s">
        <v>15</v>
      </c>
      <c r="U66" s="8">
        <f t="shared" si="9"/>
        <v>0</v>
      </c>
      <c r="V66" s="8" t="s">
        <v>5</v>
      </c>
    </row>
    <row r="67" spans="1:22" x14ac:dyDescent="0.25">
      <c r="A67" s="6">
        <v>66</v>
      </c>
      <c r="B67" s="2">
        <v>58</v>
      </c>
      <c r="C67" s="2">
        <f t="shared" ref="C67:C130" si="10">D67/1000</f>
        <v>122.8</v>
      </c>
      <c r="D67" s="2">
        <v>122800</v>
      </c>
      <c r="E67" s="2">
        <f t="shared" ref="E67:E130" si="11">IF(F67="Salaried",1,0)</f>
        <v>1</v>
      </c>
      <c r="F67" s="8" t="s">
        <v>8</v>
      </c>
      <c r="G67" s="8">
        <f t="shared" ref="G67:G130" si="12">H67/10</f>
        <v>740</v>
      </c>
      <c r="H67" s="2">
        <v>7400</v>
      </c>
      <c r="I67" s="2">
        <v>600</v>
      </c>
      <c r="J67" s="2">
        <f t="shared" ref="J67:J130" si="13">IF(K67="Female",1,0)</f>
        <v>0</v>
      </c>
      <c r="K67" s="8" t="s">
        <v>4</v>
      </c>
      <c r="L67" s="8">
        <f t="shared" ref="L67:L130" si="14">IF(M67="Yes",1,0)</f>
        <v>0</v>
      </c>
      <c r="M67" s="8" t="s">
        <v>5</v>
      </c>
      <c r="N67" s="8">
        <f t="shared" ref="N67:N130" si="15">IF(P67="Apt",1,0)</f>
        <v>0</v>
      </c>
      <c r="O67" s="8">
        <f t="shared" ref="O67:O130" si="16">IF(P67="Home",1,0)</f>
        <v>0</v>
      </c>
      <c r="P67" s="8" t="s">
        <v>11</v>
      </c>
      <c r="Q67" s="2">
        <v>2</v>
      </c>
      <c r="R67" s="2">
        <f t="shared" ref="R67:R130" si="17">IF(T67="East",1,0)</f>
        <v>1</v>
      </c>
      <c r="S67" s="2">
        <f t="shared" ref="S67:S130" si="18">IF(T67="South",1,0)</f>
        <v>0</v>
      </c>
      <c r="T67" s="8" t="s">
        <v>13</v>
      </c>
      <c r="U67" s="8">
        <f t="shared" ref="U67:U130" si="19">IF(V67="Yes",1,0)</f>
        <v>0</v>
      </c>
      <c r="V67" s="8" t="s">
        <v>5</v>
      </c>
    </row>
    <row r="68" spans="1:22" x14ac:dyDescent="0.25">
      <c r="A68" s="6">
        <v>67</v>
      </c>
      <c r="B68" s="2">
        <v>26</v>
      </c>
      <c r="C68" s="2">
        <f t="shared" si="10"/>
        <v>86.9</v>
      </c>
      <c r="D68" s="2">
        <v>86900</v>
      </c>
      <c r="E68" s="2">
        <f t="shared" si="11"/>
        <v>1</v>
      </c>
      <c r="F68" s="8" t="s">
        <v>8</v>
      </c>
      <c r="G68" s="8">
        <f t="shared" si="12"/>
        <v>1235</v>
      </c>
      <c r="H68" s="2">
        <v>12350</v>
      </c>
      <c r="I68" s="2">
        <v>2610</v>
      </c>
      <c r="J68" s="2">
        <f t="shared" si="13"/>
        <v>0</v>
      </c>
      <c r="K68" s="8" t="s">
        <v>4</v>
      </c>
      <c r="L68" s="8">
        <f t="shared" si="14"/>
        <v>1</v>
      </c>
      <c r="M68" s="8" t="s">
        <v>6</v>
      </c>
      <c r="N68" s="8">
        <f t="shared" si="15"/>
        <v>0</v>
      </c>
      <c r="O68" s="8">
        <f t="shared" si="16"/>
        <v>1</v>
      </c>
      <c r="P68" s="8" t="s">
        <v>12</v>
      </c>
      <c r="Q68" s="2">
        <v>8</v>
      </c>
      <c r="R68" s="2">
        <f t="shared" si="17"/>
        <v>0</v>
      </c>
      <c r="S68" s="2">
        <f t="shared" si="18"/>
        <v>1</v>
      </c>
      <c r="T68" s="8" t="s">
        <v>14</v>
      </c>
      <c r="U68" s="8">
        <f t="shared" si="19"/>
        <v>1</v>
      </c>
      <c r="V68" s="8" t="s">
        <v>6</v>
      </c>
    </row>
    <row r="69" spans="1:22" x14ac:dyDescent="0.25">
      <c r="A69" s="6">
        <v>68</v>
      </c>
      <c r="B69" s="2">
        <v>48</v>
      </c>
      <c r="C69" s="2">
        <f t="shared" si="10"/>
        <v>21.6</v>
      </c>
      <c r="D69" s="2">
        <v>21600</v>
      </c>
      <c r="E69" s="2">
        <f t="shared" si="11"/>
        <v>1</v>
      </c>
      <c r="F69" s="8" t="s">
        <v>8</v>
      </c>
      <c r="G69" s="8">
        <f t="shared" si="12"/>
        <v>178</v>
      </c>
      <c r="H69" s="2">
        <v>1780</v>
      </c>
      <c r="I69" s="2">
        <v>150</v>
      </c>
      <c r="J69" s="2">
        <f t="shared" si="13"/>
        <v>0</v>
      </c>
      <c r="K69" s="8" t="s">
        <v>4</v>
      </c>
      <c r="L69" s="8">
        <f t="shared" si="14"/>
        <v>0</v>
      </c>
      <c r="M69" s="8" t="s">
        <v>5</v>
      </c>
      <c r="N69" s="8">
        <f t="shared" si="15"/>
        <v>1</v>
      </c>
      <c r="O69" s="8">
        <f t="shared" si="16"/>
        <v>0</v>
      </c>
      <c r="P69" s="8" t="s">
        <v>10</v>
      </c>
      <c r="Q69" s="2">
        <v>2</v>
      </c>
      <c r="R69" s="2">
        <f t="shared" si="17"/>
        <v>1</v>
      </c>
      <c r="S69" s="2">
        <f t="shared" si="18"/>
        <v>0</v>
      </c>
      <c r="T69" s="8" t="s">
        <v>13</v>
      </c>
      <c r="U69" s="8">
        <f t="shared" si="19"/>
        <v>0</v>
      </c>
      <c r="V69" s="8" t="s">
        <v>5</v>
      </c>
    </row>
    <row r="70" spans="1:22" x14ac:dyDescent="0.25">
      <c r="A70" s="6">
        <v>69</v>
      </c>
      <c r="B70" s="2">
        <v>42</v>
      </c>
      <c r="C70" s="2">
        <f t="shared" si="10"/>
        <v>70.400000000000006</v>
      </c>
      <c r="D70" s="2">
        <v>70400</v>
      </c>
      <c r="E70" s="2">
        <f t="shared" si="11"/>
        <v>0</v>
      </c>
      <c r="F70" s="8" t="s">
        <v>9</v>
      </c>
      <c r="G70" s="8">
        <f t="shared" si="12"/>
        <v>380</v>
      </c>
      <c r="H70" s="2">
        <v>3800</v>
      </c>
      <c r="I70" s="2">
        <v>1000</v>
      </c>
      <c r="J70" s="2">
        <f t="shared" si="13"/>
        <v>0</v>
      </c>
      <c r="K70" s="8" t="s">
        <v>4</v>
      </c>
      <c r="L70" s="8">
        <f t="shared" si="14"/>
        <v>0</v>
      </c>
      <c r="M70" s="8" t="s">
        <v>5</v>
      </c>
      <c r="N70" s="8">
        <f t="shared" si="15"/>
        <v>0</v>
      </c>
      <c r="O70" s="8">
        <f t="shared" si="16"/>
        <v>1</v>
      </c>
      <c r="P70" s="8" t="s">
        <v>12</v>
      </c>
      <c r="Q70" s="2">
        <v>2</v>
      </c>
      <c r="R70" s="2">
        <f t="shared" si="17"/>
        <v>0</v>
      </c>
      <c r="S70" s="2">
        <f t="shared" si="18"/>
        <v>1</v>
      </c>
      <c r="T70" s="8" t="s">
        <v>14</v>
      </c>
      <c r="U70" s="8">
        <f t="shared" si="19"/>
        <v>0</v>
      </c>
      <c r="V70" s="8" t="s">
        <v>5</v>
      </c>
    </row>
    <row r="71" spans="1:22" x14ac:dyDescent="0.25">
      <c r="A71" s="6">
        <v>70</v>
      </c>
      <c r="B71" s="2">
        <v>41</v>
      </c>
      <c r="C71" s="2">
        <f t="shared" si="10"/>
        <v>30.3</v>
      </c>
      <c r="D71" s="2">
        <v>30300</v>
      </c>
      <c r="E71" s="2">
        <f t="shared" si="11"/>
        <v>0</v>
      </c>
      <c r="F71" s="8" t="s">
        <v>9</v>
      </c>
      <c r="G71" s="8">
        <f t="shared" si="12"/>
        <v>252</v>
      </c>
      <c r="H71" s="2">
        <v>2520</v>
      </c>
      <c r="I71" s="2">
        <v>570</v>
      </c>
      <c r="J71" s="2">
        <f t="shared" si="13"/>
        <v>0</v>
      </c>
      <c r="K71" s="8" t="s">
        <v>4</v>
      </c>
      <c r="L71" s="8">
        <f t="shared" si="14"/>
        <v>0</v>
      </c>
      <c r="M71" s="8" t="s">
        <v>5</v>
      </c>
      <c r="N71" s="8">
        <f t="shared" si="15"/>
        <v>0</v>
      </c>
      <c r="O71" s="8">
        <f t="shared" si="16"/>
        <v>1</v>
      </c>
      <c r="P71" s="8" t="s">
        <v>12</v>
      </c>
      <c r="Q71" s="2">
        <v>3</v>
      </c>
      <c r="R71" s="2">
        <f t="shared" si="17"/>
        <v>1</v>
      </c>
      <c r="S71" s="2">
        <f t="shared" si="18"/>
        <v>0</v>
      </c>
      <c r="T71" s="8" t="s">
        <v>13</v>
      </c>
      <c r="U71" s="8">
        <f t="shared" si="19"/>
        <v>0</v>
      </c>
      <c r="V71" s="8" t="s">
        <v>5</v>
      </c>
    </row>
    <row r="72" spans="1:22" x14ac:dyDescent="0.25">
      <c r="A72" s="6">
        <v>71</v>
      </c>
      <c r="B72" s="2">
        <v>54</v>
      </c>
      <c r="C72" s="2">
        <f t="shared" si="10"/>
        <v>30.5</v>
      </c>
      <c r="D72" s="2">
        <v>30500</v>
      </c>
      <c r="E72" s="2">
        <f t="shared" si="11"/>
        <v>0</v>
      </c>
      <c r="F72" s="8" t="s">
        <v>9</v>
      </c>
      <c r="G72" s="8">
        <f t="shared" si="12"/>
        <v>181</v>
      </c>
      <c r="H72" s="2">
        <v>1810</v>
      </c>
      <c r="I72" s="2">
        <v>2020</v>
      </c>
      <c r="J72" s="2">
        <f t="shared" si="13"/>
        <v>1</v>
      </c>
      <c r="K72" s="8" t="s">
        <v>7</v>
      </c>
      <c r="L72" s="8">
        <f t="shared" si="14"/>
        <v>0</v>
      </c>
      <c r="M72" s="8" t="s">
        <v>5</v>
      </c>
      <c r="N72" s="8">
        <f t="shared" si="15"/>
        <v>0</v>
      </c>
      <c r="O72" s="8">
        <f t="shared" si="16"/>
        <v>1</v>
      </c>
      <c r="P72" s="8" t="s">
        <v>12</v>
      </c>
      <c r="Q72" s="2">
        <v>2</v>
      </c>
      <c r="R72" s="2">
        <f t="shared" si="17"/>
        <v>0</v>
      </c>
      <c r="S72" s="2">
        <f t="shared" si="18"/>
        <v>0</v>
      </c>
      <c r="T72" s="8" t="s">
        <v>15</v>
      </c>
      <c r="U72" s="8">
        <f t="shared" si="19"/>
        <v>1</v>
      </c>
      <c r="V72" s="8" t="s">
        <v>6</v>
      </c>
    </row>
    <row r="73" spans="1:22" x14ac:dyDescent="0.25">
      <c r="A73" s="6">
        <v>72</v>
      </c>
      <c r="B73" s="2">
        <v>50</v>
      </c>
      <c r="C73" s="2">
        <f t="shared" si="10"/>
        <v>44.4</v>
      </c>
      <c r="D73" s="2">
        <v>44400</v>
      </c>
      <c r="E73" s="2">
        <f t="shared" si="11"/>
        <v>1</v>
      </c>
      <c r="F73" s="8" t="s">
        <v>8</v>
      </c>
      <c r="G73" s="8">
        <f t="shared" si="12"/>
        <v>3071</v>
      </c>
      <c r="H73" s="2">
        <v>30710</v>
      </c>
      <c r="I73" s="2">
        <v>2580</v>
      </c>
      <c r="J73" s="2">
        <f t="shared" si="13"/>
        <v>1</v>
      </c>
      <c r="K73" s="8" t="s">
        <v>7</v>
      </c>
      <c r="L73" s="8">
        <f t="shared" si="14"/>
        <v>0</v>
      </c>
      <c r="M73" s="8" t="s">
        <v>5</v>
      </c>
      <c r="N73" s="8">
        <f t="shared" si="15"/>
        <v>0</v>
      </c>
      <c r="O73" s="8">
        <f t="shared" si="16"/>
        <v>0</v>
      </c>
      <c r="P73" s="8" t="s">
        <v>11</v>
      </c>
      <c r="Q73" s="2">
        <v>5</v>
      </c>
      <c r="R73" s="2">
        <f t="shared" si="17"/>
        <v>0</v>
      </c>
      <c r="S73" s="2">
        <f t="shared" si="18"/>
        <v>0</v>
      </c>
      <c r="T73" s="8" t="s">
        <v>15</v>
      </c>
      <c r="U73" s="8">
        <f t="shared" si="19"/>
        <v>1</v>
      </c>
      <c r="V73" s="8" t="s">
        <v>6</v>
      </c>
    </row>
    <row r="74" spans="1:22" x14ac:dyDescent="0.25">
      <c r="A74" s="6">
        <v>73</v>
      </c>
      <c r="B74" s="2">
        <v>48</v>
      </c>
      <c r="C74" s="2">
        <f t="shared" si="10"/>
        <v>40.200000000000003</v>
      </c>
      <c r="D74" s="2">
        <v>40200</v>
      </c>
      <c r="E74" s="2">
        <f t="shared" si="11"/>
        <v>0</v>
      </c>
      <c r="F74" s="8" t="s">
        <v>9</v>
      </c>
      <c r="G74" s="8">
        <f t="shared" si="12"/>
        <v>343</v>
      </c>
      <c r="H74" s="2">
        <v>3430</v>
      </c>
      <c r="I74" s="2">
        <v>1400</v>
      </c>
      <c r="J74" s="2">
        <f t="shared" si="13"/>
        <v>1</v>
      </c>
      <c r="K74" s="8" t="s">
        <v>7</v>
      </c>
      <c r="L74" s="8">
        <f t="shared" si="14"/>
        <v>0</v>
      </c>
      <c r="M74" s="8" t="s">
        <v>5</v>
      </c>
      <c r="N74" s="8">
        <f t="shared" si="15"/>
        <v>0</v>
      </c>
      <c r="O74" s="8">
        <f t="shared" si="16"/>
        <v>1</v>
      </c>
      <c r="P74" s="8" t="s">
        <v>12</v>
      </c>
      <c r="Q74" s="2">
        <v>7</v>
      </c>
      <c r="R74" s="2">
        <f t="shared" si="17"/>
        <v>1</v>
      </c>
      <c r="S74" s="2">
        <f t="shared" si="18"/>
        <v>0</v>
      </c>
      <c r="T74" s="8" t="s">
        <v>13</v>
      </c>
      <c r="U74" s="8">
        <f t="shared" si="19"/>
        <v>0</v>
      </c>
      <c r="V74" s="8" t="s">
        <v>5</v>
      </c>
    </row>
    <row r="75" spans="1:22" x14ac:dyDescent="0.25">
      <c r="A75" s="6">
        <v>74</v>
      </c>
      <c r="B75" s="2">
        <v>56</v>
      </c>
      <c r="C75" s="2">
        <f t="shared" si="10"/>
        <v>10.6</v>
      </c>
      <c r="D75" s="2">
        <v>10600</v>
      </c>
      <c r="E75" s="2">
        <f t="shared" si="11"/>
        <v>0</v>
      </c>
      <c r="F75" s="8" t="s">
        <v>9</v>
      </c>
      <c r="G75" s="8">
        <f t="shared" si="12"/>
        <v>103</v>
      </c>
      <c r="H75" s="2">
        <v>1030</v>
      </c>
      <c r="I75" s="2">
        <v>1000</v>
      </c>
      <c r="J75" s="2">
        <f t="shared" si="13"/>
        <v>1</v>
      </c>
      <c r="K75" s="8" t="s">
        <v>7</v>
      </c>
      <c r="L75" s="8">
        <f t="shared" si="14"/>
        <v>0</v>
      </c>
      <c r="M75" s="8" t="s">
        <v>5</v>
      </c>
      <c r="N75" s="8">
        <f t="shared" si="15"/>
        <v>0</v>
      </c>
      <c r="O75" s="8">
        <f t="shared" si="16"/>
        <v>1</v>
      </c>
      <c r="P75" s="8" t="s">
        <v>12</v>
      </c>
      <c r="Q75" s="2">
        <v>7</v>
      </c>
      <c r="R75" s="2">
        <f t="shared" si="17"/>
        <v>0</v>
      </c>
      <c r="S75" s="2">
        <f t="shared" si="18"/>
        <v>1</v>
      </c>
      <c r="T75" s="8" t="s">
        <v>14</v>
      </c>
      <c r="U75" s="8">
        <f t="shared" si="19"/>
        <v>0</v>
      </c>
      <c r="V75" s="8" t="s">
        <v>5</v>
      </c>
    </row>
    <row r="76" spans="1:22" x14ac:dyDescent="0.25">
      <c r="A76" s="6">
        <v>75</v>
      </c>
      <c r="B76" s="2">
        <v>39</v>
      </c>
      <c r="C76" s="2">
        <f t="shared" si="10"/>
        <v>23.5</v>
      </c>
      <c r="D76" s="2">
        <v>23500</v>
      </c>
      <c r="E76" s="2">
        <f t="shared" si="11"/>
        <v>0</v>
      </c>
      <c r="F76" s="8" t="s">
        <v>9</v>
      </c>
      <c r="G76" s="8">
        <f t="shared" si="12"/>
        <v>114</v>
      </c>
      <c r="H76" s="2">
        <v>1140</v>
      </c>
      <c r="I76" s="2">
        <v>1010</v>
      </c>
      <c r="J76" s="2">
        <f t="shared" si="13"/>
        <v>1</v>
      </c>
      <c r="K76" s="8" t="s">
        <v>7</v>
      </c>
      <c r="L76" s="8">
        <f t="shared" si="14"/>
        <v>0</v>
      </c>
      <c r="M76" s="8" t="s">
        <v>5</v>
      </c>
      <c r="N76" s="8">
        <f t="shared" si="15"/>
        <v>0</v>
      </c>
      <c r="O76" s="8">
        <f t="shared" si="16"/>
        <v>1</v>
      </c>
      <c r="P76" s="8" t="s">
        <v>12</v>
      </c>
      <c r="Q76" s="2">
        <v>6</v>
      </c>
      <c r="R76" s="2">
        <f t="shared" si="17"/>
        <v>0</v>
      </c>
      <c r="S76" s="2">
        <f t="shared" si="18"/>
        <v>0</v>
      </c>
      <c r="T76" s="8" t="s">
        <v>15</v>
      </c>
      <c r="U76" s="8">
        <f t="shared" si="19"/>
        <v>1</v>
      </c>
      <c r="V76" s="8" t="s">
        <v>6</v>
      </c>
    </row>
    <row r="77" spans="1:22" x14ac:dyDescent="0.25">
      <c r="A77" s="6">
        <v>76</v>
      </c>
      <c r="B77" s="2">
        <v>37</v>
      </c>
      <c r="C77" s="2">
        <f t="shared" si="10"/>
        <v>56.9</v>
      </c>
      <c r="D77" s="2">
        <v>56900</v>
      </c>
      <c r="E77" s="2">
        <f t="shared" si="11"/>
        <v>0</v>
      </c>
      <c r="F77" s="8" t="s">
        <v>9</v>
      </c>
      <c r="G77" s="8">
        <f t="shared" si="12"/>
        <v>316</v>
      </c>
      <c r="H77" s="2">
        <v>3160</v>
      </c>
      <c r="I77" s="2">
        <v>6210</v>
      </c>
      <c r="J77" s="2">
        <f t="shared" si="13"/>
        <v>0</v>
      </c>
      <c r="K77" s="8" t="s">
        <v>4</v>
      </c>
      <c r="L77" s="8">
        <f t="shared" si="14"/>
        <v>0</v>
      </c>
      <c r="M77" s="8" t="s">
        <v>5</v>
      </c>
      <c r="N77" s="8">
        <f t="shared" si="15"/>
        <v>0</v>
      </c>
      <c r="O77" s="8">
        <f t="shared" si="16"/>
        <v>1</v>
      </c>
      <c r="P77" s="8" t="s">
        <v>12</v>
      </c>
      <c r="Q77" s="2">
        <v>6</v>
      </c>
      <c r="R77" s="2">
        <f t="shared" si="17"/>
        <v>0</v>
      </c>
      <c r="S77" s="2">
        <f t="shared" si="18"/>
        <v>1</v>
      </c>
      <c r="T77" s="8" t="s">
        <v>14</v>
      </c>
      <c r="U77" s="8">
        <f t="shared" si="19"/>
        <v>1</v>
      </c>
      <c r="V77" s="8" t="s">
        <v>6</v>
      </c>
    </row>
    <row r="78" spans="1:22" x14ac:dyDescent="0.25">
      <c r="A78" s="6">
        <v>77</v>
      </c>
      <c r="B78" s="2">
        <v>28</v>
      </c>
      <c r="C78" s="2">
        <f t="shared" si="10"/>
        <v>40.200000000000003</v>
      </c>
      <c r="D78" s="2">
        <v>40200</v>
      </c>
      <c r="E78" s="2">
        <f t="shared" si="11"/>
        <v>0</v>
      </c>
      <c r="F78" s="8" t="s">
        <v>9</v>
      </c>
      <c r="G78" s="8">
        <f t="shared" si="12"/>
        <v>668</v>
      </c>
      <c r="H78" s="2">
        <v>6680</v>
      </c>
      <c r="I78" s="2">
        <v>410</v>
      </c>
      <c r="J78" s="2">
        <f t="shared" si="13"/>
        <v>0</v>
      </c>
      <c r="K78" s="8" t="s">
        <v>4</v>
      </c>
      <c r="L78" s="8">
        <f t="shared" si="14"/>
        <v>0</v>
      </c>
      <c r="M78" s="8" t="s">
        <v>5</v>
      </c>
      <c r="N78" s="8">
        <f t="shared" si="15"/>
        <v>0</v>
      </c>
      <c r="O78" s="8">
        <f t="shared" si="16"/>
        <v>0</v>
      </c>
      <c r="P78" s="8" t="s">
        <v>11</v>
      </c>
      <c r="Q78" s="2">
        <v>5</v>
      </c>
      <c r="R78" s="2">
        <f t="shared" si="17"/>
        <v>0</v>
      </c>
      <c r="S78" s="2">
        <f t="shared" si="18"/>
        <v>0</v>
      </c>
      <c r="T78" s="8" t="s">
        <v>15</v>
      </c>
      <c r="U78" s="8">
        <f t="shared" si="19"/>
        <v>1</v>
      </c>
      <c r="V78" s="8" t="s">
        <v>6</v>
      </c>
    </row>
    <row r="79" spans="1:22" x14ac:dyDescent="0.25">
      <c r="A79" s="6">
        <v>78</v>
      </c>
      <c r="B79" s="2">
        <v>36</v>
      </c>
      <c r="C79" s="2">
        <f t="shared" si="10"/>
        <v>34.4</v>
      </c>
      <c r="D79" s="2">
        <v>34400</v>
      </c>
      <c r="E79" s="2">
        <f t="shared" si="11"/>
        <v>1</v>
      </c>
      <c r="F79" s="8" t="s">
        <v>8</v>
      </c>
      <c r="G79" s="8">
        <f t="shared" si="12"/>
        <v>862</v>
      </c>
      <c r="H79" s="2">
        <v>8620</v>
      </c>
      <c r="I79" s="2">
        <v>1300</v>
      </c>
      <c r="J79" s="2">
        <f t="shared" si="13"/>
        <v>1</v>
      </c>
      <c r="K79" s="8" t="s">
        <v>7</v>
      </c>
      <c r="L79" s="8">
        <f t="shared" si="14"/>
        <v>1</v>
      </c>
      <c r="M79" s="8" t="s">
        <v>6</v>
      </c>
      <c r="N79" s="8">
        <f t="shared" si="15"/>
        <v>0</v>
      </c>
      <c r="O79" s="8">
        <f t="shared" si="16"/>
        <v>1</v>
      </c>
      <c r="P79" s="8" t="s">
        <v>12</v>
      </c>
      <c r="Q79" s="2">
        <v>11</v>
      </c>
      <c r="R79" s="2">
        <f t="shared" si="17"/>
        <v>0</v>
      </c>
      <c r="S79" s="2">
        <f t="shared" si="18"/>
        <v>0</v>
      </c>
      <c r="T79" s="8" t="s">
        <v>15</v>
      </c>
      <c r="U79" s="8">
        <f t="shared" si="19"/>
        <v>1</v>
      </c>
      <c r="V79" s="8" t="s">
        <v>6</v>
      </c>
    </row>
    <row r="80" spans="1:22" x14ac:dyDescent="0.25">
      <c r="A80" s="6">
        <v>79</v>
      </c>
      <c r="B80" s="2">
        <v>34</v>
      </c>
      <c r="C80" s="2">
        <f t="shared" si="10"/>
        <v>42.5</v>
      </c>
      <c r="D80" s="2">
        <v>42500</v>
      </c>
      <c r="E80" s="2">
        <f t="shared" si="11"/>
        <v>1</v>
      </c>
      <c r="F80" s="8" t="s">
        <v>8</v>
      </c>
      <c r="G80" s="8">
        <f t="shared" si="12"/>
        <v>766</v>
      </c>
      <c r="H80" s="2">
        <v>7660</v>
      </c>
      <c r="I80" s="2">
        <v>1470</v>
      </c>
      <c r="J80" s="2">
        <f t="shared" si="13"/>
        <v>0</v>
      </c>
      <c r="K80" s="8" t="s">
        <v>4</v>
      </c>
      <c r="L80" s="8">
        <f t="shared" si="14"/>
        <v>1</v>
      </c>
      <c r="M80" s="8" t="s">
        <v>6</v>
      </c>
      <c r="N80" s="8">
        <f t="shared" si="15"/>
        <v>0</v>
      </c>
      <c r="O80" s="8">
        <f t="shared" si="16"/>
        <v>1</v>
      </c>
      <c r="P80" s="8" t="s">
        <v>12</v>
      </c>
      <c r="Q80" s="2">
        <v>7</v>
      </c>
      <c r="R80" s="2">
        <f t="shared" si="17"/>
        <v>1</v>
      </c>
      <c r="S80" s="2">
        <f t="shared" si="18"/>
        <v>0</v>
      </c>
      <c r="T80" s="8" t="s">
        <v>13</v>
      </c>
      <c r="U80" s="8">
        <f t="shared" si="19"/>
        <v>1</v>
      </c>
      <c r="V80" s="8" t="s">
        <v>6</v>
      </c>
    </row>
    <row r="81" spans="1:22" x14ac:dyDescent="0.25">
      <c r="A81" s="6">
        <v>80</v>
      </c>
      <c r="B81" s="2">
        <v>42</v>
      </c>
      <c r="C81" s="2">
        <f t="shared" si="10"/>
        <v>12.9</v>
      </c>
      <c r="D81" s="2">
        <v>12900</v>
      </c>
      <c r="E81" s="2">
        <f t="shared" si="11"/>
        <v>0</v>
      </c>
      <c r="F81" s="8" t="s">
        <v>9</v>
      </c>
      <c r="G81" s="8">
        <f t="shared" si="12"/>
        <v>232</v>
      </c>
      <c r="H81" s="2">
        <v>2320</v>
      </c>
      <c r="I81" s="2">
        <v>480</v>
      </c>
      <c r="J81" s="2">
        <f t="shared" si="13"/>
        <v>0</v>
      </c>
      <c r="K81" s="8" t="s">
        <v>4</v>
      </c>
      <c r="L81" s="8">
        <f t="shared" si="14"/>
        <v>0</v>
      </c>
      <c r="M81" s="8" t="s">
        <v>5</v>
      </c>
      <c r="N81" s="8">
        <f t="shared" si="15"/>
        <v>0</v>
      </c>
      <c r="O81" s="8">
        <f t="shared" si="16"/>
        <v>0</v>
      </c>
      <c r="P81" s="8" t="s">
        <v>11</v>
      </c>
      <c r="Q81" s="2">
        <v>3</v>
      </c>
      <c r="R81" s="2">
        <f t="shared" si="17"/>
        <v>1</v>
      </c>
      <c r="S81" s="2">
        <f t="shared" si="18"/>
        <v>0</v>
      </c>
      <c r="T81" s="8" t="s">
        <v>13</v>
      </c>
      <c r="U81" s="8">
        <f t="shared" si="19"/>
        <v>0</v>
      </c>
      <c r="V81" s="8" t="s">
        <v>5</v>
      </c>
    </row>
    <row r="82" spans="1:22" x14ac:dyDescent="0.25">
      <c r="A82" s="6">
        <v>81</v>
      </c>
      <c r="B82" s="2">
        <v>44</v>
      </c>
      <c r="C82" s="2">
        <f t="shared" si="10"/>
        <v>26.5</v>
      </c>
      <c r="D82" s="2">
        <v>26500</v>
      </c>
      <c r="E82" s="2">
        <f t="shared" si="11"/>
        <v>0</v>
      </c>
      <c r="F82" s="8" t="s">
        <v>9</v>
      </c>
      <c r="G82" s="8">
        <f t="shared" si="12"/>
        <v>456</v>
      </c>
      <c r="H82" s="2">
        <v>4560</v>
      </c>
      <c r="I82" s="2">
        <v>510</v>
      </c>
      <c r="J82" s="2">
        <f t="shared" si="13"/>
        <v>0</v>
      </c>
      <c r="K82" s="8" t="s">
        <v>4</v>
      </c>
      <c r="L82" s="8">
        <f t="shared" si="14"/>
        <v>0</v>
      </c>
      <c r="M82" s="8" t="s">
        <v>5</v>
      </c>
      <c r="N82" s="8">
        <f t="shared" si="15"/>
        <v>0</v>
      </c>
      <c r="O82" s="8">
        <f t="shared" si="16"/>
        <v>1</v>
      </c>
      <c r="P82" s="8" t="s">
        <v>12</v>
      </c>
      <c r="Q82" s="2">
        <v>4</v>
      </c>
      <c r="R82" s="2">
        <f t="shared" si="17"/>
        <v>0</v>
      </c>
      <c r="S82" s="2">
        <f t="shared" si="18"/>
        <v>0</v>
      </c>
      <c r="T82" s="8" t="s">
        <v>15</v>
      </c>
      <c r="U82" s="8">
        <f t="shared" si="19"/>
        <v>0</v>
      </c>
      <c r="V82" s="8" t="s">
        <v>5</v>
      </c>
    </row>
    <row r="83" spans="1:22" x14ac:dyDescent="0.25">
      <c r="A83" s="6">
        <v>82</v>
      </c>
      <c r="B83" s="2">
        <v>37</v>
      </c>
      <c r="C83" s="2">
        <f t="shared" si="10"/>
        <v>4.4000000000000004</v>
      </c>
      <c r="D83" s="2">
        <v>4400</v>
      </c>
      <c r="E83" s="2">
        <f t="shared" si="11"/>
        <v>1</v>
      </c>
      <c r="F83" s="8" t="s">
        <v>8</v>
      </c>
      <c r="G83" s="8">
        <f t="shared" si="12"/>
        <v>52</v>
      </c>
      <c r="H83" s="2">
        <v>520</v>
      </c>
      <c r="I83" s="2">
        <v>2310</v>
      </c>
      <c r="J83" s="2">
        <f t="shared" si="13"/>
        <v>0</v>
      </c>
      <c r="K83" s="8" t="s">
        <v>4</v>
      </c>
      <c r="L83" s="8">
        <f t="shared" si="14"/>
        <v>0</v>
      </c>
      <c r="M83" s="8" t="s">
        <v>5</v>
      </c>
      <c r="N83" s="8">
        <f t="shared" si="15"/>
        <v>0</v>
      </c>
      <c r="O83" s="8">
        <f t="shared" si="16"/>
        <v>1</v>
      </c>
      <c r="P83" s="8" t="s">
        <v>12</v>
      </c>
      <c r="Q83" s="2">
        <v>7</v>
      </c>
      <c r="R83" s="2">
        <f t="shared" si="17"/>
        <v>0</v>
      </c>
      <c r="S83" s="2">
        <f t="shared" si="18"/>
        <v>0</v>
      </c>
      <c r="T83" s="8" t="s">
        <v>15</v>
      </c>
      <c r="U83" s="8">
        <f t="shared" si="19"/>
        <v>1</v>
      </c>
      <c r="V83" s="8" t="s">
        <v>6</v>
      </c>
    </row>
    <row r="84" spans="1:22" x14ac:dyDescent="0.25">
      <c r="A84" s="6">
        <v>83</v>
      </c>
      <c r="B84" s="2">
        <v>36</v>
      </c>
      <c r="C84" s="2">
        <f t="shared" si="10"/>
        <v>17.600000000000001</v>
      </c>
      <c r="D84" s="2">
        <v>17600</v>
      </c>
      <c r="E84" s="2">
        <f t="shared" si="11"/>
        <v>0</v>
      </c>
      <c r="F84" s="8" t="s">
        <v>9</v>
      </c>
      <c r="G84" s="8">
        <f t="shared" si="12"/>
        <v>119</v>
      </c>
      <c r="H84" s="2">
        <v>1190</v>
      </c>
      <c r="I84" s="2">
        <v>1870</v>
      </c>
      <c r="J84" s="2">
        <f t="shared" si="13"/>
        <v>1</v>
      </c>
      <c r="K84" s="8" t="s">
        <v>7</v>
      </c>
      <c r="L84" s="8">
        <f t="shared" si="14"/>
        <v>0</v>
      </c>
      <c r="M84" s="8" t="s">
        <v>5</v>
      </c>
      <c r="N84" s="8">
        <f t="shared" si="15"/>
        <v>0</v>
      </c>
      <c r="O84" s="8">
        <f t="shared" si="16"/>
        <v>1</v>
      </c>
      <c r="P84" s="8" t="s">
        <v>12</v>
      </c>
      <c r="Q84" s="2">
        <v>5</v>
      </c>
      <c r="R84" s="2">
        <f t="shared" si="17"/>
        <v>0</v>
      </c>
      <c r="S84" s="2">
        <f t="shared" si="18"/>
        <v>0</v>
      </c>
      <c r="T84" s="8" t="s">
        <v>15</v>
      </c>
      <c r="U84" s="8">
        <f t="shared" si="19"/>
        <v>0</v>
      </c>
      <c r="V84" s="8" t="s">
        <v>5</v>
      </c>
    </row>
    <row r="85" spans="1:22" x14ac:dyDescent="0.25">
      <c r="A85" s="6">
        <v>84</v>
      </c>
      <c r="B85" s="2">
        <v>29</v>
      </c>
      <c r="C85" s="2">
        <f t="shared" si="10"/>
        <v>12.8</v>
      </c>
      <c r="D85" s="2">
        <v>12800</v>
      </c>
      <c r="E85" s="2">
        <f t="shared" si="11"/>
        <v>0</v>
      </c>
      <c r="F85" s="8" t="s">
        <v>9</v>
      </c>
      <c r="G85" s="8">
        <f t="shared" si="12"/>
        <v>104</v>
      </c>
      <c r="H85" s="2">
        <v>1040</v>
      </c>
      <c r="I85" s="2">
        <v>5220</v>
      </c>
      <c r="J85" s="2">
        <f t="shared" si="13"/>
        <v>0</v>
      </c>
      <c r="K85" s="8" t="s">
        <v>4</v>
      </c>
      <c r="L85" s="8">
        <f t="shared" si="14"/>
        <v>0</v>
      </c>
      <c r="M85" s="8" t="s">
        <v>5</v>
      </c>
      <c r="N85" s="8">
        <f t="shared" si="15"/>
        <v>0</v>
      </c>
      <c r="O85" s="8">
        <f t="shared" si="16"/>
        <v>0</v>
      </c>
      <c r="P85" s="8" t="s">
        <v>11</v>
      </c>
      <c r="Q85" s="2">
        <v>10</v>
      </c>
      <c r="R85" s="2">
        <f t="shared" si="17"/>
        <v>1</v>
      </c>
      <c r="S85" s="2">
        <f t="shared" si="18"/>
        <v>0</v>
      </c>
      <c r="T85" s="8" t="s">
        <v>13</v>
      </c>
      <c r="U85" s="8">
        <f t="shared" si="19"/>
        <v>1</v>
      </c>
      <c r="V85" s="8" t="s">
        <v>6</v>
      </c>
    </row>
    <row r="86" spans="1:22" x14ac:dyDescent="0.25">
      <c r="A86" s="6">
        <v>85</v>
      </c>
      <c r="B86" s="2">
        <v>34</v>
      </c>
      <c r="C86" s="2">
        <f t="shared" si="10"/>
        <v>33.299999999999997</v>
      </c>
      <c r="D86" s="2">
        <v>33300</v>
      </c>
      <c r="E86" s="2">
        <f t="shared" si="11"/>
        <v>0</v>
      </c>
      <c r="F86" s="8" t="s">
        <v>9</v>
      </c>
      <c r="G86" s="8">
        <f t="shared" si="12"/>
        <v>198</v>
      </c>
      <c r="H86" s="2">
        <v>1980</v>
      </c>
      <c r="I86" s="2">
        <v>3220</v>
      </c>
      <c r="J86" s="2">
        <f t="shared" si="13"/>
        <v>1</v>
      </c>
      <c r="K86" s="8" t="s">
        <v>7</v>
      </c>
      <c r="L86" s="8">
        <f t="shared" si="14"/>
        <v>0</v>
      </c>
      <c r="M86" s="8" t="s">
        <v>5</v>
      </c>
      <c r="N86" s="8">
        <f t="shared" si="15"/>
        <v>0</v>
      </c>
      <c r="O86" s="8">
        <f t="shared" si="16"/>
        <v>1</v>
      </c>
      <c r="P86" s="8" t="s">
        <v>12</v>
      </c>
      <c r="Q86" s="2">
        <v>5</v>
      </c>
      <c r="R86" s="2">
        <f t="shared" si="17"/>
        <v>1</v>
      </c>
      <c r="S86" s="2">
        <f t="shared" si="18"/>
        <v>0</v>
      </c>
      <c r="T86" s="8" t="s">
        <v>13</v>
      </c>
      <c r="U86" s="8">
        <f t="shared" si="19"/>
        <v>0</v>
      </c>
      <c r="V86" s="8" t="s">
        <v>5</v>
      </c>
    </row>
    <row r="87" spans="1:22" x14ac:dyDescent="0.25">
      <c r="A87" s="6">
        <v>86</v>
      </c>
      <c r="B87" s="2">
        <v>59</v>
      </c>
      <c r="C87" s="2">
        <f t="shared" si="10"/>
        <v>104.2</v>
      </c>
      <c r="D87" s="2">
        <v>104200</v>
      </c>
      <c r="E87" s="2">
        <f t="shared" si="11"/>
        <v>1</v>
      </c>
      <c r="F87" s="8" t="s">
        <v>8</v>
      </c>
      <c r="G87" s="8">
        <f t="shared" si="12"/>
        <v>780</v>
      </c>
      <c r="H87" s="2">
        <v>7800</v>
      </c>
      <c r="I87" s="2">
        <v>1480</v>
      </c>
      <c r="J87" s="2">
        <f t="shared" si="13"/>
        <v>1</v>
      </c>
      <c r="K87" s="8" t="s">
        <v>7</v>
      </c>
      <c r="L87" s="8">
        <f t="shared" si="14"/>
        <v>0</v>
      </c>
      <c r="M87" s="8" t="s">
        <v>5</v>
      </c>
      <c r="N87" s="8">
        <f t="shared" si="15"/>
        <v>0</v>
      </c>
      <c r="O87" s="8">
        <f t="shared" si="16"/>
        <v>1</v>
      </c>
      <c r="P87" s="8" t="s">
        <v>12</v>
      </c>
      <c r="Q87" s="2">
        <v>4</v>
      </c>
      <c r="R87" s="2">
        <f t="shared" si="17"/>
        <v>0</v>
      </c>
      <c r="S87" s="2">
        <f t="shared" si="18"/>
        <v>1</v>
      </c>
      <c r="T87" s="8" t="s">
        <v>14</v>
      </c>
      <c r="U87" s="8">
        <f t="shared" si="19"/>
        <v>1</v>
      </c>
      <c r="V87" s="8" t="s">
        <v>6</v>
      </c>
    </row>
    <row r="88" spans="1:22" x14ac:dyDescent="0.25">
      <c r="A88" s="6">
        <v>87</v>
      </c>
      <c r="B88" s="2">
        <v>33</v>
      </c>
      <c r="C88" s="2">
        <f t="shared" si="10"/>
        <v>51.8</v>
      </c>
      <c r="D88" s="2">
        <v>51800</v>
      </c>
      <c r="E88" s="2">
        <f t="shared" si="11"/>
        <v>1</v>
      </c>
      <c r="F88" s="8" t="s">
        <v>8</v>
      </c>
      <c r="G88" s="8">
        <f t="shared" si="12"/>
        <v>381</v>
      </c>
      <c r="H88" s="2">
        <v>3810</v>
      </c>
      <c r="I88" s="2">
        <v>3100</v>
      </c>
      <c r="J88" s="2">
        <f t="shared" si="13"/>
        <v>0</v>
      </c>
      <c r="K88" s="8" t="s">
        <v>4</v>
      </c>
      <c r="L88" s="8">
        <f t="shared" si="14"/>
        <v>0</v>
      </c>
      <c r="M88" s="8" t="s">
        <v>5</v>
      </c>
      <c r="N88" s="8">
        <f t="shared" si="15"/>
        <v>0</v>
      </c>
      <c r="O88" s="8">
        <f t="shared" si="16"/>
        <v>0</v>
      </c>
      <c r="P88" s="8" t="s">
        <v>11</v>
      </c>
      <c r="Q88" s="2">
        <v>7</v>
      </c>
      <c r="R88" s="2">
        <f t="shared" si="17"/>
        <v>0</v>
      </c>
      <c r="S88" s="2">
        <f t="shared" si="18"/>
        <v>0</v>
      </c>
      <c r="T88" s="8" t="s">
        <v>15</v>
      </c>
      <c r="U88" s="8">
        <f t="shared" si="19"/>
        <v>1</v>
      </c>
      <c r="V88" s="8" t="s">
        <v>6</v>
      </c>
    </row>
    <row r="89" spans="1:22" x14ac:dyDescent="0.25">
      <c r="A89" s="6">
        <v>88</v>
      </c>
      <c r="B89" s="2">
        <v>36</v>
      </c>
      <c r="C89" s="2">
        <f t="shared" si="10"/>
        <v>96</v>
      </c>
      <c r="D89" s="2">
        <v>96000</v>
      </c>
      <c r="E89" s="2">
        <f t="shared" si="11"/>
        <v>0</v>
      </c>
      <c r="F89" s="8" t="s">
        <v>9</v>
      </c>
      <c r="G89" s="8">
        <f t="shared" si="12"/>
        <v>386</v>
      </c>
      <c r="H89" s="2">
        <v>3860</v>
      </c>
      <c r="I89" s="2">
        <v>810</v>
      </c>
      <c r="J89" s="2">
        <f t="shared" si="13"/>
        <v>0</v>
      </c>
      <c r="K89" s="8" t="s">
        <v>4</v>
      </c>
      <c r="L89" s="8">
        <f t="shared" si="14"/>
        <v>1</v>
      </c>
      <c r="M89" s="8" t="s">
        <v>6</v>
      </c>
      <c r="N89" s="8">
        <f t="shared" si="15"/>
        <v>0</v>
      </c>
      <c r="O89" s="8">
        <f t="shared" si="16"/>
        <v>0</v>
      </c>
      <c r="P89" s="8" t="s">
        <v>11</v>
      </c>
      <c r="Q89" s="2">
        <v>3</v>
      </c>
      <c r="R89" s="2">
        <f t="shared" si="17"/>
        <v>0</v>
      </c>
      <c r="S89" s="2">
        <f t="shared" si="18"/>
        <v>1</v>
      </c>
      <c r="T89" s="8" t="s">
        <v>14</v>
      </c>
      <c r="U89" s="8">
        <f t="shared" si="19"/>
        <v>1</v>
      </c>
      <c r="V89" s="8" t="s">
        <v>6</v>
      </c>
    </row>
    <row r="90" spans="1:22" x14ac:dyDescent="0.25">
      <c r="A90" s="6">
        <v>89</v>
      </c>
      <c r="B90" s="2">
        <v>29</v>
      </c>
      <c r="C90" s="2">
        <f t="shared" si="10"/>
        <v>37.200000000000003</v>
      </c>
      <c r="D90" s="2">
        <v>37200</v>
      </c>
      <c r="E90" s="2">
        <f t="shared" si="11"/>
        <v>1</v>
      </c>
      <c r="F90" s="8" t="s">
        <v>8</v>
      </c>
      <c r="G90" s="8">
        <f t="shared" si="12"/>
        <v>642</v>
      </c>
      <c r="H90" s="2">
        <v>6420</v>
      </c>
      <c r="I90" s="2">
        <v>700</v>
      </c>
      <c r="J90" s="2">
        <f t="shared" si="13"/>
        <v>0</v>
      </c>
      <c r="K90" s="8" t="s">
        <v>4</v>
      </c>
      <c r="L90" s="8">
        <f t="shared" si="14"/>
        <v>1</v>
      </c>
      <c r="M90" s="8" t="s">
        <v>6</v>
      </c>
      <c r="N90" s="8">
        <f t="shared" si="15"/>
        <v>1</v>
      </c>
      <c r="O90" s="8">
        <f t="shared" si="16"/>
        <v>0</v>
      </c>
      <c r="P90" s="8" t="s">
        <v>10</v>
      </c>
      <c r="Q90" s="2">
        <v>3</v>
      </c>
      <c r="R90" s="2">
        <f t="shared" si="17"/>
        <v>1</v>
      </c>
      <c r="S90" s="2">
        <f t="shared" si="18"/>
        <v>0</v>
      </c>
      <c r="T90" s="8" t="s">
        <v>13</v>
      </c>
      <c r="U90" s="8">
        <f t="shared" si="19"/>
        <v>1</v>
      </c>
      <c r="V90" s="8" t="s">
        <v>6</v>
      </c>
    </row>
    <row r="91" spans="1:22" x14ac:dyDescent="0.25">
      <c r="A91" s="6">
        <v>90</v>
      </c>
      <c r="B91" s="2">
        <v>48</v>
      </c>
      <c r="C91" s="2">
        <f t="shared" si="10"/>
        <v>55.8</v>
      </c>
      <c r="D91" s="2">
        <v>55800</v>
      </c>
      <c r="E91" s="2">
        <f t="shared" si="11"/>
        <v>1</v>
      </c>
      <c r="F91" s="8" t="s">
        <v>8</v>
      </c>
      <c r="G91" s="8">
        <f t="shared" si="12"/>
        <v>680</v>
      </c>
      <c r="H91" s="2">
        <v>6800</v>
      </c>
      <c r="I91" s="2">
        <v>1280</v>
      </c>
      <c r="J91" s="2">
        <f t="shared" si="13"/>
        <v>1</v>
      </c>
      <c r="K91" s="8" t="s">
        <v>7</v>
      </c>
      <c r="L91" s="8">
        <f t="shared" si="14"/>
        <v>0</v>
      </c>
      <c r="M91" s="8" t="s">
        <v>5</v>
      </c>
      <c r="N91" s="8">
        <f t="shared" si="15"/>
        <v>0</v>
      </c>
      <c r="O91" s="8">
        <f t="shared" si="16"/>
        <v>1</v>
      </c>
      <c r="P91" s="8" t="s">
        <v>12</v>
      </c>
      <c r="Q91" s="2">
        <v>8</v>
      </c>
      <c r="R91" s="2">
        <f t="shared" si="17"/>
        <v>0</v>
      </c>
      <c r="S91" s="2">
        <f t="shared" si="18"/>
        <v>1</v>
      </c>
      <c r="T91" s="8" t="s">
        <v>14</v>
      </c>
      <c r="U91" s="8">
        <f t="shared" si="19"/>
        <v>1</v>
      </c>
      <c r="V91" s="8" t="s">
        <v>6</v>
      </c>
    </row>
    <row r="92" spans="1:22" x14ac:dyDescent="0.25">
      <c r="A92" s="6">
        <v>91</v>
      </c>
      <c r="B92" s="2">
        <v>42</v>
      </c>
      <c r="C92" s="2">
        <f t="shared" si="10"/>
        <v>47.1</v>
      </c>
      <c r="D92" s="2">
        <v>47100</v>
      </c>
      <c r="E92" s="2">
        <f t="shared" si="11"/>
        <v>0</v>
      </c>
      <c r="F92" s="8" t="s">
        <v>9</v>
      </c>
      <c r="G92" s="8">
        <f t="shared" si="12"/>
        <v>569</v>
      </c>
      <c r="H92" s="2">
        <v>5690</v>
      </c>
      <c r="I92" s="2">
        <v>1130</v>
      </c>
      <c r="J92" s="2">
        <f t="shared" si="13"/>
        <v>1</v>
      </c>
      <c r="K92" s="8" t="s">
        <v>7</v>
      </c>
      <c r="L92" s="8">
        <f t="shared" si="14"/>
        <v>0</v>
      </c>
      <c r="M92" s="8" t="s">
        <v>5</v>
      </c>
      <c r="N92" s="8">
        <f t="shared" si="15"/>
        <v>0</v>
      </c>
      <c r="O92" s="8">
        <f t="shared" si="16"/>
        <v>0</v>
      </c>
      <c r="P92" s="8" t="s">
        <v>11</v>
      </c>
      <c r="Q92" s="2">
        <v>5</v>
      </c>
      <c r="R92" s="2">
        <f t="shared" si="17"/>
        <v>1</v>
      </c>
      <c r="S92" s="2">
        <f t="shared" si="18"/>
        <v>0</v>
      </c>
      <c r="T92" s="8" t="s">
        <v>13</v>
      </c>
      <c r="U92" s="8">
        <f t="shared" si="19"/>
        <v>0</v>
      </c>
      <c r="V92" s="8" t="s">
        <v>5</v>
      </c>
    </row>
    <row r="93" spans="1:22" x14ac:dyDescent="0.25">
      <c r="A93" s="6">
        <v>92</v>
      </c>
      <c r="B93" s="2">
        <v>32</v>
      </c>
      <c r="C93" s="2">
        <f t="shared" si="10"/>
        <v>31.4</v>
      </c>
      <c r="D93" s="2">
        <v>31400</v>
      </c>
      <c r="E93" s="2">
        <f t="shared" si="11"/>
        <v>0</v>
      </c>
      <c r="F93" s="8" t="s">
        <v>9</v>
      </c>
      <c r="G93" s="8">
        <f t="shared" si="12"/>
        <v>300</v>
      </c>
      <c r="H93" s="2">
        <v>3000</v>
      </c>
      <c r="I93" s="2">
        <v>1120</v>
      </c>
      <c r="J93" s="2">
        <f t="shared" si="13"/>
        <v>1</v>
      </c>
      <c r="K93" s="8" t="s">
        <v>7</v>
      </c>
      <c r="L93" s="8">
        <f t="shared" si="14"/>
        <v>0</v>
      </c>
      <c r="M93" s="8" t="s">
        <v>5</v>
      </c>
      <c r="N93" s="8">
        <f t="shared" si="15"/>
        <v>0</v>
      </c>
      <c r="O93" s="8">
        <f t="shared" si="16"/>
        <v>1</v>
      </c>
      <c r="P93" s="8" t="s">
        <v>12</v>
      </c>
      <c r="Q93" s="2">
        <v>3</v>
      </c>
      <c r="R93" s="2">
        <f t="shared" si="17"/>
        <v>0</v>
      </c>
      <c r="S93" s="2">
        <f t="shared" si="18"/>
        <v>1</v>
      </c>
      <c r="T93" s="8" t="s">
        <v>14</v>
      </c>
      <c r="U93" s="8">
        <f t="shared" si="19"/>
        <v>0</v>
      </c>
      <c r="V93" s="8" t="s">
        <v>5</v>
      </c>
    </row>
    <row r="94" spans="1:22" x14ac:dyDescent="0.25">
      <c r="A94" s="6">
        <v>93</v>
      </c>
      <c r="B94" s="2">
        <v>36</v>
      </c>
      <c r="C94" s="2">
        <f t="shared" si="10"/>
        <v>45.2</v>
      </c>
      <c r="D94" s="2">
        <v>45200</v>
      </c>
      <c r="E94" s="2">
        <f t="shared" si="11"/>
        <v>0</v>
      </c>
      <c r="F94" s="8" t="s">
        <v>9</v>
      </c>
      <c r="G94" s="8">
        <f t="shared" si="12"/>
        <v>497</v>
      </c>
      <c r="H94" s="2">
        <v>4970</v>
      </c>
      <c r="I94" s="2">
        <v>570</v>
      </c>
      <c r="J94" s="2">
        <f t="shared" si="13"/>
        <v>0</v>
      </c>
      <c r="K94" s="8" t="s">
        <v>4</v>
      </c>
      <c r="L94" s="8">
        <f t="shared" si="14"/>
        <v>0</v>
      </c>
      <c r="M94" s="8" t="s">
        <v>5</v>
      </c>
      <c r="N94" s="8">
        <f t="shared" si="15"/>
        <v>0</v>
      </c>
      <c r="O94" s="8">
        <f t="shared" si="16"/>
        <v>0</v>
      </c>
      <c r="P94" s="8" t="s">
        <v>11</v>
      </c>
      <c r="Q94" s="2">
        <v>9</v>
      </c>
      <c r="R94" s="2">
        <f t="shared" si="17"/>
        <v>0</v>
      </c>
      <c r="S94" s="2">
        <f t="shared" si="18"/>
        <v>0</v>
      </c>
      <c r="T94" s="8" t="s">
        <v>15</v>
      </c>
      <c r="U94" s="8">
        <f t="shared" si="19"/>
        <v>1</v>
      </c>
      <c r="V94" s="8" t="s">
        <v>6</v>
      </c>
    </row>
    <row r="95" spans="1:22" x14ac:dyDescent="0.25">
      <c r="A95" s="6">
        <v>94</v>
      </c>
      <c r="B95" s="2">
        <v>49</v>
      </c>
      <c r="C95" s="2">
        <f t="shared" si="10"/>
        <v>49.4</v>
      </c>
      <c r="D95" s="2">
        <v>49400</v>
      </c>
      <c r="E95" s="2">
        <f t="shared" si="11"/>
        <v>1</v>
      </c>
      <c r="F95" s="8" t="s">
        <v>8</v>
      </c>
      <c r="G95" s="8">
        <f t="shared" si="12"/>
        <v>934</v>
      </c>
      <c r="H95" s="2">
        <v>9340</v>
      </c>
      <c r="I95" s="2">
        <v>1080</v>
      </c>
      <c r="J95" s="2">
        <f t="shared" si="13"/>
        <v>0</v>
      </c>
      <c r="K95" s="8" t="s">
        <v>4</v>
      </c>
      <c r="L95" s="8">
        <f t="shared" si="14"/>
        <v>0</v>
      </c>
      <c r="M95" s="8" t="s">
        <v>5</v>
      </c>
      <c r="N95" s="8">
        <f t="shared" si="15"/>
        <v>0</v>
      </c>
      <c r="O95" s="8">
        <f t="shared" si="16"/>
        <v>1</v>
      </c>
      <c r="P95" s="8" t="s">
        <v>12</v>
      </c>
      <c r="Q95" s="2">
        <v>8</v>
      </c>
      <c r="R95" s="2">
        <f t="shared" si="17"/>
        <v>1</v>
      </c>
      <c r="S95" s="2">
        <f t="shared" si="18"/>
        <v>0</v>
      </c>
      <c r="T95" s="8" t="s">
        <v>13</v>
      </c>
      <c r="U95" s="8">
        <f t="shared" si="19"/>
        <v>1</v>
      </c>
      <c r="V95" s="8" t="s">
        <v>6</v>
      </c>
    </row>
    <row r="96" spans="1:22" x14ac:dyDescent="0.25">
      <c r="A96" s="6">
        <v>95</v>
      </c>
      <c r="B96" s="2">
        <v>60</v>
      </c>
      <c r="C96" s="2">
        <f t="shared" si="10"/>
        <v>37.4</v>
      </c>
      <c r="D96" s="2">
        <v>37400</v>
      </c>
      <c r="E96" s="2">
        <f t="shared" si="11"/>
        <v>1</v>
      </c>
      <c r="F96" s="8" t="s">
        <v>8</v>
      </c>
      <c r="G96" s="8">
        <f t="shared" si="12"/>
        <v>511</v>
      </c>
      <c r="H96" s="2">
        <v>5110</v>
      </c>
      <c r="I96" s="2">
        <v>670</v>
      </c>
      <c r="J96" s="2">
        <f t="shared" si="13"/>
        <v>0</v>
      </c>
      <c r="K96" s="8" t="s">
        <v>4</v>
      </c>
      <c r="L96" s="8">
        <f t="shared" si="14"/>
        <v>0</v>
      </c>
      <c r="M96" s="8" t="s">
        <v>5</v>
      </c>
      <c r="N96" s="8">
        <f t="shared" si="15"/>
        <v>0</v>
      </c>
      <c r="O96" s="8">
        <f t="shared" si="16"/>
        <v>0</v>
      </c>
      <c r="P96" s="8" t="s">
        <v>11</v>
      </c>
      <c r="Q96" s="2">
        <v>3</v>
      </c>
      <c r="R96" s="2">
        <f t="shared" si="17"/>
        <v>1</v>
      </c>
      <c r="S96" s="2">
        <f t="shared" si="18"/>
        <v>0</v>
      </c>
      <c r="T96" s="8" t="s">
        <v>13</v>
      </c>
      <c r="U96" s="8">
        <f t="shared" si="19"/>
        <v>0</v>
      </c>
      <c r="V96" s="8" t="s">
        <v>5</v>
      </c>
    </row>
    <row r="97" spans="1:22" x14ac:dyDescent="0.25">
      <c r="A97" s="6">
        <v>96</v>
      </c>
      <c r="B97" s="2">
        <v>37</v>
      </c>
      <c r="C97" s="2">
        <f t="shared" si="10"/>
        <v>25.3</v>
      </c>
      <c r="D97" s="2">
        <v>25300</v>
      </c>
      <c r="E97" s="2">
        <f t="shared" si="11"/>
        <v>1</v>
      </c>
      <c r="F97" s="8" t="s">
        <v>8</v>
      </c>
      <c r="G97" s="8">
        <f t="shared" si="12"/>
        <v>489</v>
      </c>
      <c r="H97" s="2">
        <v>4890</v>
      </c>
      <c r="I97" s="2">
        <v>0</v>
      </c>
      <c r="J97" s="2">
        <f t="shared" si="13"/>
        <v>0</v>
      </c>
      <c r="K97" s="8" t="s">
        <v>4</v>
      </c>
      <c r="L97" s="8">
        <f t="shared" si="14"/>
        <v>0</v>
      </c>
      <c r="M97" s="8" t="s">
        <v>5</v>
      </c>
      <c r="N97" s="8">
        <f t="shared" si="15"/>
        <v>0</v>
      </c>
      <c r="O97" s="8">
        <f t="shared" si="16"/>
        <v>0</v>
      </c>
      <c r="P97" s="8" t="s">
        <v>11</v>
      </c>
      <c r="Q97" s="2">
        <v>2</v>
      </c>
      <c r="R97" s="2">
        <f t="shared" si="17"/>
        <v>0</v>
      </c>
      <c r="S97" s="2">
        <f t="shared" si="18"/>
        <v>1</v>
      </c>
      <c r="T97" s="8" t="s">
        <v>14</v>
      </c>
      <c r="U97" s="8">
        <f t="shared" si="19"/>
        <v>0</v>
      </c>
      <c r="V97" s="8" t="s">
        <v>5</v>
      </c>
    </row>
    <row r="98" spans="1:22" x14ac:dyDescent="0.25">
      <c r="A98" s="6">
        <v>97</v>
      </c>
      <c r="B98" s="2">
        <v>29</v>
      </c>
      <c r="C98" s="2">
        <f t="shared" si="10"/>
        <v>30.3</v>
      </c>
      <c r="D98" s="2">
        <v>30300</v>
      </c>
      <c r="E98" s="2">
        <f t="shared" si="11"/>
        <v>1</v>
      </c>
      <c r="F98" s="8" t="s">
        <v>8</v>
      </c>
      <c r="G98" s="8">
        <f t="shared" si="12"/>
        <v>907</v>
      </c>
      <c r="H98" s="2">
        <v>9070</v>
      </c>
      <c r="I98" s="2">
        <v>2510</v>
      </c>
      <c r="J98" s="2">
        <f t="shared" si="13"/>
        <v>0</v>
      </c>
      <c r="K98" s="8" t="s">
        <v>4</v>
      </c>
      <c r="L98" s="8">
        <f t="shared" si="14"/>
        <v>0</v>
      </c>
      <c r="M98" s="8" t="s">
        <v>5</v>
      </c>
      <c r="N98" s="8">
        <f t="shared" si="15"/>
        <v>0</v>
      </c>
      <c r="O98" s="8">
        <f t="shared" si="16"/>
        <v>1</v>
      </c>
      <c r="P98" s="8" t="s">
        <v>12</v>
      </c>
      <c r="Q98" s="2">
        <v>9</v>
      </c>
      <c r="R98" s="2">
        <f t="shared" si="17"/>
        <v>0</v>
      </c>
      <c r="S98" s="2">
        <f t="shared" si="18"/>
        <v>0</v>
      </c>
      <c r="T98" s="8" t="s">
        <v>15</v>
      </c>
      <c r="U98" s="8">
        <f t="shared" si="19"/>
        <v>1</v>
      </c>
      <c r="V98" s="8" t="s">
        <v>6</v>
      </c>
    </row>
    <row r="99" spans="1:22" x14ac:dyDescent="0.25">
      <c r="A99" s="6">
        <v>98</v>
      </c>
      <c r="B99" s="2">
        <v>46</v>
      </c>
      <c r="C99" s="2">
        <f t="shared" si="10"/>
        <v>39.200000000000003</v>
      </c>
      <c r="D99" s="2">
        <v>39200</v>
      </c>
      <c r="E99" s="2">
        <f t="shared" si="11"/>
        <v>1</v>
      </c>
      <c r="F99" s="8" t="s">
        <v>8</v>
      </c>
      <c r="G99" s="8">
        <f t="shared" si="12"/>
        <v>345</v>
      </c>
      <c r="H99" s="2">
        <v>3450</v>
      </c>
      <c r="I99" s="2">
        <v>390</v>
      </c>
      <c r="J99" s="2">
        <f t="shared" si="13"/>
        <v>0</v>
      </c>
      <c r="K99" s="8" t="s">
        <v>4</v>
      </c>
      <c r="L99" s="8">
        <f t="shared" si="14"/>
        <v>1</v>
      </c>
      <c r="M99" s="8" t="s">
        <v>6</v>
      </c>
      <c r="N99" s="8">
        <f t="shared" si="15"/>
        <v>0</v>
      </c>
      <c r="O99" s="8">
        <f t="shared" si="16"/>
        <v>1</v>
      </c>
      <c r="P99" s="8" t="s">
        <v>12</v>
      </c>
      <c r="Q99" s="2">
        <v>1</v>
      </c>
      <c r="R99" s="2">
        <f t="shared" si="17"/>
        <v>1</v>
      </c>
      <c r="S99" s="2">
        <f t="shared" si="18"/>
        <v>0</v>
      </c>
      <c r="T99" s="8" t="s">
        <v>13</v>
      </c>
      <c r="U99" s="8">
        <f t="shared" si="19"/>
        <v>0</v>
      </c>
      <c r="V99" s="8" t="s">
        <v>5</v>
      </c>
    </row>
    <row r="100" spans="1:22" x14ac:dyDescent="0.25">
      <c r="A100" s="6">
        <v>99</v>
      </c>
      <c r="B100" s="2">
        <v>42</v>
      </c>
      <c r="C100" s="2">
        <f t="shared" si="10"/>
        <v>79.7</v>
      </c>
      <c r="D100" s="2">
        <v>79700</v>
      </c>
      <c r="E100" s="2">
        <f t="shared" si="11"/>
        <v>1</v>
      </c>
      <c r="F100" s="8" t="s">
        <v>8</v>
      </c>
      <c r="G100" s="8">
        <f t="shared" si="12"/>
        <v>431</v>
      </c>
      <c r="H100" s="2">
        <v>4310</v>
      </c>
      <c r="I100" s="2">
        <v>1030</v>
      </c>
      <c r="J100" s="2">
        <f t="shared" si="13"/>
        <v>1</v>
      </c>
      <c r="K100" s="8" t="s">
        <v>7</v>
      </c>
      <c r="L100" s="8">
        <f t="shared" si="14"/>
        <v>0</v>
      </c>
      <c r="M100" s="8" t="s">
        <v>5</v>
      </c>
      <c r="N100" s="8">
        <f t="shared" si="15"/>
        <v>0</v>
      </c>
      <c r="O100" s="8">
        <f t="shared" si="16"/>
        <v>1</v>
      </c>
      <c r="P100" s="8" t="s">
        <v>12</v>
      </c>
      <c r="Q100" s="2">
        <v>5</v>
      </c>
      <c r="R100" s="2">
        <f t="shared" si="17"/>
        <v>0</v>
      </c>
      <c r="S100" s="2">
        <f t="shared" si="18"/>
        <v>0</v>
      </c>
      <c r="T100" s="8" t="s">
        <v>15</v>
      </c>
      <c r="U100" s="8">
        <f t="shared" si="19"/>
        <v>1</v>
      </c>
      <c r="V100" s="8" t="s">
        <v>6</v>
      </c>
    </row>
    <row r="101" spans="1:22" x14ac:dyDescent="0.25">
      <c r="A101" s="6">
        <v>100</v>
      </c>
      <c r="B101" s="2">
        <v>35</v>
      </c>
      <c r="C101" s="2">
        <f t="shared" si="10"/>
        <v>94.7</v>
      </c>
      <c r="D101" s="2">
        <v>94700</v>
      </c>
      <c r="E101" s="2">
        <f t="shared" si="11"/>
        <v>1</v>
      </c>
      <c r="F101" s="8" t="s">
        <v>8</v>
      </c>
      <c r="G101" s="8">
        <f t="shared" si="12"/>
        <v>685</v>
      </c>
      <c r="H101" s="2">
        <v>6850</v>
      </c>
      <c r="I101" s="2">
        <v>1690</v>
      </c>
      <c r="J101" s="2">
        <f t="shared" si="13"/>
        <v>1</v>
      </c>
      <c r="K101" s="8" t="s">
        <v>7</v>
      </c>
      <c r="L101" s="8">
        <f t="shared" si="14"/>
        <v>0</v>
      </c>
      <c r="M101" s="8" t="s">
        <v>5</v>
      </c>
      <c r="N101" s="8">
        <f t="shared" si="15"/>
        <v>0</v>
      </c>
      <c r="O101" s="8">
        <f t="shared" si="16"/>
        <v>0</v>
      </c>
      <c r="P101" s="8" t="s">
        <v>11</v>
      </c>
      <c r="Q101" s="2">
        <v>6</v>
      </c>
      <c r="R101" s="2">
        <f t="shared" si="17"/>
        <v>0</v>
      </c>
      <c r="S101" s="2">
        <f t="shared" si="18"/>
        <v>0</v>
      </c>
      <c r="T101" s="8" t="s">
        <v>15</v>
      </c>
      <c r="U101" s="8">
        <f t="shared" si="19"/>
        <v>1</v>
      </c>
      <c r="V101" s="8" t="s">
        <v>6</v>
      </c>
    </row>
    <row r="102" spans="1:22" x14ac:dyDescent="0.25">
      <c r="A102" s="6">
        <v>101</v>
      </c>
      <c r="B102" s="2">
        <v>37</v>
      </c>
      <c r="C102" s="2">
        <f t="shared" si="10"/>
        <v>41.6</v>
      </c>
      <c r="D102" s="2">
        <v>41600</v>
      </c>
      <c r="E102" s="2">
        <f t="shared" si="11"/>
        <v>0</v>
      </c>
      <c r="F102" s="8" t="s">
        <v>9</v>
      </c>
      <c r="G102" s="8">
        <f t="shared" si="12"/>
        <v>111</v>
      </c>
      <c r="H102" s="2">
        <v>1110</v>
      </c>
      <c r="I102" s="2">
        <v>450</v>
      </c>
      <c r="J102" s="2">
        <f t="shared" si="13"/>
        <v>0</v>
      </c>
      <c r="K102" s="8" t="s">
        <v>4</v>
      </c>
      <c r="L102" s="8">
        <f t="shared" si="14"/>
        <v>0</v>
      </c>
      <c r="M102" s="8" t="s">
        <v>5</v>
      </c>
      <c r="N102" s="8">
        <f t="shared" si="15"/>
        <v>0</v>
      </c>
      <c r="O102" s="8">
        <f t="shared" si="16"/>
        <v>1</v>
      </c>
      <c r="P102" s="8" t="s">
        <v>12</v>
      </c>
      <c r="Q102" s="2">
        <v>2</v>
      </c>
      <c r="R102" s="2">
        <f t="shared" si="17"/>
        <v>1</v>
      </c>
      <c r="S102" s="2">
        <f t="shared" si="18"/>
        <v>0</v>
      </c>
      <c r="T102" s="8" t="s">
        <v>13</v>
      </c>
      <c r="U102" s="8">
        <f t="shared" si="19"/>
        <v>0</v>
      </c>
      <c r="V102" s="8" t="s">
        <v>5</v>
      </c>
    </row>
    <row r="103" spans="1:22" x14ac:dyDescent="0.25">
      <c r="A103" s="6">
        <v>102</v>
      </c>
      <c r="B103" s="2">
        <v>43</v>
      </c>
      <c r="C103" s="2">
        <f t="shared" si="10"/>
        <v>16.7</v>
      </c>
      <c r="D103" s="2">
        <v>16700</v>
      </c>
      <c r="E103" s="2">
        <f t="shared" si="11"/>
        <v>1</v>
      </c>
      <c r="F103" s="8" t="s">
        <v>8</v>
      </c>
      <c r="G103" s="8">
        <f t="shared" si="12"/>
        <v>264</v>
      </c>
      <c r="H103" s="2">
        <v>2640</v>
      </c>
      <c r="I103" s="2">
        <v>2640</v>
      </c>
      <c r="J103" s="2">
        <f t="shared" si="13"/>
        <v>1</v>
      </c>
      <c r="K103" s="8" t="s">
        <v>7</v>
      </c>
      <c r="L103" s="8">
        <f t="shared" si="14"/>
        <v>1</v>
      </c>
      <c r="M103" s="8" t="s">
        <v>6</v>
      </c>
      <c r="N103" s="8">
        <f t="shared" si="15"/>
        <v>0</v>
      </c>
      <c r="O103" s="8">
        <f t="shared" si="16"/>
        <v>1</v>
      </c>
      <c r="P103" s="8" t="s">
        <v>12</v>
      </c>
      <c r="Q103" s="2">
        <v>9</v>
      </c>
      <c r="R103" s="2">
        <f t="shared" si="17"/>
        <v>0</v>
      </c>
      <c r="S103" s="2">
        <f t="shared" si="18"/>
        <v>0</v>
      </c>
      <c r="T103" s="8" t="s">
        <v>15</v>
      </c>
      <c r="U103" s="8">
        <f t="shared" si="19"/>
        <v>1</v>
      </c>
      <c r="V103" s="8" t="s">
        <v>6</v>
      </c>
    </row>
    <row r="104" spans="1:22" x14ac:dyDescent="0.25">
      <c r="A104" s="6">
        <v>103</v>
      </c>
      <c r="B104" s="2">
        <v>43</v>
      </c>
      <c r="C104" s="2">
        <f t="shared" si="10"/>
        <v>9.9</v>
      </c>
      <c r="D104" s="2">
        <v>9900</v>
      </c>
      <c r="E104" s="2">
        <f t="shared" si="11"/>
        <v>0</v>
      </c>
      <c r="F104" s="8" t="s">
        <v>9</v>
      </c>
      <c r="G104" s="8">
        <f t="shared" si="12"/>
        <v>62</v>
      </c>
      <c r="H104" s="2">
        <v>620</v>
      </c>
      <c r="I104" s="2">
        <v>220</v>
      </c>
      <c r="J104" s="2">
        <f t="shared" si="13"/>
        <v>0</v>
      </c>
      <c r="K104" s="8" t="s">
        <v>4</v>
      </c>
      <c r="L104" s="8">
        <f t="shared" si="14"/>
        <v>0</v>
      </c>
      <c r="M104" s="8" t="s">
        <v>5</v>
      </c>
      <c r="N104" s="8">
        <f t="shared" si="15"/>
        <v>0</v>
      </c>
      <c r="O104" s="8">
        <f t="shared" si="16"/>
        <v>1</v>
      </c>
      <c r="P104" s="8" t="s">
        <v>12</v>
      </c>
      <c r="Q104" s="2">
        <v>3</v>
      </c>
      <c r="R104" s="2">
        <f t="shared" si="17"/>
        <v>1</v>
      </c>
      <c r="S104" s="2">
        <f t="shared" si="18"/>
        <v>0</v>
      </c>
      <c r="T104" s="8" t="s">
        <v>13</v>
      </c>
      <c r="U104" s="8">
        <f t="shared" si="19"/>
        <v>1</v>
      </c>
      <c r="V104" s="8" t="s">
        <v>6</v>
      </c>
    </row>
    <row r="105" spans="1:22" x14ac:dyDescent="0.25">
      <c r="A105" s="6">
        <v>104</v>
      </c>
      <c r="B105" s="2">
        <v>45</v>
      </c>
      <c r="C105" s="2">
        <f t="shared" si="10"/>
        <v>24.1</v>
      </c>
      <c r="D105" s="2">
        <v>24100</v>
      </c>
      <c r="E105" s="2">
        <f t="shared" si="11"/>
        <v>0</v>
      </c>
      <c r="F105" s="8" t="s">
        <v>9</v>
      </c>
      <c r="G105" s="8">
        <f t="shared" si="12"/>
        <v>314</v>
      </c>
      <c r="H105" s="2">
        <v>3140</v>
      </c>
      <c r="I105" s="2">
        <v>1650</v>
      </c>
      <c r="J105" s="2">
        <f t="shared" si="13"/>
        <v>0</v>
      </c>
      <c r="K105" s="8" t="s">
        <v>4</v>
      </c>
      <c r="L105" s="8">
        <f t="shared" si="14"/>
        <v>1</v>
      </c>
      <c r="M105" s="8" t="s">
        <v>6</v>
      </c>
      <c r="N105" s="8">
        <f t="shared" si="15"/>
        <v>0</v>
      </c>
      <c r="O105" s="8">
        <f t="shared" si="16"/>
        <v>0</v>
      </c>
      <c r="P105" s="8" t="s">
        <v>11</v>
      </c>
      <c r="Q105" s="2">
        <v>9</v>
      </c>
      <c r="R105" s="2">
        <f t="shared" si="17"/>
        <v>0</v>
      </c>
      <c r="S105" s="2">
        <f t="shared" si="18"/>
        <v>1</v>
      </c>
      <c r="T105" s="8" t="s">
        <v>14</v>
      </c>
      <c r="U105" s="8">
        <f t="shared" si="19"/>
        <v>1</v>
      </c>
      <c r="V105" s="8" t="s">
        <v>6</v>
      </c>
    </row>
    <row r="106" spans="1:22" x14ac:dyDescent="0.25">
      <c r="A106" s="6">
        <v>105</v>
      </c>
      <c r="B106" s="2">
        <v>49</v>
      </c>
      <c r="C106" s="2">
        <f t="shared" si="10"/>
        <v>33.5</v>
      </c>
      <c r="D106" s="2">
        <v>33500</v>
      </c>
      <c r="E106" s="2">
        <f t="shared" si="11"/>
        <v>0</v>
      </c>
      <c r="F106" s="8" t="s">
        <v>9</v>
      </c>
      <c r="G106" s="8">
        <f t="shared" si="12"/>
        <v>273</v>
      </c>
      <c r="H106" s="2">
        <v>2730</v>
      </c>
      <c r="I106" s="2">
        <v>1090</v>
      </c>
      <c r="J106" s="2">
        <f t="shared" si="13"/>
        <v>0</v>
      </c>
      <c r="K106" s="8" t="s">
        <v>4</v>
      </c>
      <c r="L106" s="8">
        <f t="shared" si="14"/>
        <v>1</v>
      </c>
      <c r="M106" s="8" t="s">
        <v>6</v>
      </c>
      <c r="N106" s="8">
        <f t="shared" si="15"/>
        <v>1</v>
      </c>
      <c r="O106" s="8">
        <f t="shared" si="16"/>
        <v>0</v>
      </c>
      <c r="P106" s="8" t="s">
        <v>10</v>
      </c>
      <c r="Q106" s="2">
        <v>2</v>
      </c>
      <c r="R106" s="2">
        <f t="shared" si="17"/>
        <v>1</v>
      </c>
      <c r="S106" s="2">
        <f t="shared" si="18"/>
        <v>0</v>
      </c>
      <c r="T106" s="8" t="s">
        <v>13</v>
      </c>
      <c r="U106" s="8">
        <f t="shared" si="19"/>
        <v>0</v>
      </c>
      <c r="V106" s="8" t="s">
        <v>5</v>
      </c>
    </row>
    <row r="107" spans="1:22" x14ac:dyDescent="0.25">
      <c r="A107" s="6">
        <v>106</v>
      </c>
      <c r="B107" s="2">
        <v>46</v>
      </c>
      <c r="C107" s="2">
        <f t="shared" si="10"/>
        <v>27.8</v>
      </c>
      <c r="D107" s="2">
        <v>27800</v>
      </c>
      <c r="E107" s="2">
        <f t="shared" si="11"/>
        <v>0</v>
      </c>
      <c r="F107" s="8" t="s">
        <v>9</v>
      </c>
      <c r="G107" s="8">
        <f t="shared" si="12"/>
        <v>214</v>
      </c>
      <c r="H107" s="2">
        <v>2140</v>
      </c>
      <c r="I107" s="2">
        <v>1220</v>
      </c>
      <c r="J107" s="2">
        <f t="shared" si="13"/>
        <v>1</v>
      </c>
      <c r="K107" s="8" t="s">
        <v>7</v>
      </c>
      <c r="L107" s="8">
        <f t="shared" si="14"/>
        <v>0</v>
      </c>
      <c r="M107" s="8" t="s">
        <v>5</v>
      </c>
      <c r="N107" s="8">
        <f t="shared" si="15"/>
        <v>0</v>
      </c>
      <c r="O107" s="8">
        <f t="shared" si="16"/>
        <v>0</v>
      </c>
      <c r="P107" s="8" t="s">
        <v>11</v>
      </c>
      <c r="Q107" s="2">
        <v>1</v>
      </c>
      <c r="R107" s="2">
        <f t="shared" si="17"/>
        <v>1</v>
      </c>
      <c r="S107" s="2">
        <f t="shared" si="18"/>
        <v>0</v>
      </c>
      <c r="T107" s="8" t="s">
        <v>13</v>
      </c>
      <c r="U107" s="8">
        <f t="shared" si="19"/>
        <v>0</v>
      </c>
      <c r="V107" s="8" t="s">
        <v>5</v>
      </c>
    </row>
    <row r="108" spans="1:22" x14ac:dyDescent="0.25">
      <c r="A108" s="6">
        <v>107</v>
      </c>
      <c r="B108" s="2">
        <v>48</v>
      </c>
      <c r="C108" s="2">
        <f t="shared" si="10"/>
        <v>34.799999999999997</v>
      </c>
      <c r="D108" s="2">
        <v>34800</v>
      </c>
      <c r="E108" s="2">
        <f t="shared" si="11"/>
        <v>0</v>
      </c>
      <c r="F108" s="8" t="s">
        <v>9</v>
      </c>
      <c r="G108" s="8">
        <f t="shared" si="12"/>
        <v>204</v>
      </c>
      <c r="H108" s="2">
        <v>2040</v>
      </c>
      <c r="I108" s="2">
        <v>1220</v>
      </c>
      <c r="J108" s="2">
        <f t="shared" si="13"/>
        <v>0</v>
      </c>
      <c r="K108" s="8" t="s">
        <v>4</v>
      </c>
      <c r="L108" s="8">
        <f t="shared" si="14"/>
        <v>0</v>
      </c>
      <c r="M108" s="8" t="s">
        <v>5</v>
      </c>
      <c r="N108" s="8">
        <f t="shared" si="15"/>
        <v>1</v>
      </c>
      <c r="O108" s="8">
        <f t="shared" si="16"/>
        <v>0</v>
      </c>
      <c r="P108" s="8" t="s">
        <v>10</v>
      </c>
      <c r="Q108" s="2">
        <v>4</v>
      </c>
      <c r="R108" s="2">
        <f t="shared" si="17"/>
        <v>0</v>
      </c>
      <c r="S108" s="2">
        <f t="shared" si="18"/>
        <v>0</v>
      </c>
      <c r="T108" s="8" t="s">
        <v>15</v>
      </c>
      <c r="U108" s="8">
        <f t="shared" si="19"/>
        <v>1</v>
      </c>
      <c r="V108" s="8" t="s">
        <v>6</v>
      </c>
    </row>
    <row r="109" spans="1:22" x14ac:dyDescent="0.25">
      <c r="A109" s="6">
        <v>108</v>
      </c>
      <c r="B109" s="2">
        <v>49</v>
      </c>
      <c r="C109" s="2">
        <f t="shared" si="10"/>
        <v>47.3</v>
      </c>
      <c r="D109" s="2">
        <v>47300</v>
      </c>
      <c r="E109" s="2">
        <f t="shared" si="11"/>
        <v>1</v>
      </c>
      <c r="F109" s="8" t="s">
        <v>8</v>
      </c>
      <c r="G109" s="8">
        <f t="shared" si="12"/>
        <v>313</v>
      </c>
      <c r="H109" s="2">
        <v>3130</v>
      </c>
      <c r="I109" s="2">
        <v>2740</v>
      </c>
      <c r="J109" s="2">
        <f t="shared" si="13"/>
        <v>0</v>
      </c>
      <c r="K109" s="8" t="s">
        <v>4</v>
      </c>
      <c r="L109" s="8">
        <f t="shared" si="14"/>
        <v>0</v>
      </c>
      <c r="M109" s="8" t="s">
        <v>5</v>
      </c>
      <c r="N109" s="8">
        <f t="shared" si="15"/>
        <v>1</v>
      </c>
      <c r="O109" s="8">
        <f t="shared" si="16"/>
        <v>0</v>
      </c>
      <c r="P109" s="8" t="s">
        <v>10</v>
      </c>
      <c r="Q109" s="2">
        <v>6</v>
      </c>
      <c r="R109" s="2">
        <f t="shared" si="17"/>
        <v>0</v>
      </c>
      <c r="S109" s="2">
        <f t="shared" si="18"/>
        <v>0</v>
      </c>
      <c r="T109" s="8" t="s">
        <v>15</v>
      </c>
      <c r="U109" s="8">
        <f t="shared" si="19"/>
        <v>0</v>
      </c>
      <c r="V109" s="8" t="s">
        <v>5</v>
      </c>
    </row>
    <row r="110" spans="1:22" x14ac:dyDescent="0.25">
      <c r="A110" s="6">
        <v>109</v>
      </c>
      <c r="B110" s="2">
        <v>36</v>
      </c>
      <c r="C110" s="2">
        <f t="shared" si="10"/>
        <v>15.9</v>
      </c>
      <c r="D110" s="2">
        <v>15900</v>
      </c>
      <c r="E110" s="2">
        <f t="shared" si="11"/>
        <v>0</v>
      </c>
      <c r="F110" s="8" t="s">
        <v>9</v>
      </c>
      <c r="G110" s="8">
        <f t="shared" si="12"/>
        <v>133</v>
      </c>
      <c r="H110" s="2">
        <v>1330</v>
      </c>
      <c r="I110" s="2">
        <v>660</v>
      </c>
      <c r="J110" s="2">
        <f t="shared" si="13"/>
        <v>1</v>
      </c>
      <c r="K110" s="8" t="s">
        <v>7</v>
      </c>
      <c r="L110" s="8">
        <f t="shared" si="14"/>
        <v>0</v>
      </c>
      <c r="M110" s="8" t="s">
        <v>5</v>
      </c>
      <c r="N110" s="8">
        <f t="shared" si="15"/>
        <v>0</v>
      </c>
      <c r="O110" s="8">
        <f t="shared" si="16"/>
        <v>0</v>
      </c>
      <c r="P110" s="8" t="s">
        <v>11</v>
      </c>
      <c r="Q110" s="2">
        <v>3</v>
      </c>
      <c r="R110" s="2">
        <f t="shared" si="17"/>
        <v>1</v>
      </c>
      <c r="S110" s="2">
        <f t="shared" si="18"/>
        <v>0</v>
      </c>
      <c r="T110" s="8" t="s">
        <v>13</v>
      </c>
      <c r="U110" s="8">
        <f t="shared" si="19"/>
        <v>0</v>
      </c>
      <c r="V110" s="8" t="s">
        <v>5</v>
      </c>
    </row>
    <row r="111" spans="1:22" x14ac:dyDescent="0.25">
      <c r="A111" s="6">
        <v>110</v>
      </c>
      <c r="B111" s="2">
        <v>33</v>
      </c>
      <c r="C111" s="2">
        <f t="shared" si="10"/>
        <v>41.3</v>
      </c>
      <c r="D111" s="2">
        <v>41300</v>
      </c>
      <c r="E111" s="2">
        <f t="shared" si="11"/>
        <v>0</v>
      </c>
      <c r="F111" s="8" t="s">
        <v>9</v>
      </c>
      <c r="G111" s="8">
        <f t="shared" si="12"/>
        <v>250</v>
      </c>
      <c r="H111" s="2">
        <v>2500</v>
      </c>
      <c r="I111" s="2">
        <v>2950</v>
      </c>
      <c r="J111" s="2">
        <f t="shared" si="13"/>
        <v>0</v>
      </c>
      <c r="K111" s="8" t="s">
        <v>4</v>
      </c>
      <c r="L111" s="8">
        <f t="shared" si="14"/>
        <v>0</v>
      </c>
      <c r="M111" s="8" t="s">
        <v>5</v>
      </c>
      <c r="N111" s="8">
        <f t="shared" si="15"/>
        <v>0</v>
      </c>
      <c r="O111" s="8">
        <f t="shared" si="16"/>
        <v>1</v>
      </c>
      <c r="P111" s="8" t="s">
        <v>12</v>
      </c>
      <c r="Q111" s="2">
        <v>3</v>
      </c>
      <c r="R111" s="2">
        <f t="shared" si="17"/>
        <v>1</v>
      </c>
      <c r="S111" s="2">
        <f t="shared" si="18"/>
        <v>0</v>
      </c>
      <c r="T111" s="8" t="s">
        <v>13</v>
      </c>
      <c r="U111" s="8">
        <f t="shared" si="19"/>
        <v>0</v>
      </c>
      <c r="V111" s="8" t="s">
        <v>5</v>
      </c>
    </row>
    <row r="112" spans="1:22" x14ac:dyDescent="0.25">
      <c r="A112" s="6">
        <v>111</v>
      </c>
      <c r="B112" s="2">
        <v>30</v>
      </c>
      <c r="C112" s="2">
        <f t="shared" si="10"/>
        <v>10.1</v>
      </c>
      <c r="D112" s="2">
        <v>10100</v>
      </c>
      <c r="E112" s="2">
        <f t="shared" si="11"/>
        <v>1</v>
      </c>
      <c r="F112" s="8" t="s">
        <v>8</v>
      </c>
      <c r="G112" s="8">
        <f t="shared" si="12"/>
        <v>314</v>
      </c>
      <c r="H112" s="2">
        <v>3140</v>
      </c>
      <c r="I112" s="2">
        <v>380</v>
      </c>
      <c r="J112" s="2">
        <f t="shared" si="13"/>
        <v>1</v>
      </c>
      <c r="K112" s="8" t="s">
        <v>7</v>
      </c>
      <c r="L112" s="8">
        <f t="shared" si="14"/>
        <v>0</v>
      </c>
      <c r="M112" s="8" t="s">
        <v>5</v>
      </c>
      <c r="N112" s="8">
        <f t="shared" si="15"/>
        <v>0</v>
      </c>
      <c r="O112" s="8">
        <f t="shared" si="16"/>
        <v>0</v>
      </c>
      <c r="P112" s="8" t="s">
        <v>11</v>
      </c>
      <c r="Q112" s="2">
        <v>2</v>
      </c>
      <c r="R112" s="2">
        <f t="shared" si="17"/>
        <v>0</v>
      </c>
      <c r="S112" s="2">
        <f t="shared" si="18"/>
        <v>0</v>
      </c>
      <c r="T112" s="8" t="s">
        <v>15</v>
      </c>
      <c r="U112" s="8">
        <f t="shared" si="19"/>
        <v>0</v>
      </c>
      <c r="V112" s="8" t="s">
        <v>5</v>
      </c>
    </row>
    <row r="113" spans="1:22" x14ac:dyDescent="0.25">
      <c r="A113" s="6">
        <v>112</v>
      </c>
      <c r="B113" s="2">
        <v>47</v>
      </c>
      <c r="C113" s="2">
        <f t="shared" si="10"/>
        <v>83.7</v>
      </c>
      <c r="D113" s="2">
        <v>83700</v>
      </c>
      <c r="E113" s="2">
        <f t="shared" si="11"/>
        <v>1</v>
      </c>
      <c r="F113" s="8" t="s">
        <v>8</v>
      </c>
      <c r="G113" s="8">
        <f t="shared" si="12"/>
        <v>1248</v>
      </c>
      <c r="H113" s="2">
        <v>12480</v>
      </c>
      <c r="I113" s="2">
        <v>1620</v>
      </c>
      <c r="J113" s="2">
        <f t="shared" si="13"/>
        <v>0</v>
      </c>
      <c r="K113" s="8" t="s">
        <v>4</v>
      </c>
      <c r="L113" s="8">
        <f t="shared" si="14"/>
        <v>0</v>
      </c>
      <c r="M113" s="8" t="s">
        <v>5</v>
      </c>
      <c r="N113" s="8">
        <f t="shared" si="15"/>
        <v>0</v>
      </c>
      <c r="O113" s="8">
        <f t="shared" si="16"/>
        <v>1</v>
      </c>
      <c r="P113" s="8" t="s">
        <v>12</v>
      </c>
      <c r="Q113" s="2">
        <v>7</v>
      </c>
      <c r="R113" s="2">
        <f t="shared" si="17"/>
        <v>0</v>
      </c>
      <c r="S113" s="2">
        <f t="shared" si="18"/>
        <v>1</v>
      </c>
      <c r="T113" s="8" t="s">
        <v>14</v>
      </c>
      <c r="U113" s="8">
        <f t="shared" si="19"/>
        <v>1</v>
      </c>
      <c r="V113" s="8" t="s">
        <v>6</v>
      </c>
    </row>
    <row r="114" spans="1:22" x14ac:dyDescent="0.25">
      <c r="A114" s="6">
        <v>113</v>
      </c>
      <c r="B114" s="2">
        <v>50</v>
      </c>
      <c r="C114" s="2">
        <f t="shared" si="10"/>
        <v>101.3</v>
      </c>
      <c r="D114" s="2">
        <v>101300</v>
      </c>
      <c r="E114" s="2">
        <f t="shared" si="11"/>
        <v>1</v>
      </c>
      <c r="F114" s="8" t="s">
        <v>8</v>
      </c>
      <c r="G114" s="8">
        <f t="shared" si="12"/>
        <v>327</v>
      </c>
      <c r="H114" s="2">
        <v>3270</v>
      </c>
      <c r="I114" s="2">
        <v>970</v>
      </c>
      <c r="J114" s="2">
        <f t="shared" si="13"/>
        <v>1</v>
      </c>
      <c r="K114" s="8" t="s">
        <v>7</v>
      </c>
      <c r="L114" s="8">
        <f t="shared" si="14"/>
        <v>0</v>
      </c>
      <c r="M114" s="8" t="s">
        <v>5</v>
      </c>
      <c r="N114" s="8">
        <f t="shared" si="15"/>
        <v>1</v>
      </c>
      <c r="O114" s="8">
        <f t="shared" si="16"/>
        <v>0</v>
      </c>
      <c r="P114" s="8" t="s">
        <v>10</v>
      </c>
      <c r="Q114" s="2">
        <v>2</v>
      </c>
      <c r="R114" s="2">
        <f t="shared" si="17"/>
        <v>0</v>
      </c>
      <c r="S114" s="2">
        <f t="shared" si="18"/>
        <v>1</v>
      </c>
      <c r="T114" s="8" t="s">
        <v>14</v>
      </c>
      <c r="U114" s="8">
        <f t="shared" si="19"/>
        <v>0</v>
      </c>
      <c r="V114" s="8" t="s">
        <v>5</v>
      </c>
    </row>
    <row r="115" spans="1:22" x14ac:dyDescent="0.25">
      <c r="A115" s="6">
        <v>114</v>
      </c>
      <c r="B115" s="2">
        <v>52</v>
      </c>
      <c r="C115" s="2">
        <f t="shared" si="10"/>
        <v>38</v>
      </c>
      <c r="D115" s="2">
        <v>38000</v>
      </c>
      <c r="E115" s="2">
        <f t="shared" si="11"/>
        <v>1</v>
      </c>
      <c r="F115" s="8" t="s">
        <v>8</v>
      </c>
      <c r="G115" s="8">
        <f t="shared" si="12"/>
        <v>107</v>
      </c>
      <c r="H115" s="2">
        <v>1070</v>
      </c>
      <c r="I115" s="2">
        <v>0</v>
      </c>
      <c r="J115" s="2">
        <f t="shared" si="13"/>
        <v>0</v>
      </c>
      <c r="K115" s="8" t="s">
        <v>4</v>
      </c>
      <c r="L115" s="8">
        <f t="shared" si="14"/>
        <v>0</v>
      </c>
      <c r="M115" s="8" t="s">
        <v>5</v>
      </c>
      <c r="N115" s="8">
        <f t="shared" si="15"/>
        <v>0</v>
      </c>
      <c r="O115" s="8">
        <f t="shared" si="16"/>
        <v>0</v>
      </c>
      <c r="P115" s="8" t="s">
        <v>11</v>
      </c>
      <c r="Q115" s="2">
        <v>2</v>
      </c>
      <c r="R115" s="2">
        <f t="shared" si="17"/>
        <v>0</v>
      </c>
      <c r="S115" s="2">
        <f t="shared" si="18"/>
        <v>0</v>
      </c>
      <c r="T115" s="8" t="s">
        <v>15</v>
      </c>
      <c r="U115" s="8">
        <f t="shared" si="19"/>
        <v>0</v>
      </c>
      <c r="V115" s="8" t="s">
        <v>5</v>
      </c>
    </row>
    <row r="116" spans="1:22" x14ac:dyDescent="0.25">
      <c r="A116" s="6">
        <v>115</v>
      </c>
      <c r="B116" s="2">
        <v>29</v>
      </c>
      <c r="C116" s="2">
        <f t="shared" si="10"/>
        <v>21.2</v>
      </c>
      <c r="D116" s="2">
        <v>21200</v>
      </c>
      <c r="E116" s="2">
        <f t="shared" si="11"/>
        <v>1</v>
      </c>
      <c r="F116" s="8" t="s">
        <v>8</v>
      </c>
      <c r="G116" s="8">
        <f t="shared" si="12"/>
        <v>232</v>
      </c>
      <c r="H116" s="2">
        <v>2320</v>
      </c>
      <c r="I116" s="2">
        <v>1950</v>
      </c>
      <c r="J116" s="2">
        <f t="shared" si="13"/>
        <v>1</v>
      </c>
      <c r="K116" s="8" t="s">
        <v>7</v>
      </c>
      <c r="L116" s="8">
        <f t="shared" si="14"/>
        <v>0</v>
      </c>
      <c r="M116" s="8" t="s">
        <v>5</v>
      </c>
      <c r="N116" s="8">
        <f t="shared" si="15"/>
        <v>0</v>
      </c>
      <c r="O116" s="8">
        <f t="shared" si="16"/>
        <v>1</v>
      </c>
      <c r="P116" s="8" t="s">
        <v>12</v>
      </c>
      <c r="Q116" s="2">
        <v>1</v>
      </c>
      <c r="R116" s="2">
        <f t="shared" si="17"/>
        <v>0</v>
      </c>
      <c r="S116" s="2">
        <f t="shared" si="18"/>
        <v>0</v>
      </c>
      <c r="T116" s="8" t="s">
        <v>15</v>
      </c>
      <c r="U116" s="8">
        <f t="shared" si="19"/>
        <v>1</v>
      </c>
      <c r="V116" s="8" t="s">
        <v>6</v>
      </c>
    </row>
    <row r="117" spans="1:22" x14ac:dyDescent="0.25">
      <c r="A117" s="6">
        <v>116</v>
      </c>
      <c r="B117" s="2">
        <v>31</v>
      </c>
      <c r="C117" s="2">
        <f t="shared" si="10"/>
        <v>63.8</v>
      </c>
      <c r="D117" s="2">
        <v>63800</v>
      </c>
      <c r="E117" s="2">
        <f t="shared" si="11"/>
        <v>0</v>
      </c>
      <c r="F117" s="8" t="s">
        <v>9</v>
      </c>
      <c r="G117" s="8">
        <f t="shared" si="12"/>
        <v>202</v>
      </c>
      <c r="H117" s="2">
        <v>2020</v>
      </c>
      <c r="I117" s="2">
        <v>460</v>
      </c>
      <c r="J117" s="2">
        <f t="shared" si="13"/>
        <v>1</v>
      </c>
      <c r="K117" s="8" t="s">
        <v>7</v>
      </c>
      <c r="L117" s="8">
        <f t="shared" si="14"/>
        <v>0</v>
      </c>
      <c r="M117" s="8" t="s">
        <v>5</v>
      </c>
      <c r="N117" s="8">
        <f t="shared" si="15"/>
        <v>1</v>
      </c>
      <c r="O117" s="8">
        <f t="shared" si="16"/>
        <v>0</v>
      </c>
      <c r="P117" s="8" t="s">
        <v>10</v>
      </c>
      <c r="Q117" s="2">
        <v>5</v>
      </c>
      <c r="R117" s="2">
        <f t="shared" si="17"/>
        <v>0</v>
      </c>
      <c r="S117" s="2">
        <f t="shared" si="18"/>
        <v>0</v>
      </c>
      <c r="T117" s="8" t="s">
        <v>15</v>
      </c>
      <c r="U117" s="8">
        <f t="shared" si="19"/>
        <v>1</v>
      </c>
      <c r="V117" s="8" t="s">
        <v>6</v>
      </c>
    </row>
    <row r="118" spans="1:22" x14ac:dyDescent="0.25">
      <c r="A118" s="6">
        <v>117</v>
      </c>
      <c r="B118" s="2">
        <v>35</v>
      </c>
      <c r="C118" s="2">
        <f t="shared" si="10"/>
        <v>98.8</v>
      </c>
      <c r="D118" s="2">
        <v>98800</v>
      </c>
      <c r="E118" s="2">
        <f t="shared" si="11"/>
        <v>1</v>
      </c>
      <c r="F118" s="8" t="s">
        <v>8</v>
      </c>
      <c r="G118" s="8">
        <f t="shared" si="12"/>
        <v>173</v>
      </c>
      <c r="H118" s="2">
        <v>1730</v>
      </c>
      <c r="I118" s="2">
        <v>1380</v>
      </c>
      <c r="J118" s="2">
        <f t="shared" si="13"/>
        <v>0</v>
      </c>
      <c r="K118" s="8" t="s">
        <v>4</v>
      </c>
      <c r="L118" s="8">
        <f t="shared" si="14"/>
        <v>0</v>
      </c>
      <c r="M118" s="8" t="s">
        <v>5</v>
      </c>
      <c r="N118" s="8">
        <f t="shared" si="15"/>
        <v>0</v>
      </c>
      <c r="O118" s="8">
        <f t="shared" si="16"/>
        <v>1</v>
      </c>
      <c r="P118" s="8" t="s">
        <v>12</v>
      </c>
      <c r="Q118" s="2">
        <v>7</v>
      </c>
      <c r="R118" s="2">
        <f t="shared" si="17"/>
        <v>0</v>
      </c>
      <c r="S118" s="2">
        <f t="shared" si="18"/>
        <v>0</v>
      </c>
      <c r="T118" s="8" t="s">
        <v>15</v>
      </c>
      <c r="U118" s="8">
        <f t="shared" si="19"/>
        <v>1</v>
      </c>
      <c r="V118" s="8" t="s">
        <v>6</v>
      </c>
    </row>
    <row r="119" spans="1:22" x14ac:dyDescent="0.25">
      <c r="A119" s="6">
        <v>118</v>
      </c>
      <c r="B119" s="2">
        <v>31</v>
      </c>
      <c r="C119" s="2">
        <f t="shared" si="10"/>
        <v>83.6</v>
      </c>
      <c r="D119" s="2">
        <v>83600</v>
      </c>
      <c r="E119" s="2">
        <f t="shared" si="11"/>
        <v>1</v>
      </c>
      <c r="F119" s="8" t="s">
        <v>8</v>
      </c>
      <c r="G119" s="8">
        <f t="shared" si="12"/>
        <v>1752</v>
      </c>
      <c r="H119" s="2">
        <v>17520</v>
      </c>
      <c r="I119" s="2">
        <v>1110</v>
      </c>
      <c r="J119" s="2">
        <f t="shared" si="13"/>
        <v>0</v>
      </c>
      <c r="K119" s="8" t="s">
        <v>4</v>
      </c>
      <c r="L119" s="8">
        <f t="shared" si="14"/>
        <v>1</v>
      </c>
      <c r="M119" s="8" t="s">
        <v>6</v>
      </c>
      <c r="N119" s="8">
        <f t="shared" si="15"/>
        <v>1</v>
      </c>
      <c r="O119" s="8">
        <f t="shared" si="16"/>
        <v>0</v>
      </c>
      <c r="P119" s="8" t="s">
        <v>10</v>
      </c>
      <c r="Q119" s="2">
        <v>8</v>
      </c>
      <c r="R119" s="2">
        <f t="shared" si="17"/>
        <v>0</v>
      </c>
      <c r="S119" s="2">
        <f t="shared" si="18"/>
        <v>0</v>
      </c>
      <c r="T119" s="8" t="s">
        <v>15</v>
      </c>
      <c r="U119" s="8">
        <f t="shared" si="19"/>
        <v>1</v>
      </c>
      <c r="V119" s="8" t="s">
        <v>6</v>
      </c>
    </row>
    <row r="120" spans="1:22" x14ac:dyDescent="0.25">
      <c r="A120" s="6">
        <v>119</v>
      </c>
      <c r="B120" s="2">
        <v>52</v>
      </c>
      <c r="C120" s="2">
        <f t="shared" si="10"/>
        <v>16.3</v>
      </c>
      <c r="D120" s="2">
        <v>16300</v>
      </c>
      <c r="E120" s="2">
        <f t="shared" si="11"/>
        <v>0</v>
      </c>
      <c r="F120" s="8" t="s">
        <v>9</v>
      </c>
      <c r="G120" s="8">
        <f t="shared" si="12"/>
        <v>424</v>
      </c>
      <c r="H120" s="2">
        <v>4240</v>
      </c>
      <c r="I120" s="2">
        <v>3210</v>
      </c>
      <c r="J120" s="2">
        <f t="shared" si="13"/>
        <v>1</v>
      </c>
      <c r="K120" s="8" t="s">
        <v>7</v>
      </c>
      <c r="L120" s="8">
        <f t="shared" si="14"/>
        <v>0</v>
      </c>
      <c r="M120" s="8" t="s">
        <v>5</v>
      </c>
      <c r="N120" s="8">
        <f t="shared" si="15"/>
        <v>0</v>
      </c>
      <c r="O120" s="8">
        <f t="shared" si="16"/>
        <v>1</v>
      </c>
      <c r="P120" s="8" t="s">
        <v>12</v>
      </c>
      <c r="Q120" s="2">
        <v>5</v>
      </c>
      <c r="R120" s="2">
        <f t="shared" si="17"/>
        <v>0</v>
      </c>
      <c r="S120" s="2">
        <f t="shared" si="18"/>
        <v>0</v>
      </c>
      <c r="T120" s="8" t="s">
        <v>15</v>
      </c>
      <c r="U120" s="8">
        <f t="shared" si="19"/>
        <v>0</v>
      </c>
      <c r="V120" s="8" t="s">
        <v>5</v>
      </c>
    </row>
    <row r="121" spans="1:22" x14ac:dyDescent="0.25">
      <c r="A121" s="6">
        <v>120</v>
      </c>
      <c r="B121" s="2">
        <v>52</v>
      </c>
      <c r="C121" s="2">
        <f t="shared" si="10"/>
        <v>19.399999999999999</v>
      </c>
      <c r="D121" s="2">
        <v>19400</v>
      </c>
      <c r="E121" s="2">
        <f t="shared" si="11"/>
        <v>0</v>
      </c>
      <c r="F121" s="8" t="s">
        <v>9</v>
      </c>
      <c r="G121" s="8">
        <f t="shared" si="12"/>
        <v>173</v>
      </c>
      <c r="H121" s="2">
        <v>1730</v>
      </c>
      <c r="I121" s="2">
        <v>600</v>
      </c>
      <c r="J121" s="2">
        <f t="shared" si="13"/>
        <v>0</v>
      </c>
      <c r="K121" s="8" t="s">
        <v>4</v>
      </c>
      <c r="L121" s="8">
        <f t="shared" si="14"/>
        <v>0</v>
      </c>
      <c r="M121" s="8" t="s">
        <v>5</v>
      </c>
      <c r="N121" s="8">
        <f t="shared" si="15"/>
        <v>0</v>
      </c>
      <c r="O121" s="8">
        <f t="shared" si="16"/>
        <v>1</v>
      </c>
      <c r="P121" s="8" t="s">
        <v>12</v>
      </c>
      <c r="Q121" s="2">
        <v>4</v>
      </c>
      <c r="R121" s="2">
        <f t="shared" si="17"/>
        <v>0</v>
      </c>
      <c r="S121" s="2">
        <f t="shared" si="18"/>
        <v>1</v>
      </c>
      <c r="T121" s="8" t="s">
        <v>14</v>
      </c>
      <c r="U121" s="8">
        <f t="shared" si="19"/>
        <v>1</v>
      </c>
      <c r="V121" s="8" t="s">
        <v>6</v>
      </c>
    </row>
    <row r="122" spans="1:22" x14ac:dyDescent="0.25">
      <c r="A122" s="6">
        <v>121</v>
      </c>
      <c r="B122" s="2">
        <v>33</v>
      </c>
      <c r="C122" s="2">
        <f t="shared" si="10"/>
        <v>10.9</v>
      </c>
      <c r="D122" s="2">
        <v>10900</v>
      </c>
      <c r="E122" s="2">
        <f t="shared" si="11"/>
        <v>1</v>
      </c>
      <c r="F122" s="8" t="s">
        <v>8</v>
      </c>
      <c r="G122" s="8">
        <f t="shared" si="12"/>
        <v>32</v>
      </c>
      <c r="H122" s="2">
        <v>320</v>
      </c>
      <c r="I122" s="2">
        <v>830</v>
      </c>
      <c r="J122" s="2">
        <f t="shared" si="13"/>
        <v>0</v>
      </c>
      <c r="K122" s="8" t="s">
        <v>4</v>
      </c>
      <c r="L122" s="8">
        <f t="shared" si="14"/>
        <v>0</v>
      </c>
      <c r="M122" s="8" t="s">
        <v>5</v>
      </c>
      <c r="N122" s="8">
        <f t="shared" si="15"/>
        <v>0</v>
      </c>
      <c r="O122" s="8">
        <f t="shared" si="16"/>
        <v>1</v>
      </c>
      <c r="P122" s="8" t="s">
        <v>12</v>
      </c>
      <c r="Q122" s="2">
        <v>3</v>
      </c>
      <c r="R122" s="2">
        <f t="shared" si="17"/>
        <v>1</v>
      </c>
      <c r="S122" s="2">
        <f t="shared" si="18"/>
        <v>0</v>
      </c>
      <c r="T122" s="8" t="s">
        <v>13</v>
      </c>
      <c r="U122" s="8">
        <f t="shared" si="19"/>
        <v>0</v>
      </c>
      <c r="V122" s="8" t="s">
        <v>5</v>
      </c>
    </row>
    <row r="123" spans="1:22" x14ac:dyDescent="0.25">
      <c r="A123" s="6">
        <v>122</v>
      </c>
      <c r="B123" s="2">
        <v>43</v>
      </c>
      <c r="C123" s="2">
        <f t="shared" si="10"/>
        <v>149.6</v>
      </c>
      <c r="D123" s="2">
        <v>149600</v>
      </c>
      <c r="E123" s="2">
        <f t="shared" si="11"/>
        <v>1</v>
      </c>
      <c r="F123" s="8" t="s">
        <v>8</v>
      </c>
      <c r="G123" s="8">
        <f t="shared" si="12"/>
        <v>1329</v>
      </c>
      <c r="H123" s="2">
        <v>13290</v>
      </c>
      <c r="I123" s="2">
        <v>690</v>
      </c>
      <c r="J123" s="2">
        <f t="shared" si="13"/>
        <v>0</v>
      </c>
      <c r="K123" s="8" t="s">
        <v>4</v>
      </c>
      <c r="L123" s="8">
        <f t="shared" si="14"/>
        <v>0</v>
      </c>
      <c r="M123" s="8" t="s">
        <v>5</v>
      </c>
      <c r="N123" s="8">
        <f t="shared" si="15"/>
        <v>0</v>
      </c>
      <c r="O123" s="8">
        <f t="shared" si="16"/>
        <v>0</v>
      </c>
      <c r="P123" s="8" t="s">
        <v>11</v>
      </c>
      <c r="Q123" s="2">
        <v>7</v>
      </c>
      <c r="R123" s="2">
        <f t="shared" si="17"/>
        <v>0</v>
      </c>
      <c r="S123" s="2">
        <f t="shared" si="18"/>
        <v>0</v>
      </c>
      <c r="T123" s="8" t="s">
        <v>15</v>
      </c>
      <c r="U123" s="8">
        <f t="shared" si="19"/>
        <v>1</v>
      </c>
      <c r="V123" s="8" t="s">
        <v>6</v>
      </c>
    </row>
    <row r="124" spans="1:22" x14ac:dyDescent="0.25">
      <c r="A124" s="6">
        <v>123</v>
      </c>
      <c r="B124" s="2">
        <v>51</v>
      </c>
      <c r="C124" s="2">
        <f t="shared" si="10"/>
        <v>64.400000000000006</v>
      </c>
      <c r="D124" s="2">
        <v>64400</v>
      </c>
      <c r="E124" s="2">
        <f t="shared" si="11"/>
        <v>1</v>
      </c>
      <c r="F124" s="8" t="s">
        <v>8</v>
      </c>
      <c r="G124" s="8">
        <f t="shared" si="12"/>
        <v>1618</v>
      </c>
      <c r="H124" s="2">
        <v>16180</v>
      </c>
      <c r="I124" s="2">
        <v>880</v>
      </c>
      <c r="J124" s="2">
        <f t="shared" si="13"/>
        <v>0</v>
      </c>
      <c r="K124" s="8" t="s">
        <v>4</v>
      </c>
      <c r="L124" s="8">
        <f t="shared" si="14"/>
        <v>0</v>
      </c>
      <c r="M124" s="8" t="s">
        <v>5</v>
      </c>
      <c r="N124" s="8">
        <f t="shared" si="15"/>
        <v>1</v>
      </c>
      <c r="O124" s="8">
        <f t="shared" si="16"/>
        <v>0</v>
      </c>
      <c r="P124" s="8" t="s">
        <v>10</v>
      </c>
      <c r="Q124" s="2">
        <v>3</v>
      </c>
      <c r="R124" s="2">
        <f t="shared" si="17"/>
        <v>0</v>
      </c>
      <c r="S124" s="2">
        <f t="shared" si="18"/>
        <v>1</v>
      </c>
      <c r="T124" s="8" t="s">
        <v>14</v>
      </c>
      <c r="U124" s="8">
        <f t="shared" si="19"/>
        <v>0</v>
      </c>
      <c r="V124" s="8" t="s">
        <v>5</v>
      </c>
    </row>
    <row r="125" spans="1:22" x14ac:dyDescent="0.25">
      <c r="A125" s="6">
        <v>124</v>
      </c>
      <c r="B125" s="2">
        <v>33</v>
      </c>
      <c r="C125" s="2">
        <f t="shared" si="10"/>
        <v>28</v>
      </c>
      <c r="D125" s="2">
        <v>28000</v>
      </c>
      <c r="E125" s="2">
        <f t="shared" si="11"/>
        <v>0</v>
      </c>
      <c r="F125" s="8" t="s">
        <v>9</v>
      </c>
      <c r="G125" s="8">
        <f t="shared" si="12"/>
        <v>72</v>
      </c>
      <c r="H125" s="2">
        <v>720</v>
      </c>
      <c r="I125" s="2">
        <v>1300</v>
      </c>
      <c r="J125" s="2">
        <f t="shared" si="13"/>
        <v>1</v>
      </c>
      <c r="K125" s="8" t="s">
        <v>7</v>
      </c>
      <c r="L125" s="8">
        <f t="shared" si="14"/>
        <v>1</v>
      </c>
      <c r="M125" s="8" t="s">
        <v>6</v>
      </c>
      <c r="N125" s="8">
        <f t="shared" si="15"/>
        <v>1</v>
      </c>
      <c r="O125" s="8">
        <f t="shared" si="16"/>
        <v>0</v>
      </c>
      <c r="P125" s="8" t="s">
        <v>10</v>
      </c>
      <c r="Q125" s="2">
        <v>3</v>
      </c>
      <c r="R125" s="2">
        <f t="shared" si="17"/>
        <v>0</v>
      </c>
      <c r="S125" s="2">
        <f t="shared" si="18"/>
        <v>1</v>
      </c>
      <c r="T125" s="8" t="s">
        <v>14</v>
      </c>
      <c r="U125" s="8">
        <f t="shared" si="19"/>
        <v>1</v>
      </c>
      <c r="V125" s="8" t="s">
        <v>6</v>
      </c>
    </row>
    <row r="126" spans="1:22" x14ac:dyDescent="0.25">
      <c r="A126" s="6">
        <v>125</v>
      </c>
      <c r="B126" s="2">
        <v>37</v>
      </c>
      <c r="C126" s="2">
        <f t="shared" si="10"/>
        <v>42.5</v>
      </c>
      <c r="D126" s="2">
        <v>42500</v>
      </c>
      <c r="E126" s="2">
        <f t="shared" si="11"/>
        <v>0</v>
      </c>
      <c r="F126" s="8" t="s">
        <v>9</v>
      </c>
      <c r="G126" s="8">
        <f t="shared" si="12"/>
        <v>74</v>
      </c>
      <c r="H126" s="2">
        <v>740</v>
      </c>
      <c r="I126" s="2">
        <v>2650</v>
      </c>
      <c r="J126" s="2">
        <f t="shared" si="13"/>
        <v>0</v>
      </c>
      <c r="K126" s="8" t="s">
        <v>4</v>
      </c>
      <c r="L126" s="8">
        <f t="shared" si="14"/>
        <v>0</v>
      </c>
      <c r="M126" s="8" t="s">
        <v>5</v>
      </c>
      <c r="N126" s="8">
        <f t="shared" si="15"/>
        <v>0</v>
      </c>
      <c r="O126" s="8">
        <f t="shared" si="16"/>
        <v>0</v>
      </c>
      <c r="P126" s="8" t="s">
        <v>11</v>
      </c>
      <c r="Q126" s="2">
        <v>3</v>
      </c>
      <c r="R126" s="2">
        <f t="shared" si="17"/>
        <v>1</v>
      </c>
      <c r="S126" s="2">
        <f t="shared" si="18"/>
        <v>0</v>
      </c>
      <c r="T126" s="8" t="s">
        <v>13</v>
      </c>
      <c r="U126" s="8">
        <f t="shared" si="19"/>
        <v>0</v>
      </c>
      <c r="V126" s="8" t="s">
        <v>5</v>
      </c>
    </row>
    <row r="127" spans="1:22" x14ac:dyDescent="0.25">
      <c r="A127" s="6">
        <v>126</v>
      </c>
      <c r="B127" s="2">
        <v>49</v>
      </c>
      <c r="C127" s="2">
        <f t="shared" si="10"/>
        <v>48.8</v>
      </c>
      <c r="D127" s="2">
        <v>48800</v>
      </c>
      <c r="E127" s="2">
        <f t="shared" si="11"/>
        <v>0</v>
      </c>
      <c r="F127" s="8" t="s">
        <v>9</v>
      </c>
      <c r="G127" s="8">
        <f t="shared" si="12"/>
        <v>505</v>
      </c>
      <c r="H127" s="2">
        <v>5050</v>
      </c>
      <c r="I127" s="2">
        <v>160</v>
      </c>
      <c r="J127" s="2">
        <f t="shared" si="13"/>
        <v>0</v>
      </c>
      <c r="K127" s="8" t="s">
        <v>4</v>
      </c>
      <c r="L127" s="8">
        <f t="shared" si="14"/>
        <v>1</v>
      </c>
      <c r="M127" s="8" t="s">
        <v>6</v>
      </c>
      <c r="N127" s="8">
        <f t="shared" si="15"/>
        <v>0</v>
      </c>
      <c r="O127" s="8">
        <f t="shared" si="16"/>
        <v>1</v>
      </c>
      <c r="P127" s="8" t="s">
        <v>12</v>
      </c>
      <c r="Q127" s="2">
        <v>6</v>
      </c>
      <c r="R127" s="2">
        <f t="shared" si="17"/>
        <v>0</v>
      </c>
      <c r="S127" s="2">
        <f t="shared" si="18"/>
        <v>1</v>
      </c>
      <c r="T127" s="8" t="s">
        <v>14</v>
      </c>
      <c r="U127" s="8">
        <f t="shared" si="19"/>
        <v>1</v>
      </c>
      <c r="V127" s="8" t="s">
        <v>6</v>
      </c>
    </row>
    <row r="128" spans="1:22" x14ac:dyDescent="0.25">
      <c r="A128" s="6">
        <v>127</v>
      </c>
      <c r="B128" s="2">
        <v>40</v>
      </c>
      <c r="C128" s="2">
        <f t="shared" si="10"/>
        <v>21.8</v>
      </c>
      <c r="D128" s="2">
        <v>21800</v>
      </c>
      <c r="E128" s="2">
        <f t="shared" si="11"/>
        <v>0</v>
      </c>
      <c r="F128" s="8" t="s">
        <v>9</v>
      </c>
      <c r="G128" s="8">
        <f t="shared" si="12"/>
        <v>323</v>
      </c>
      <c r="H128" s="2">
        <v>3230</v>
      </c>
      <c r="I128" s="2">
        <v>1650</v>
      </c>
      <c r="J128" s="2">
        <f t="shared" si="13"/>
        <v>0</v>
      </c>
      <c r="K128" s="8" t="s">
        <v>4</v>
      </c>
      <c r="L128" s="8">
        <f t="shared" si="14"/>
        <v>0</v>
      </c>
      <c r="M128" s="8" t="s">
        <v>5</v>
      </c>
      <c r="N128" s="8">
        <f t="shared" si="15"/>
        <v>0</v>
      </c>
      <c r="O128" s="8">
        <f t="shared" si="16"/>
        <v>1</v>
      </c>
      <c r="P128" s="8" t="s">
        <v>12</v>
      </c>
      <c r="Q128" s="2">
        <v>4</v>
      </c>
      <c r="R128" s="2">
        <f t="shared" si="17"/>
        <v>1</v>
      </c>
      <c r="S128" s="2">
        <f t="shared" si="18"/>
        <v>0</v>
      </c>
      <c r="T128" s="8" t="s">
        <v>13</v>
      </c>
      <c r="U128" s="8">
        <f t="shared" si="19"/>
        <v>1</v>
      </c>
      <c r="V128" s="8" t="s">
        <v>6</v>
      </c>
    </row>
    <row r="129" spans="1:22" x14ac:dyDescent="0.25">
      <c r="A129" s="6">
        <v>128</v>
      </c>
      <c r="B129" s="2">
        <v>48</v>
      </c>
      <c r="C129" s="2">
        <f t="shared" si="10"/>
        <v>30.8</v>
      </c>
      <c r="D129" s="2">
        <v>30800</v>
      </c>
      <c r="E129" s="2">
        <f t="shared" si="11"/>
        <v>1</v>
      </c>
      <c r="F129" s="8" t="s">
        <v>8</v>
      </c>
      <c r="G129" s="8">
        <f t="shared" si="12"/>
        <v>273</v>
      </c>
      <c r="H129" s="2">
        <v>2730</v>
      </c>
      <c r="I129" s="2">
        <v>1080</v>
      </c>
      <c r="J129" s="2">
        <f t="shared" si="13"/>
        <v>0</v>
      </c>
      <c r="K129" s="8" t="s">
        <v>4</v>
      </c>
      <c r="L129" s="8">
        <f t="shared" si="14"/>
        <v>0</v>
      </c>
      <c r="M129" s="8" t="s">
        <v>5</v>
      </c>
      <c r="N129" s="8">
        <f t="shared" si="15"/>
        <v>0</v>
      </c>
      <c r="O129" s="8">
        <f t="shared" si="16"/>
        <v>1</v>
      </c>
      <c r="P129" s="8" t="s">
        <v>12</v>
      </c>
      <c r="Q129" s="2">
        <v>3</v>
      </c>
      <c r="R129" s="2">
        <f t="shared" si="17"/>
        <v>1</v>
      </c>
      <c r="S129" s="2">
        <f t="shared" si="18"/>
        <v>0</v>
      </c>
      <c r="T129" s="8" t="s">
        <v>13</v>
      </c>
      <c r="U129" s="8">
        <f t="shared" si="19"/>
        <v>0</v>
      </c>
      <c r="V129" s="8" t="s">
        <v>5</v>
      </c>
    </row>
    <row r="130" spans="1:22" x14ac:dyDescent="0.25">
      <c r="A130" s="6">
        <v>129</v>
      </c>
      <c r="B130" s="2">
        <v>43</v>
      </c>
      <c r="C130" s="2">
        <f t="shared" si="10"/>
        <v>72</v>
      </c>
      <c r="D130" s="2">
        <v>72000</v>
      </c>
      <c r="E130" s="2">
        <f t="shared" si="11"/>
        <v>0</v>
      </c>
      <c r="F130" s="8" t="s">
        <v>9</v>
      </c>
      <c r="G130" s="8">
        <f t="shared" si="12"/>
        <v>330</v>
      </c>
      <c r="H130" s="2">
        <v>3300</v>
      </c>
      <c r="I130" s="2">
        <v>3150</v>
      </c>
      <c r="J130" s="2">
        <f t="shared" si="13"/>
        <v>0</v>
      </c>
      <c r="K130" s="8" t="s">
        <v>4</v>
      </c>
      <c r="L130" s="8">
        <f t="shared" si="14"/>
        <v>0</v>
      </c>
      <c r="M130" s="8" t="s">
        <v>5</v>
      </c>
      <c r="N130" s="8">
        <f t="shared" si="15"/>
        <v>0</v>
      </c>
      <c r="O130" s="8">
        <f t="shared" si="16"/>
        <v>1</v>
      </c>
      <c r="P130" s="8" t="s">
        <v>12</v>
      </c>
      <c r="Q130" s="2">
        <v>5</v>
      </c>
      <c r="R130" s="2">
        <f t="shared" si="17"/>
        <v>0</v>
      </c>
      <c r="S130" s="2">
        <f t="shared" si="18"/>
        <v>0</v>
      </c>
      <c r="T130" s="8" t="s">
        <v>15</v>
      </c>
      <c r="U130" s="8">
        <f t="shared" si="19"/>
        <v>1</v>
      </c>
      <c r="V130" s="8" t="s">
        <v>6</v>
      </c>
    </row>
    <row r="131" spans="1:22" x14ac:dyDescent="0.25">
      <c r="A131" s="6">
        <v>130</v>
      </c>
      <c r="B131" s="2">
        <v>56</v>
      </c>
      <c r="C131" s="2">
        <f t="shared" ref="C131:C194" si="20">D131/1000</f>
        <v>11.1</v>
      </c>
      <c r="D131" s="2">
        <v>11100</v>
      </c>
      <c r="E131" s="2">
        <f t="shared" ref="E131:E194" si="21">IF(F131="Salaried",1,0)</f>
        <v>0</v>
      </c>
      <c r="F131" s="8" t="s">
        <v>9</v>
      </c>
      <c r="G131" s="8">
        <f t="shared" ref="G131:G194" si="22">H131/10</f>
        <v>108</v>
      </c>
      <c r="H131" s="2">
        <v>1080</v>
      </c>
      <c r="I131" s="2">
        <v>720</v>
      </c>
      <c r="J131" s="2">
        <f t="shared" ref="J131:J194" si="23">IF(K131="Female",1,0)</f>
        <v>0</v>
      </c>
      <c r="K131" s="8" t="s">
        <v>4</v>
      </c>
      <c r="L131" s="8">
        <f t="shared" ref="L131:L194" si="24">IF(M131="Yes",1,0)</f>
        <v>0</v>
      </c>
      <c r="M131" s="8" t="s">
        <v>5</v>
      </c>
      <c r="N131" s="8">
        <f t="shared" ref="N131:N194" si="25">IF(P131="Apt",1,0)</f>
        <v>0</v>
      </c>
      <c r="O131" s="8">
        <f t="shared" ref="O131:O194" si="26">IF(P131="Home",1,0)</f>
        <v>0</v>
      </c>
      <c r="P131" s="8" t="s">
        <v>11</v>
      </c>
      <c r="Q131" s="2">
        <v>3</v>
      </c>
      <c r="R131" s="2">
        <f t="shared" ref="R131:R194" si="27">IF(T131="East",1,0)</f>
        <v>0</v>
      </c>
      <c r="S131" s="2">
        <f t="shared" ref="S131:S194" si="28">IF(T131="South",1,0)</f>
        <v>0</v>
      </c>
      <c r="T131" s="8" t="s">
        <v>15</v>
      </c>
      <c r="U131" s="8">
        <f t="shared" ref="U131:U194" si="29">IF(V131="Yes",1,0)</f>
        <v>0</v>
      </c>
      <c r="V131" s="8" t="s">
        <v>5</v>
      </c>
    </row>
    <row r="132" spans="1:22" x14ac:dyDescent="0.25">
      <c r="A132" s="6">
        <v>131</v>
      </c>
      <c r="B132" s="2">
        <v>26</v>
      </c>
      <c r="C132" s="2">
        <f t="shared" si="20"/>
        <v>41.7</v>
      </c>
      <c r="D132" s="2">
        <v>41700</v>
      </c>
      <c r="E132" s="2">
        <f t="shared" si="21"/>
        <v>1</v>
      </c>
      <c r="F132" s="8" t="s">
        <v>8</v>
      </c>
      <c r="G132" s="8">
        <f t="shared" si="22"/>
        <v>586</v>
      </c>
      <c r="H132" s="2">
        <v>5860</v>
      </c>
      <c r="I132" s="2">
        <v>3830</v>
      </c>
      <c r="J132" s="2">
        <f t="shared" si="23"/>
        <v>1</v>
      </c>
      <c r="K132" s="8" t="s">
        <v>7</v>
      </c>
      <c r="L132" s="8">
        <f t="shared" si="24"/>
        <v>0</v>
      </c>
      <c r="M132" s="8" t="s">
        <v>5</v>
      </c>
      <c r="N132" s="8">
        <f t="shared" si="25"/>
        <v>1</v>
      </c>
      <c r="O132" s="8">
        <f t="shared" si="26"/>
        <v>0</v>
      </c>
      <c r="P132" s="8" t="s">
        <v>10</v>
      </c>
      <c r="Q132" s="2">
        <v>6</v>
      </c>
      <c r="R132" s="2">
        <f t="shared" si="27"/>
        <v>0</v>
      </c>
      <c r="S132" s="2">
        <f t="shared" si="28"/>
        <v>0</v>
      </c>
      <c r="T132" s="8" t="s">
        <v>15</v>
      </c>
      <c r="U132" s="8">
        <f t="shared" si="29"/>
        <v>1</v>
      </c>
      <c r="V132" s="8" t="s">
        <v>6</v>
      </c>
    </row>
    <row r="133" spans="1:22" x14ac:dyDescent="0.25">
      <c r="A133" s="6">
        <v>132</v>
      </c>
      <c r="B133" s="2">
        <v>39</v>
      </c>
      <c r="C133" s="2">
        <f t="shared" si="20"/>
        <v>2.6</v>
      </c>
      <c r="D133" s="2">
        <v>2600</v>
      </c>
      <c r="E133" s="2">
        <f t="shared" si="21"/>
        <v>0</v>
      </c>
      <c r="F133" s="8" t="s">
        <v>9</v>
      </c>
      <c r="G133" s="8">
        <f t="shared" si="22"/>
        <v>44</v>
      </c>
      <c r="H133" s="2">
        <v>440</v>
      </c>
      <c r="I133" s="2">
        <v>520</v>
      </c>
      <c r="J133" s="2">
        <f t="shared" si="23"/>
        <v>1</v>
      </c>
      <c r="K133" s="8" t="s">
        <v>7</v>
      </c>
      <c r="L133" s="8">
        <f t="shared" si="24"/>
        <v>0</v>
      </c>
      <c r="M133" s="8" t="s">
        <v>5</v>
      </c>
      <c r="N133" s="8">
        <f t="shared" si="25"/>
        <v>1</v>
      </c>
      <c r="O133" s="8">
        <f t="shared" si="26"/>
        <v>0</v>
      </c>
      <c r="P133" s="8" t="s">
        <v>10</v>
      </c>
      <c r="Q133" s="2">
        <v>0</v>
      </c>
      <c r="R133" s="2">
        <f t="shared" si="27"/>
        <v>1</v>
      </c>
      <c r="S133" s="2">
        <f t="shared" si="28"/>
        <v>0</v>
      </c>
      <c r="T133" s="8" t="s">
        <v>13</v>
      </c>
      <c r="U133" s="8">
        <f t="shared" si="29"/>
        <v>0</v>
      </c>
      <c r="V133" s="8" t="s">
        <v>5</v>
      </c>
    </row>
    <row r="134" spans="1:22" x14ac:dyDescent="0.25">
      <c r="A134" s="6">
        <v>133</v>
      </c>
      <c r="B134" s="2">
        <v>39</v>
      </c>
      <c r="C134" s="2">
        <f t="shared" si="20"/>
        <v>25.5</v>
      </c>
      <c r="D134" s="2">
        <v>25500</v>
      </c>
      <c r="E134" s="2">
        <f t="shared" si="21"/>
        <v>0</v>
      </c>
      <c r="F134" s="8" t="s">
        <v>9</v>
      </c>
      <c r="G134" s="8">
        <f t="shared" si="22"/>
        <v>118</v>
      </c>
      <c r="H134" s="2">
        <v>1180</v>
      </c>
      <c r="I134" s="2">
        <v>1240</v>
      </c>
      <c r="J134" s="2">
        <f t="shared" si="23"/>
        <v>0</v>
      </c>
      <c r="K134" s="8" t="s">
        <v>4</v>
      </c>
      <c r="L134" s="8">
        <f t="shared" si="24"/>
        <v>0</v>
      </c>
      <c r="M134" s="8" t="s">
        <v>5</v>
      </c>
      <c r="N134" s="8">
        <f t="shared" si="25"/>
        <v>0</v>
      </c>
      <c r="O134" s="8">
        <f t="shared" si="26"/>
        <v>1</v>
      </c>
      <c r="P134" s="8" t="s">
        <v>12</v>
      </c>
      <c r="Q134" s="2">
        <v>4</v>
      </c>
      <c r="R134" s="2">
        <f t="shared" si="27"/>
        <v>0</v>
      </c>
      <c r="S134" s="2">
        <f t="shared" si="28"/>
        <v>0</v>
      </c>
      <c r="T134" s="8" t="s">
        <v>15</v>
      </c>
      <c r="U134" s="8">
        <f t="shared" si="29"/>
        <v>0</v>
      </c>
      <c r="V134" s="8" t="s">
        <v>5</v>
      </c>
    </row>
    <row r="135" spans="1:22" x14ac:dyDescent="0.25">
      <c r="A135" s="6">
        <v>134</v>
      </c>
      <c r="B135" s="2">
        <v>32</v>
      </c>
      <c r="C135" s="2">
        <f t="shared" si="20"/>
        <v>59</v>
      </c>
      <c r="D135" s="2">
        <v>59000</v>
      </c>
      <c r="E135" s="2">
        <f t="shared" si="21"/>
        <v>0</v>
      </c>
      <c r="F135" s="8" t="s">
        <v>9</v>
      </c>
      <c r="G135" s="8">
        <f t="shared" si="22"/>
        <v>589</v>
      </c>
      <c r="H135" s="2">
        <v>5890</v>
      </c>
      <c r="I135" s="2">
        <v>500</v>
      </c>
      <c r="J135" s="2">
        <f t="shared" si="23"/>
        <v>0</v>
      </c>
      <c r="K135" s="8" t="s">
        <v>4</v>
      </c>
      <c r="L135" s="8">
        <f t="shared" si="24"/>
        <v>1</v>
      </c>
      <c r="M135" s="8" t="s">
        <v>6</v>
      </c>
      <c r="N135" s="8">
        <f t="shared" si="25"/>
        <v>1</v>
      </c>
      <c r="O135" s="8">
        <f t="shared" si="26"/>
        <v>0</v>
      </c>
      <c r="P135" s="8" t="s">
        <v>10</v>
      </c>
      <c r="Q135" s="2">
        <v>4</v>
      </c>
      <c r="R135" s="2">
        <f t="shared" si="27"/>
        <v>1</v>
      </c>
      <c r="S135" s="2">
        <f t="shared" si="28"/>
        <v>0</v>
      </c>
      <c r="T135" s="8" t="s">
        <v>13</v>
      </c>
      <c r="U135" s="8">
        <f t="shared" si="29"/>
        <v>0</v>
      </c>
      <c r="V135" s="8" t="s">
        <v>5</v>
      </c>
    </row>
    <row r="136" spans="1:22" x14ac:dyDescent="0.25">
      <c r="A136" s="6">
        <v>135</v>
      </c>
      <c r="B136" s="2">
        <v>28</v>
      </c>
      <c r="C136" s="2">
        <f t="shared" si="20"/>
        <v>42.4</v>
      </c>
      <c r="D136" s="2">
        <v>42400</v>
      </c>
      <c r="E136" s="2">
        <f t="shared" si="21"/>
        <v>1</v>
      </c>
      <c r="F136" s="8" t="s">
        <v>8</v>
      </c>
      <c r="G136" s="8">
        <f t="shared" si="22"/>
        <v>797</v>
      </c>
      <c r="H136" s="2">
        <v>7970</v>
      </c>
      <c r="I136" s="2">
        <v>400</v>
      </c>
      <c r="J136" s="2">
        <f t="shared" si="23"/>
        <v>1</v>
      </c>
      <c r="K136" s="8" t="s">
        <v>7</v>
      </c>
      <c r="L136" s="8">
        <f t="shared" si="24"/>
        <v>0</v>
      </c>
      <c r="M136" s="8" t="s">
        <v>5</v>
      </c>
      <c r="N136" s="8">
        <f t="shared" si="25"/>
        <v>0</v>
      </c>
      <c r="O136" s="8">
        <f t="shared" si="26"/>
        <v>1</v>
      </c>
      <c r="P136" s="8" t="s">
        <v>12</v>
      </c>
      <c r="Q136" s="2">
        <v>1</v>
      </c>
      <c r="R136" s="2">
        <f t="shared" si="27"/>
        <v>1</v>
      </c>
      <c r="S136" s="2">
        <f t="shared" si="28"/>
        <v>0</v>
      </c>
      <c r="T136" s="8" t="s">
        <v>13</v>
      </c>
      <c r="U136" s="8">
        <f t="shared" si="29"/>
        <v>0</v>
      </c>
      <c r="V136" s="8" t="s">
        <v>5</v>
      </c>
    </row>
    <row r="137" spans="1:22" x14ac:dyDescent="0.25">
      <c r="A137" s="6">
        <v>136</v>
      </c>
      <c r="B137" s="2">
        <v>43</v>
      </c>
      <c r="C137" s="2">
        <f t="shared" si="20"/>
        <v>17.600000000000001</v>
      </c>
      <c r="D137" s="2">
        <v>17600</v>
      </c>
      <c r="E137" s="2">
        <f t="shared" si="21"/>
        <v>1</v>
      </c>
      <c r="F137" s="8" t="s">
        <v>8</v>
      </c>
      <c r="G137" s="8">
        <f t="shared" si="22"/>
        <v>1066</v>
      </c>
      <c r="H137" s="2">
        <v>10660</v>
      </c>
      <c r="I137" s="2">
        <v>730</v>
      </c>
      <c r="J137" s="2">
        <f t="shared" si="23"/>
        <v>1</v>
      </c>
      <c r="K137" s="8" t="s">
        <v>7</v>
      </c>
      <c r="L137" s="8">
        <f t="shared" si="24"/>
        <v>0</v>
      </c>
      <c r="M137" s="8" t="s">
        <v>5</v>
      </c>
      <c r="N137" s="8">
        <f t="shared" si="25"/>
        <v>1</v>
      </c>
      <c r="O137" s="8">
        <f t="shared" si="26"/>
        <v>0</v>
      </c>
      <c r="P137" s="8" t="s">
        <v>10</v>
      </c>
      <c r="Q137" s="2">
        <v>4</v>
      </c>
      <c r="R137" s="2">
        <f t="shared" si="27"/>
        <v>0</v>
      </c>
      <c r="S137" s="2">
        <f t="shared" si="28"/>
        <v>0</v>
      </c>
      <c r="T137" s="8" t="s">
        <v>15</v>
      </c>
      <c r="U137" s="8">
        <f t="shared" si="29"/>
        <v>1</v>
      </c>
      <c r="V137" s="8" t="s">
        <v>6</v>
      </c>
    </row>
    <row r="138" spans="1:22" x14ac:dyDescent="0.25">
      <c r="A138" s="6">
        <v>137</v>
      </c>
      <c r="B138" s="2">
        <v>23</v>
      </c>
      <c r="C138" s="2">
        <f t="shared" si="20"/>
        <v>131.4</v>
      </c>
      <c r="D138" s="2">
        <v>131400</v>
      </c>
      <c r="E138" s="2">
        <f t="shared" si="21"/>
        <v>1</v>
      </c>
      <c r="F138" s="8" t="s">
        <v>8</v>
      </c>
      <c r="G138" s="8">
        <f t="shared" si="22"/>
        <v>257</v>
      </c>
      <c r="H138" s="2">
        <v>2570</v>
      </c>
      <c r="I138" s="2">
        <v>810</v>
      </c>
      <c r="J138" s="2">
        <f t="shared" si="23"/>
        <v>0</v>
      </c>
      <c r="K138" s="8" t="s">
        <v>4</v>
      </c>
      <c r="L138" s="8">
        <f t="shared" si="24"/>
        <v>0</v>
      </c>
      <c r="M138" s="8" t="s">
        <v>5</v>
      </c>
      <c r="N138" s="8">
        <f t="shared" si="25"/>
        <v>0</v>
      </c>
      <c r="O138" s="8">
        <f t="shared" si="26"/>
        <v>0</v>
      </c>
      <c r="P138" s="8" t="s">
        <v>11</v>
      </c>
      <c r="Q138" s="2">
        <v>6</v>
      </c>
      <c r="R138" s="2">
        <f t="shared" si="27"/>
        <v>0</v>
      </c>
      <c r="S138" s="2">
        <f t="shared" si="28"/>
        <v>1</v>
      </c>
      <c r="T138" s="8" t="s">
        <v>14</v>
      </c>
      <c r="U138" s="8">
        <f t="shared" si="29"/>
        <v>1</v>
      </c>
      <c r="V138" s="8" t="s">
        <v>6</v>
      </c>
    </row>
    <row r="139" spans="1:22" x14ac:dyDescent="0.25">
      <c r="A139" s="6">
        <v>138</v>
      </c>
      <c r="B139" s="2">
        <v>64</v>
      </c>
      <c r="C139" s="2">
        <f t="shared" si="20"/>
        <v>49.8</v>
      </c>
      <c r="D139" s="2">
        <v>49800</v>
      </c>
      <c r="E139" s="2">
        <f t="shared" si="21"/>
        <v>1</v>
      </c>
      <c r="F139" s="8" t="s">
        <v>8</v>
      </c>
      <c r="G139" s="8">
        <f t="shared" si="22"/>
        <v>1197</v>
      </c>
      <c r="H139" s="2">
        <v>11970</v>
      </c>
      <c r="I139" s="2">
        <v>570</v>
      </c>
      <c r="J139" s="2">
        <f t="shared" si="23"/>
        <v>0</v>
      </c>
      <c r="K139" s="8" t="s">
        <v>4</v>
      </c>
      <c r="L139" s="8">
        <f t="shared" si="24"/>
        <v>0</v>
      </c>
      <c r="M139" s="8" t="s">
        <v>5</v>
      </c>
      <c r="N139" s="8">
        <f t="shared" si="25"/>
        <v>0</v>
      </c>
      <c r="O139" s="8">
        <f t="shared" si="26"/>
        <v>1</v>
      </c>
      <c r="P139" s="8" t="s">
        <v>12</v>
      </c>
      <c r="Q139" s="2">
        <v>5</v>
      </c>
      <c r="R139" s="2">
        <f t="shared" si="27"/>
        <v>0</v>
      </c>
      <c r="S139" s="2">
        <f t="shared" si="28"/>
        <v>0</v>
      </c>
      <c r="T139" s="8" t="s">
        <v>15</v>
      </c>
      <c r="U139" s="8">
        <f t="shared" si="29"/>
        <v>1</v>
      </c>
      <c r="V139" s="8" t="s">
        <v>6</v>
      </c>
    </row>
    <row r="140" spans="1:22" x14ac:dyDescent="0.25">
      <c r="A140" s="6">
        <v>139</v>
      </c>
      <c r="B140" s="2">
        <v>38</v>
      </c>
      <c r="C140" s="2">
        <f t="shared" si="20"/>
        <v>82.7</v>
      </c>
      <c r="D140" s="2">
        <v>82700</v>
      </c>
      <c r="E140" s="2">
        <f t="shared" si="21"/>
        <v>1</v>
      </c>
      <c r="F140" s="8" t="s">
        <v>8</v>
      </c>
      <c r="G140" s="8">
        <f t="shared" si="22"/>
        <v>785</v>
      </c>
      <c r="H140" s="2">
        <v>7850</v>
      </c>
      <c r="I140" s="2">
        <v>460</v>
      </c>
      <c r="J140" s="2">
        <f t="shared" si="23"/>
        <v>0</v>
      </c>
      <c r="K140" s="8" t="s">
        <v>4</v>
      </c>
      <c r="L140" s="8">
        <f t="shared" si="24"/>
        <v>0</v>
      </c>
      <c r="M140" s="8" t="s">
        <v>5</v>
      </c>
      <c r="N140" s="8">
        <f t="shared" si="25"/>
        <v>0</v>
      </c>
      <c r="O140" s="8">
        <f t="shared" si="26"/>
        <v>1</v>
      </c>
      <c r="P140" s="8" t="s">
        <v>12</v>
      </c>
      <c r="Q140" s="2">
        <v>4</v>
      </c>
      <c r="R140" s="2">
        <f t="shared" si="27"/>
        <v>1</v>
      </c>
      <c r="S140" s="2">
        <f t="shared" si="28"/>
        <v>0</v>
      </c>
      <c r="T140" s="8" t="s">
        <v>13</v>
      </c>
      <c r="U140" s="8">
        <f t="shared" si="29"/>
        <v>0</v>
      </c>
      <c r="V140" s="8" t="s">
        <v>5</v>
      </c>
    </row>
    <row r="141" spans="1:22" x14ac:dyDescent="0.25">
      <c r="A141" s="6">
        <v>140</v>
      </c>
      <c r="B141" s="2">
        <v>30</v>
      </c>
      <c r="C141" s="2">
        <f t="shared" si="20"/>
        <v>47.2</v>
      </c>
      <c r="D141" s="2">
        <v>47200</v>
      </c>
      <c r="E141" s="2">
        <f t="shared" si="21"/>
        <v>0</v>
      </c>
      <c r="F141" s="8" t="s">
        <v>9</v>
      </c>
      <c r="G141" s="8">
        <f t="shared" si="22"/>
        <v>866</v>
      </c>
      <c r="H141" s="2">
        <v>8660</v>
      </c>
      <c r="I141" s="2">
        <v>350</v>
      </c>
      <c r="J141" s="2">
        <f t="shared" si="23"/>
        <v>1</v>
      </c>
      <c r="K141" s="8" t="s">
        <v>7</v>
      </c>
      <c r="L141" s="8">
        <f t="shared" si="24"/>
        <v>0</v>
      </c>
      <c r="M141" s="8" t="s">
        <v>5</v>
      </c>
      <c r="N141" s="8">
        <f t="shared" si="25"/>
        <v>0</v>
      </c>
      <c r="O141" s="8">
        <f t="shared" si="26"/>
        <v>1</v>
      </c>
      <c r="P141" s="8" t="s">
        <v>12</v>
      </c>
      <c r="Q141" s="2">
        <v>3</v>
      </c>
      <c r="R141" s="2">
        <f t="shared" si="27"/>
        <v>1</v>
      </c>
      <c r="S141" s="2">
        <f t="shared" si="28"/>
        <v>0</v>
      </c>
      <c r="T141" s="8" t="s">
        <v>13</v>
      </c>
      <c r="U141" s="8">
        <f t="shared" si="29"/>
        <v>1</v>
      </c>
      <c r="V141" s="8" t="s">
        <v>6</v>
      </c>
    </row>
    <row r="142" spans="1:22" x14ac:dyDescent="0.25">
      <c r="A142" s="6">
        <v>141</v>
      </c>
      <c r="B142" s="2">
        <v>46</v>
      </c>
      <c r="C142" s="2">
        <f t="shared" si="20"/>
        <v>20.5</v>
      </c>
      <c r="D142" s="2">
        <v>20500</v>
      </c>
      <c r="E142" s="2">
        <f t="shared" si="21"/>
        <v>1</v>
      </c>
      <c r="F142" s="8" t="s">
        <v>8</v>
      </c>
      <c r="G142" s="8">
        <f t="shared" si="22"/>
        <v>314</v>
      </c>
      <c r="H142" s="2">
        <v>3140</v>
      </c>
      <c r="I142" s="2">
        <v>900</v>
      </c>
      <c r="J142" s="2">
        <f t="shared" si="23"/>
        <v>0</v>
      </c>
      <c r="K142" s="8" t="s">
        <v>4</v>
      </c>
      <c r="L142" s="8">
        <f t="shared" si="24"/>
        <v>0</v>
      </c>
      <c r="M142" s="8" t="s">
        <v>5</v>
      </c>
      <c r="N142" s="8">
        <f t="shared" si="25"/>
        <v>0</v>
      </c>
      <c r="O142" s="8">
        <f t="shared" si="26"/>
        <v>0</v>
      </c>
      <c r="P142" s="8" t="s">
        <v>11</v>
      </c>
      <c r="Q142" s="2">
        <v>5</v>
      </c>
      <c r="R142" s="2">
        <f t="shared" si="27"/>
        <v>1</v>
      </c>
      <c r="S142" s="2">
        <f t="shared" si="28"/>
        <v>0</v>
      </c>
      <c r="T142" s="8" t="s">
        <v>13</v>
      </c>
      <c r="U142" s="8">
        <f t="shared" si="29"/>
        <v>1</v>
      </c>
      <c r="V142" s="8" t="s">
        <v>6</v>
      </c>
    </row>
    <row r="143" spans="1:22" x14ac:dyDescent="0.25">
      <c r="A143" s="6">
        <v>142</v>
      </c>
      <c r="B143" s="2">
        <v>30</v>
      </c>
      <c r="C143" s="2">
        <f t="shared" si="20"/>
        <v>72.7</v>
      </c>
      <c r="D143" s="2">
        <v>72700</v>
      </c>
      <c r="E143" s="2">
        <f t="shared" si="21"/>
        <v>1</v>
      </c>
      <c r="F143" s="8" t="s">
        <v>8</v>
      </c>
      <c r="G143" s="8">
        <f t="shared" si="22"/>
        <v>444</v>
      </c>
      <c r="H143" s="2">
        <v>4440</v>
      </c>
      <c r="I143" s="2">
        <v>650</v>
      </c>
      <c r="J143" s="2">
        <f t="shared" si="23"/>
        <v>0</v>
      </c>
      <c r="K143" s="8" t="s">
        <v>4</v>
      </c>
      <c r="L143" s="8">
        <f t="shared" si="24"/>
        <v>1</v>
      </c>
      <c r="M143" s="8" t="s">
        <v>6</v>
      </c>
      <c r="N143" s="8">
        <f t="shared" si="25"/>
        <v>1</v>
      </c>
      <c r="O143" s="8">
        <f t="shared" si="26"/>
        <v>0</v>
      </c>
      <c r="P143" s="8" t="s">
        <v>10</v>
      </c>
      <c r="Q143" s="2">
        <v>3</v>
      </c>
      <c r="R143" s="2">
        <f t="shared" si="27"/>
        <v>0</v>
      </c>
      <c r="S143" s="2">
        <f t="shared" si="28"/>
        <v>0</v>
      </c>
      <c r="T143" s="8" t="s">
        <v>15</v>
      </c>
      <c r="U143" s="8">
        <f t="shared" si="29"/>
        <v>1</v>
      </c>
      <c r="V143" s="8" t="s">
        <v>6</v>
      </c>
    </row>
    <row r="144" spans="1:22" x14ac:dyDescent="0.25">
      <c r="A144" s="6">
        <v>143</v>
      </c>
      <c r="B144" s="2">
        <v>31</v>
      </c>
      <c r="C144" s="2">
        <f t="shared" si="20"/>
        <v>44</v>
      </c>
      <c r="D144" s="2">
        <v>44000</v>
      </c>
      <c r="E144" s="2">
        <f t="shared" si="21"/>
        <v>0</v>
      </c>
      <c r="F144" s="8" t="s">
        <v>9</v>
      </c>
      <c r="G144" s="8">
        <f t="shared" si="22"/>
        <v>528</v>
      </c>
      <c r="H144" s="2">
        <v>5280</v>
      </c>
      <c r="I144" s="2">
        <v>710</v>
      </c>
      <c r="J144" s="2">
        <f t="shared" si="23"/>
        <v>0</v>
      </c>
      <c r="K144" s="8" t="s">
        <v>4</v>
      </c>
      <c r="L144" s="8">
        <f t="shared" si="24"/>
        <v>1</v>
      </c>
      <c r="M144" s="8" t="s">
        <v>6</v>
      </c>
      <c r="N144" s="8">
        <f t="shared" si="25"/>
        <v>1</v>
      </c>
      <c r="O144" s="8">
        <f t="shared" si="26"/>
        <v>0</v>
      </c>
      <c r="P144" s="8" t="s">
        <v>10</v>
      </c>
      <c r="Q144" s="2">
        <v>2</v>
      </c>
      <c r="R144" s="2">
        <f t="shared" si="27"/>
        <v>0</v>
      </c>
      <c r="S144" s="2">
        <f t="shared" si="28"/>
        <v>0</v>
      </c>
      <c r="T144" s="8" t="s">
        <v>15</v>
      </c>
      <c r="U144" s="8">
        <f t="shared" si="29"/>
        <v>0</v>
      </c>
      <c r="V144" s="8" t="s">
        <v>5</v>
      </c>
    </row>
    <row r="145" spans="1:22" x14ac:dyDescent="0.25">
      <c r="A145" s="6">
        <v>144</v>
      </c>
      <c r="B145" s="2">
        <v>34</v>
      </c>
      <c r="C145" s="2">
        <f t="shared" si="20"/>
        <v>20.5</v>
      </c>
      <c r="D145" s="2">
        <v>20500</v>
      </c>
      <c r="E145" s="2">
        <f t="shared" si="21"/>
        <v>1</v>
      </c>
      <c r="F145" s="8" t="s">
        <v>8</v>
      </c>
      <c r="G145" s="8">
        <f t="shared" si="22"/>
        <v>503</v>
      </c>
      <c r="H145" s="2">
        <v>5030</v>
      </c>
      <c r="I145" s="2">
        <v>1600</v>
      </c>
      <c r="J145" s="2">
        <f t="shared" si="23"/>
        <v>1</v>
      </c>
      <c r="K145" s="8" t="s">
        <v>7</v>
      </c>
      <c r="L145" s="8">
        <f t="shared" si="24"/>
        <v>0</v>
      </c>
      <c r="M145" s="8" t="s">
        <v>5</v>
      </c>
      <c r="N145" s="8">
        <f t="shared" si="25"/>
        <v>0</v>
      </c>
      <c r="O145" s="8">
        <f t="shared" si="26"/>
        <v>1</v>
      </c>
      <c r="P145" s="8" t="s">
        <v>12</v>
      </c>
      <c r="Q145" s="2">
        <v>4</v>
      </c>
      <c r="R145" s="2">
        <f t="shared" si="27"/>
        <v>1</v>
      </c>
      <c r="S145" s="2">
        <f t="shared" si="28"/>
        <v>0</v>
      </c>
      <c r="T145" s="8" t="s">
        <v>13</v>
      </c>
      <c r="U145" s="8">
        <f t="shared" si="29"/>
        <v>0</v>
      </c>
      <c r="V145" s="8" t="s">
        <v>5</v>
      </c>
    </row>
    <row r="146" spans="1:22" x14ac:dyDescent="0.25">
      <c r="A146" s="6">
        <v>145</v>
      </c>
      <c r="B146" s="2">
        <v>27</v>
      </c>
      <c r="C146" s="2">
        <f t="shared" si="20"/>
        <v>118.9</v>
      </c>
      <c r="D146" s="2">
        <v>118900</v>
      </c>
      <c r="E146" s="2">
        <f t="shared" si="21"/>
        <v>1</v>
      </c>
      <c r="F146" s="8" t="s">
        <v>8</v>
      </c>
      <c r="G146" s="8">
        <f t="shared" si="22"/>
        <v>2551</v>
      </c>
      <c r="H146" s="2">
        <v>25510</v>
      </c>
      <c r="I146" s="2">
        <v>3220</v>
      </c>
      <c r="J146" s="2">
        <f t="shared" si="23"/>
        <v>1</v>
      </c>
      <c r="K146" s="8" t="s">
        <v>7</v>
      </c>
      <c r="L146" s="8">
        <f t="shared" si="24"/>
        <v>0</v>
      </c>
      <c r="M146" s="8" t="s">
        <v>5</v>
      </c>
      <c r="N146" s="8">
        <f t="shared" si="25"/>
        <v>1</v>
      </c>
      <c r="O146" s="8">
        <f t="shared" si="26"/>
        <v>0</v>
      </c>
      <c r="P146" s="8" t="s">
        <v>10</v>
      </c>
      <c r="Q146" s="2">
        <v>10</v>
      </c>
      <c r="R146" s="2">
        <f t="shared" si="27"/>
        <v>0</v>
      </c>
      <c r="S146" s="2">
        <f t="shared" si="28"/>
        <v>1</v>
      </c>
      <c r="T146" s="8" t="s">
        <v>14</v>
      </c>
      <c r="U146" s="8">
        <f t="shared" si="29"/>
        <v>1</v>
      </c>
      <c r="V146" s="8" t="s">
        <v>6</v>
      </c>
    </row>
    <row r="147" spans="1:22" x14ac:dyDescent="0.25">
      <c r="A147" s="6">
        <v>146</v>
      </c>
      <c r="B147" s="2">
        <v>29</v>
      </c>
      <c r="C147" s="2">
        <f t="shared" si="20"/>
        <v>69.5</v>
      </c>
      <c r="D147" s="2">
        <v>69500</v>
      </c>
      <c r="E147" s="2">
        <f t="shared" si="21"/>
        <v>0</v>
      </c>
      <c r="F147" s="8" t="s">
        <v>9</v>
      </c>
      <c r="G147" s="8">
        <f t="shared" si="22"/>
        <v>879</v>
      </c>
      <c r="H147" s="2">
        <v>8790</v>
      </c>
      <c r="I147" s="2">
        <v>4500</v>
      </c>
      <c r="J147" s="2">
        <f t="shared" si="23"/>
        <v>0</v>
      </c>
      <c r="K147" s="8" t="s">
        <v>4</v>
      </c>
      <c r="L147" s="8">
        <f t="shared" si="24"/>
        <v>0</v>
      </c>
      <c r="M147" s="8" t="s">
        <v>5</v>
      </c>
      <c r="N147" s="8">
        <f t="shared" si="25"/>
        <v>1</v>
      </c>
      <c r="O147" s="8">
        <f t="shared" si="26"/>
        <v>0</v>
      </c>
      <c r="P147" s="8" t="s">
        <v>10</v>
      </c>
      <c r="Q147" s="2">
        <v>6</v>
      </c>
      <c r="R147" s="2">
        <f t="shared" si="27"/>
        <v>0</v>
      </c>
      <c r="S147" s="2">
        <f t="shared" si="28"/>
        <v>0</v>
      </c>
      <c r="T147" s="8" t="s">
        <v>15</v>
      </c>
      <c r="U147" s="8">
        <f t="shared" si="29"/>
        <v>1</v>
      </c>
      <c r="V147" s="8" t="s">
        <v>6</v>
      </c>
    </row>
    <row r="148" spans="1:22" x14ac:dyDescent="0.25">
      <c r="A148" s="6">
        <v>147</v>
      </c>
      <c r="B148" s="2">
        <v>27</v>
      </c>
      <c r="C148" s="2">
        <f t="shared" si="20"/>
        <v>10.5</v>
      </c>
      <c r="D148" s="2">
        <v>10500</v>
      </c>
      <c r="E148" s="2">
        <f t="shared" si="21"/>
        <v>1</v>
      </c>
      <c r="F148" s="8" t="s">
        <v>8</v>
      </c>
      <c r="G148" s="8">
        <f t="shared" si="22"/>
        <v>289</v>
      </c>
      <c r="H148" s="2">
        <v>2890</v>
      </c>
      <c r="I148" s="2">
        <v>3020</v>
      </c>
      <c r="J148" s="2">
        <f t="shared" si="23"/>
        <v>1</v>
      </c>
      <c r="K148" s="8" t="s">
        <v>7</v>
      </c>
      <c r="L148" s="8">
        <f t="shared" si="24"/>
        <v>0</v>
      </c>
      <c r="M148" s="8" t="s">
        <v>5</v>
      </c>
      <c r="N148" s="8">
        <f t="shared" si="25"/>
        <v>0</v>
      </c>
      <c r="O148" s="8">
        <f t="shared" si="26"/>
        <v>0</v>
      </c>
      <c r="P148" s="8" t="s">
        <v>11</v>
      </c>
      <c r="Q148" s="2">
        <v>8</v>
      </c>
      <c r="R148" s="2">
        <f t="shared" si="27"/>
        <v>0</v>
      </c>
      <c r="S148" s="2">
        <f t="shared" si="28"/>
        <v>0</v>
      </c>
      <c r="T148" s="8" t="s">
        <v>15</v>
      </c>
      <c r="U148" s="8">
        <f t="shared" si="29"/>
        <v>1</v>
      </c>
      <c r="V148" s="8" t="s">
        <v>6</v>
      </c>
    </row>
    <row r="149" spans="1:22" x14ac:dyDescent="0.25">
      <c r="A149" s="6">
        <v>148</v>
      </c>
      <c r="B149" s="2">
        <v>40</v>
      </c>
      <c r="C149" s="2">
        <f t="shared" si="20"/>
        <v>14.6</v>
      </c>
      <c r="D149" s="2">
        <v>14600</v>
      </c>
      <c r="E149" s="2">
        <f t="shared" si="21"/>
        <v>1</v>
      </c>
      <c r="F149" s="8" t="s">
        <v>8</v>
      </c>
      <c r="G149" s="8">
        <f t="shared" si="22"/>
        <v>154</v>
      </c>
      <c r="H149" s="2">
        <v>1540</v>
      </c>
      <c r="I149" s="2">
        <v>1400</v>
      </c>
      <c r="J149" s="2">
        <f t="shared" si="23"/>
        <v>0</v>
      </c>
      <c r="K149" s="8" t="s">
        <v>4</v>
      </c>
      <c r="L149" s="8">
        <f t="shared" si="24"/>
        <v>0</v>
      </c>
      <c r="M149" s="8" t="s">
        <v>5</v>
      </c>
      <c r="N149" s="8">
        <f t="shared" si="25"/>
        <v>1</v>
      </c>
      <c r="O149" s="8">
        <f t="shared" si="26"/>
        <v>0</v>
      </c>
      <c r="P149" s="8" t="s">
        <v>10</v>
      </c>
      <c r="Q149" s="2">
        <v>4</v>
      </c>
      <c r="R149" s="2">
        <f t="shared" si="27"/>
        <v>0</v>
      </c>
      <c r="S149" s="2">
        <f t="shared" si="28"/>
        <v>1</v>
      </c>
      <c r="T149" s="8" t="s">
        <v>14</v>
      </c>
      <c r="U149" s="8">
        <f t="shared" si="29"/>
        <v>1</v>
      </c>
      <c r="V149" s="8" t="s">
        <v>6</v>
      </c>
    </row>
    <row r="150" spans="1:22" x14ac:dyDescent="0.25">
      <c r="A150" s="6">
        <v>149</v>
      </c>
      <c r="B150" s="2">
        <v>26</v>
      </c>
      <c r="C150" s="2">
        <f t="shared" si="20"/>
        <v>50.6</v>
      </c>
      <c r="D150" s="2">
        <v>50600</v>
      </c>
      <c r="E150" s="2">
        <f t="shared" si="21"/>
        <v>1</v>
      </c>
      <c r="F150" s="8" t="s">
        <v>8</v>
      </c>
      <c r="G150" s="8">
        <f t="shared" si="22"/>
        <v>653</v>
      </c>
      <c r="H150" s="2">
        <v>6530</v>
      </c>
      <c r="I150" s="2">
        <v>210</v>
      </c>
      <c r="J150" s="2">
        <f t="shared" si="23"/>
        <v>0</v>
      </c>
      <c r="K150" s="8" t="s">
        <v>4</v>
      </c>
      <c r="L150" s="8">
        <f t="shared" si="24"/>
        <v>0</v>
      </c>
      <c r="M150" s="8" t="s">
        <v>5</v>
      </c>
      <c r="N150" s="8">
        <f t="shared" si="25"/>
        <v>0</v>
      </c>
      <c r="O150" s="8">
        <f t="shared" si="26"/>
        <v>1</v>
      </c>
      <c r="P150" s="8" t="s">
        <v>12</v>
      </c>
      <c r="Q150" s="2">
        <v>1</v>
      </c>
      <c r="R150" s="2">
        <f t="shared" si="27"/>
        <v>1</v>
      </c>
      <c r="S150" s="2">
        <f t="shared" si="28"/>
        <v>0</v>
      </c>
      <c r="T150" s="8" t="s">
        <v>13</v>
      </c>
      <c r="U150" s="8">
        <f t="shared" si="29"/>
        <v>0</v>
      </c>
      <c r="V150" s="8" t="s">
        <v>5</v>
      </c>
    </row>
    <row r="151" spans="1:22" x14ac:dyDescent="0.25">
      <c r="A151" s="6">
        <v>150</v>
      </c>
      <c r="B151" s="2">
        <v>33</v>
      </c>
      <c r="C151" s="2">
        <f t="shared" si="20"/>
        <v>14.1</v>
      </c>
      <c r="D151" s="2">
        <v>14100</v>
      </c>
      <c r="E151" s="2">
        <f t="shared" si="21"/>
        <v>0</v>
      </c>
      <c r="F151" s="8" t="s">
        <v>9</v>
      </c>
      <c r="G151" s="8">
        <f t="shared" si="22"/>
        <v>165</v>
      </c>
      <c r="H151" s="2">
        <v>1650</v>
      </c>
      <c r="I151" s="2">
        <v>490</v>
      </c>
      <c r="J151" s="2">
        <f t="shared" si="23"/>
        <v>1</v>
      </c>
      <c r="K151" s="8" t="s">
        <v>7</v>
      </c>
      <c r="L151" s="8">
        <f t="shared" si="24"/>
        <v>0</v>
      </c>
      <c r="M151" s="8" t="s">
        <v>5</v>
      </c>
      <c r="N151" s="8">
        <f t="shared" si="25"/>
        <v>0</v>
      </c>
      <c r="O151" s="8">
        <f t="shared" si="26"/>
        <v>0</v>
      </c>
      <c r="P151" s="8" t="s">
        <v>11</v>
      </c>
      <c r="Q151" s="2">
        <v>1</v>
      </c>
      <c r="R151" s="2">
        <f t="shared" si="27"/>
        <v>0</v>
      </c>
      <c r="S151" s="2">
        <f t="shared" si="28"/>
        <v>1</v>
      </c>
      <c r="T151" s="8" t="s">
        <v>14</v>
      </c>
      <c r="U151" s="8">
        <f t="shared" si="29"/>
        <v>0</v>
      </c>
      <c r="V151" s="8" t="s">
        <v>5</v>
      </c>
    </row>
    <row r="152" spans="1:22" x14ac:dyDescent="0.25">
      <c r="A152" s="6">
        <v>151</v>
      </c>
      <c r="B152" s="2">
        <v>35</v>
      </c>
      <c r="C152" s="2">
        <f t="shared" si="20"/>
        <v>29.6</v>
      </c>
      <c r="D152" s="2">
        <v>29600</v>
      </c>
      <c r="E152" s="2">
        <f t="shared" si="21"/>
        <v>1</v>
      </c>
      <c r="F152" s="8" t="s">
        <v>8</v>
      </c>
      <c r="G152" s="8">
        <f t="shared" si="22"/>
        <v>253</v>
      </c>
      <c r="H152" s="2">
        <v>2530</v>
      </c>
      <c r="I152" s="2">
        <v>3970</v>
      </c>
      <c r="J152" s="2">
        <f t="shared" si="23"/>
        <v>0</v>
      </c>
      <c r="K152" s="8" t="s">
        <v>4</v>
      </c>
      <c r="L152" s="8">
        <f t="shared" si="24"/>
        <v>0</v>
      </c>
      <c r="M152" s="8" t="s">
        <v>5</v>
      </c>
      <c r="N152" s="8">
        <f t="shared" si="25"/>
        <v>0</v>
      </c>
      <c r="O152" s="8">
        <f t="shared" si="26"/>
        <v>1</v>
      </c>
      <c r="P152" s="8" t="s">
        <v>12</v>
      </c>
      <c r="Q152" s="2">
        <v>7</v>
      </c>
      <c r="R152" s="2">
        <f t="shared" si="27"/>
        <v>0</v>
      </c>
      <c r="S152" s="2">
        <f t="shared" si="28"/>
        <v>0</v>
      </c>
      <c r="T152" s="8" t="s">
        <v>15</v>
      </c>
      <c r="U152" s="8">
        <f t="shared" si="29"/>
        <v>1</v>
      </c>
      <c r="V152" s="8" t="s">
        <v>6</v>
      </c>
    </row>
    <row r="153" spans="1:22" x14ac:dyDescent="0.25">
      <c r="A153" s="6">
        <v>152</v>
      </c>
      <c r="B153" s="2">
        <v>51</v>
      </c>
      <c r="C153" s="2">
        <f t="shared" si="20"/>
        <v>11.2</v>
      </c>
      <c r="D153" s="2">
        <v>11200</v>
      </c>
      <c r="E153" s="2">
        <f t="shared" si="21"/>
        <v>0</v>
      </c>
      <c r="F153" s="8" t="s">
        <v>9</v>
      </c>
      <c r="G153" s="8">
        <f t="shared" si="22"/>
        <v>32</v>
      </c>
      <c r="H153" s="2">
        <v>320</v>
      </c>
      <c r="I153" s="2">
        <v>130</v>
      </c>
      <c r="J153" s="2">
        <f t="shared" si="23"/>
        <v>0</v>
      </c>
      <c r="K153" s="8" t="s">
        <v>4</v>
      </c>
      <c r="L153" s="8">
        <f t="shared" si="24"/>
        <v>0</v>
      </c>
      <c r="M153" s="8" t="s">
        <v>5</v>
      </c>
      <c r="N153" s="8">
        <f t="shared" si="25"/>
        <v>1</v>
      </c>
      <c r="O153" s="8">
        <f t="shared" si="26"/>
        <v>0</v>
      </c>
      <c r="P153" s="8" t="s">
        <v>10</v>
      </c>
      <c r="Q153" s="2">
        <v>2</v>
      </c>
      <c r="R153" s="2">
        <f t="shared" si="27"/>
        <v>0</v>
      </c>
      <c r="S153" s="2">
        <f t="shared" si="28"/>
        <v>1</v>
      </c>
      <c r="T153" s="8" t="s">
        <v>14</v>
      </c>
      <c r="U153" s="8">
        <f t="shared" si="29"/>
        <v>0</v>
      </c>
      <c r="V153" s="8" t="s">
        <v>5</v>
      </c>
    </row>
    <row r="154" spans="1:22" x14ac:dyDescent="0.25">
      <c r="A154" s="6">
        <v>153</v>
      </c>
      <c r="B154" s="2">
        <v>28</v>
      </c>
      <c r="C154" s="2">
        <f t="shared" si="20"/>
        <v>61.1</v>
      </c>
      <c r="D154" s="2">
        <v>61100</v>
      </c>
      <c r="E154" s="2">
        <f t="shared" si="21"/>
        <v>1</v>
      </c>
      <c r="F154" s="8" t="s">
        <v>8</v>
      </c>
      <c r="G154" s="8">
        <f t="shared" si="22"/>
        <v>1721</v>
      </c>
      <c r="H154" s="2">
        <v>17210</v>
      </c>
      <c r="I154" s="2">
        <v>3180</v>
      </c>
      <c r="J154" s="2">
        <f t="shared" si="23"/>
        <v>0</v>
      </c>
      <c r="K154" s="8" t="s">
        <v>4</v>
      </c>
      <c r="L154" s="8">
        <f t="shared" si="24"/>
        <v>0</v>
      </c>
      <c r="M154" s="8" t="s">
        <v>5</v>
      </c>
      <c r="N154" s="8">
        <f t="shared" si="25"/>
        <v>0</v>
      </c>
      <c r="O154" s="8">
        <f t="shared" si="26"/>
        <v>0</v>
      </c>
      <c r="P154" s="8" t="s">
        <v>11</v>
      </c>
      <c r="Q154" s="2">
        <v>10</v>
      </c>
      <c r="R154" s="2">
        <f t="shared" si="27"/>
        <v>0</v>
      </c>
      <c r="S154" s="2">
        <f t="shared" si="28"/>
        <v>0</v>
      </c>
      <c r="T154" s="8" t="s">
        <v>15</v>
      </c>
      <c r="U154" s="8">
        <f t="shared" si="29"/>
        <v>1</v>
      </c>
      <c r="V154" s="8" t="s">
        <v>6</v>
      </c>
    </row>
    <row r="155" spans="1:22" x14ac:dyDescent="0.25">
      <c r="A155" s="6">
        <v>154</v>
      </c>
      <c r="B155" s="2">
        <v>33</v>
      </c>
      <c r="C155" s="2">
        <f t="shared" si="20"/>
        <v>107.5</v>
      </c>
      <c r="D155" s="2">
        <v>107500</v>
      </c>
      <c r="E155" s="2">
        <f t="shared" si="21"/>
        <v>1</v>
      </c>
      <c r="F155" s="8" t="s">
        <v>8</v>
      </c>
      <c r="G155" s="8">
        <f t="shared" si="22"/>
        <v>981</v>
      </c>
      <c r="H155" s="2">
        <v>9810</v>
      </c>
      <c r="I155" s="2">
        <v>1980</v>
      </c>
      <c r="J155" s="2">
        <f t="shared" si="23"/>
        <v>0</v>
      </c>
      <c r="K155" s="8" t="s">
        <v>4</v>
      </c>
      <c r="L155" s="8">
        <f t="shared" si="24"/>
        <v>0</v>
      </c>
      <c r="M155" s="8" t="s">
        <v>5</v>
      </c>
      <c r="N155" s="8">
        <f t="shared" si="25"/>
        <v>1</v>
      </c>
      <c r="O155" s="8">
        <f t="shared" si="26"/>
        <v>0</v>
      </c>
      <c r="P155" s="8" t="s">
        <v>10</v>
      </c>
      <c r="Q155" s="2">
        <v>10</v>
      </c>
      <c r="R155" s="2">
        <f t="shared" si="27"/>
        <v>0</v>
      </c>
      <c r="S155" s="2">
        <f t="shared" si="28"/>
        <v>0</v>
      </c>
      <c r="T155" s="8" t="s">
        <v>15</v>
      </c>
      <c r="U155" s="8">
        <f t="shared" si="29"/>
        <v>1</v>
      </c>
      <c r="V155" s="8" t="s">
        <v>6</v>
      </c>
    </row>
    <row r="156" spans="1:22" x14ac:dyDescent="0.25">
      <c r="A156" s="6">
        <v>155</v>
      </c>
      <c r="B156" s="2">
        <v>47</v>
      </c>
      <c r="C156" s="2">
        <f t="shared" si="20"/>
        <v>4.9000000000000004</v>
      </c>
      <c r="D156" s="2">
        <v>4900</v>
      </c>
      <c r="E156" s="2">
        <f t="shared" si="21"/>
        <v>0</v>
      </c>
      <c r="F156" s="8" t="s">
        <v>9</v>
      </c>
      <c r="G156" s="8">
        <f t="shared" si="22"/>
        <v>15</v>
      </c>
      <c r="H156" s="2">
        <v>150</v>
      </c>
      <c r="I156" s="2">
        <v>2680</v>
      </c>
      <c r="J156" s="2">
        <f t="shared" si="23"/>
        <v>0</v>
      </c>
      <c r="K156" s="8" t="s">
        <v>4</v>
      </c>
      <c r="L156" s="8">
        <f t="shared" si="24"/>
        <v>0</v>
      </c>
      <c r="M156" s="8" t="s">
        <v>5</v>
      </c>
      <c r="N156" s="8">
        <f t="shared" si="25"/>
        <v>0</v>
      </c>
      <c r="O156" s="8">
        <f t="shared" si="26"/>
        <v>1</v>
      </c>
      <c r="P156" s="8" t="s">
        <v>12</v>
      </c>
      <c r="Q156" s="2">
        <v>4</v>
      </c>
      <c r="R156" s="2">
        <f t="shared" si="27"/>
        <v>1</v>
      </c>
      <c r="S156" s="2">
        <f t="shared" si="28"/>
        <v>0</v>
      </c>
      <c r="T156" s="8" t="s">
        <v>13</v>
      </c>
      <c r="U156" s="8">
        <f t="shared" si="29"/>
        <v>0</v>
      </c>
      <c r="V156" s="8" t="s">
        <v>5</v>
      </c>
    </row>
    <row r="157" spans="1:22" x14ac:dyDescent="0.25">
      <c r="A157" s="6">
        <v>156</v>
      </c>
      <c r="B157" s="2">
        <v>35</v>
      </c>
      <c r="C157" s="2">
        <f t="shared" si="20"/>
        <v>67.8</v>
      </c>
      <c r="D157" s="2">
        <v>67800</v>
      </c>
      <c r="E157" s="2">
        <f t="shared" si="21"/>
        <v>1</v>
      </c>
      <c r="F157" s="8" t="s">
        <v>8</v>
      </c>
      <c r="G157" s="8">
        <f t="shared" si="22"/>
        <v>1153</v>
      </c>
      <c r="H157" s="2">
        <v>11530</v>
      </c>
      <c r="I157" s="2">
        <v>400</v>
      </c>
      <c r="J157" s="2">
        <f t="shared" si="23"/>
        <v>1</v>
      </c>
      <c r="K157" s="8" t="s">
        <v>7</v>
      </c>
      <c r="L157" s="8">
        <f t="shared" si="24"/>
        <v>0</v>
      </c>
      <c r="M157" s="8" t="s">
        <v>5</v>
      </c>
      <c r="N157" s="8">
        <f t="shared" si="25"/>
        <v>0</v>
      </c>
      <c r="O157" s="8">
        <f t="shared" si="26"/>
        <v>0</v>
      </c>
      <c r="P157" s="8" t="s">
        <v>11</v>
      </c>
      <c r="Q157" s="2">
        <v>1</v>
      </c>
      <c r="R157" s="2">
        <f t="shared" si="27"/>
        <v>1</v>
      </c>
      <c r="S157" s="2">
        <f t="shared" si="28"/>
        <v>0</v>
      </c>
      <c r="T157" s="8" t="s">
        <v>13</v>
      </c>
      <c r="U157" s="8">
        <f t="shared" si="29"/>
        <v>0</v>
      </c>
      <c r="V157" s="8" t="s">
        <v>5</v>
      </c>
    </row>
    <row r="158" spans="1:22" x14ac:dyDescent="0.25">
      <c r="A158" s="6">
        <v>157</v>
      </c>
      <c r="B158" s="2">
        <v>34</v>
      </c>
      <c r="C158" s="2">
        <f t="shared" si="20"/>
        <v>17.600000000000001</v>
      </c>
      <c r="D158" s="2">
        <v>17600</v>
      </c>
      <c r="E158" s="2">
        <f t="shared" si="21"/>
        <v>0</v>
      </c>
      <c r="F158" s="8" t="s">
        <v>9</v>
      </c>
      <c r="G158" s="8">
        <f t="shared" si="22"/>
        <v>160</v>
      </c>
      <c r="H158" s="2">
        <v>1600</v>
      </c>
      <c r="I158" s="2">
        <v>1800</v>
      </c>
      <c r="J158" s="2">
        <f t="shared" si="23"/>
        <v>1</v>
      </c>
      <c r="K158" s="8" t="s">
        <v>7</v>
      </c>
      <c r="L158" s="8">
        <f t="shared" si="24"/>
        <v>1</v>
      </c>
      <c r="M158" s="8" t="s">
        <v>6</v>
      </c>
      <c r="N158" s="8">
        <f t="shared" si="25"/>
        <v>1</v>
      </c>
      <c r="O158" s="8">
        <f t="shared" si="26"/>
        <v>0</v>
      </c>
      <c r="P158" s="8" t="s">
        <v>10</v>
      </c>
      <c r="Q158" s="2">
        <v>1</v>
      </c>
      <c r="R158" s="2">
        <f t="shared" si="27"/>
        <v>1</v>
      </c>
      <c r="S158" s="2">
        <f t="shared" si="28"/>
        <v>0</v>
      </c>
      <c r="T158" s="8" t="s">
        <v>13</v>
      </c>
      <c r="U158" s="8">
        <f t="shared" si="29"/>
        <v>0</v>
      </c>
      <c r="V158" s="8" t="s">
        <v>5</v>
      </c>
    </row>
    <row r="159" spans="1:22" x14ac:dyDescent="0.25">
      <c r="A159" s="6">
        <v>158</v>
      </c>
      <c r="B159" s="2">
        <v>58</v>
      </c>
      <c r="C159" s="2">
        <f t="shared" si="20"/>
        <v>47.4</v>
      </c>
      <c r="D159" s="2">
        <v>47400</v>
      </c>
      <c r="E159" s="2">
        <f t="shared" si="21"/>
        <v>0</v>
      </c>
      <c r="F159" s="8" t="s">
        <v>9</v>
      </c>
      <c r="G159" s="8">
        <f t="shared" si="22"/>
        <v>189</v>
      </c>
      <c r="H159" s="2">
        <v>1890</v>
      </c>
      <c r="I159" s="2">
        <v>1620</v>
      </c>
      <c r="J159" s="2">
        <f t="shared" si="23"/>
        <v>1</v>
      </c>
      <c r="K159" s="8" t="s">
        <v>7</v>
      </c>
      <c r="L159" s="8">
        <f t="shared" si="24"/>
        <v>1</v>
      </c>
      <c r="M159" s="8" t="s">
        <v>6</v>
      </c>
      <c r="N159" s="8">
        <f t="shared" si="25"/>
        <v>0</v>
      </c>
      <c r="O159" s="8">
        <f t="shared" si="26"/>
        <v>1</v>
      </c>
      <c r="P159" s="8" t="s">
        <v>12</v>
      </c>
      <c r="Q159" s="2">
        <v>4</v>
      </c>
      <c r="R159" s="2">
        <f t="shared" si="27"/>
        <v>0</v>
      </c>
      <c r="S159" s="2">
        <f t="shared" si="28"/>
        <v>1</v>
      </c>
      <c r="T159" s="8" t="s">
        <v>14</v>
      </c>
      <c r="U159" s="8">
        <f t="shared" si="29"/>
        <v>0</v>
      </c>
      <c r="V159" s="8" t="s">
        <v>5</v>
      </c>
    </row>
    <row r="160" spans="1:22" x14ac:dyDescent="0.25">
      <c r="A160" s="6">
        <v>159</v>
      </c>
      <c r="B160" s="2">
        <v>43</v>
      </c>
      <c r="C160" s="2">
        <f t="shared" si="20"/>
        <v>63.1</v>
      </c>
      <c r="D160" s="2">
        <v>63100</v>
      </c>
      <c r="E160" s="2">
        <f t="shared" si="21"/>
        <v>0</v>
      </c>
      <c r="F160" s="8" t="s">
        <v>9</v>
      </c>
      <c r="G160" s="8">
        <f t="shared" si="22"/>
        <v>188</v>
      </c>
      <c r="H160" s="2">
        <v>1880</v>
      </c>
      <c r="I160" s="2">
        <v>910</v>
      </c>
      <c r="J160" s="2">
        <f t="shared" si="23"/>
        <v>0</v>
      </c>
      <c r="K160" s="8" t="s">
        <v>4</v>
      </c>
      <c r="L160" s="8">
        <f t="shared" si="24"/>
        <v>0</v>
      </c>
      <c r="M160" s="8" t="s">
        <v>5</v>
      </c>
      <c r="N160" s="8">
        <f t="shared" si="25"/>
        <v>0</v>
      </c>
      <c r="O160" s="8">
        <f t="shared" si="26"/>
        <v>1</v>
      </c>
      <c r="P160" s="8" t="s">
        <v>12</v>
      </c>
      <c r="Q160" s="2">
        <v>3</v>
      </c>
      <c r="R160" s="2">
        <f t="shared" si="27"/>
        <v>1</v>
      </c>
      <c r="S160" s="2">
        <f t="shared" si="28"/>
        <v>0</v>
      </c>
      <c r="T160" s="8" t="s">
        <v>13</v>
      </c>
      <c r="U160" s="8">
        <f t="shared" si="29"/>
        <v>0</v>
      </c>
      <c r="V160" s="8" t="s">
        <v>5</v>
      </c>
    </row>
    <row r="161" spans="1:22" x14ac:dyDescent="0.25">
      <c r="A161" s="6">
        <v>160</v>
      </c>
      <c r="B161" s="2">
        <v>41</v>
      </c>
      <c r="C161" s="2">
        <f t="shared" si="20"/>
        <v>28.1</v>
      </c>
      <c r="D161" s="2">
        <v>28100</v>
      </c>
      <c r="E161" s="2">
        <f t="shared" si="21"/>
        <v>0</v>
      </c>
      <c r="F161" s="8" t="s">
        <v>9</v>
      </c>
      <c r="G161" s="8">
        <f t="shared" si="22"/>
        <v>325</v>
      </c>
      <c r="H161" s="2">
        <v>3250</v>
      </c>
      <c r="I161" s="2">
        <v>410</v>
      </c>
      <c r="J161" s="2">
        <f t="shared" si="23"/>
        <v>0</v>
      </c>
      <c r="K161" s="8" t="s">
        <v>4</v>
      </c>
      <c r="L161" s="8">
        <f t="shared" si="24"/>
        <v>1</v>
      </c>
      <c r="M161" s="8" t="s">
        <v>6</v>
      </c>
      <c r="N161" s="8">
        <f t="shared" si="25"/>
        <v>0</v>
      </c>
      <c r="O161" s="8">
        <f t="shared" si="26"/>
        <v>1</v>
      </c>
      <c r="P161" s="8" t="s">
        <v>12</v>
      </c>
      <c r="Q161" s="2">
        <v>3</v>
      </c>
      <c r="R161" s="2">
        <f t="shared" si="27"/>
        <v>1</v>
      </c>
      <c r="S161" s="2">
        <f t="shared" si="28"/>
        <v>0</v>
      </c>
      <c r="T161" s="8" t="s">
        <v>13</v>
      </c>
      <c r="U161" s="8">
        <f t="shared" si="29"/>
        <v>0</v>
      </c>
      <c r="V161" s="8" t="s">
        <v>5</v>
      </c>
    </row>
    <row r="162" spans="1:22" x14ac:dyDescent="0.25">
      <c r="A162" s="6">
        <v>161</v>
      </c>
      <c r="B162" s="2">
        <v>57</v>
      </c>
      <c r="C162" s="2">
        <f t="shared" si="20"/>
        <v>11.1</v>
      </c>
      <c r="D162" s="2">
        <v>11100</v>
      </c>
      <c r="E162" s="2">
        <f t="shared" si="21"/>
        <v>1</v>
      </c>
      <c r="F162" s="8" t="s">
        <v>8</v>
      </c>
      <c r="G162" s="8">
        <f t="shared" si="22"/>
        <v>111</v>
      </c>
      <c r="H162" s="2">
        <v>1110</v>
      </c>
      <c r="I162" s="2">
        <v>150</v>
      </c>
      <c r="J162" s="2">
        <f t="shared" si="23"/>
        <v>0</v>
      </c>
      <c r="K162" s="8" t="s">
        <v>4</v>
      </c>
      <c r="L162" s="8">
        <f t="shared" si="24"/>
        <v>0</v>
      </c>
      <c r="M162" s="8" t="s">
        <v>5</v>
      </c>
      <c r="N162" s="8">
        <f t="shared" si="25"/>
        <v>0</v>
      </c>
      <c r="O162" s="8">
        <f t="shared" si="26"/>
        <v>0</v>
      </c>
      <c r="P162" s="8" t="s">
        <v>11</v>
      </c>
      <c r="Q162" s="2">
        <v>4</v>
      </c>
      <c r="R162" s="2">
        <f t="shared" si="27"/>
        <v>0</v>
      </c>
      <c r="S162" s="2">
        <f t="shared" si="28"/>
        <v>1</v>
      </c>
      <c r="T162" s="8" t="s">
        <v>14</v>
      </c>
      <c r="U162" s="8">
        <f t="shared" si="29"/>
        <v>0</v>
      </c>
      <c r="V162" s="8" t="s">
        <v>5</v>
      </c>
    </row>
    <row r="163" spans="1:22" x14ac:dyDescent="0.25">
      <c r="A163" s="6">
        <v>162</v>
      </c>
      <c r="B163" s="2">
        <v>48</v>
      </c>
      <c r="C163" s="2">
        <f t="shared" si="20"/>
        <v>18.8</v>
      </c>
      <c r="D163" s="2">
        <v>18800</v>
      </c>
      <c r="E163" s="2">
        <f t="shared" si="21"/>
        <v>0</v>
      </c>
      <c r="F163" s="8" t="s">
        <v>9</v>
      </c>
      <c r="G163" s="8">
        <f t="shared" si="22"/>
        <v>111</v>
      </c>
      <c r="H163" s="2">
        <v>1110</v>
      </c>
      <c r="I163" s="2">
        <v>590</v>
      </c>
      <c r="J163" s="2">
        <f t="shared" si="23"/>
        <v>1</v>
      </c>
      <c r="K163" s="8" t="s">
        <v>7</v>
      </c>
      <c r="L163" s="8">
        <f t="shared" si="24"/>
        <v>0</v>
      </c>
      <c r="M163" s="8" t="s">
        <v>5</v>
      </c>
      <c r="N163" s="8">
        <f t="shared" si="25"/>
        <v>0</v>
      </c>
      <c r="O163" s="8">
        <f t="shared" si="26"/>
        <v>0</v>
      </c>
      <c r="P163" s="8" t="s">
        <v>11</v>
      </c>
      <c r="Q163" s="2">
        <v>3</v>
      </c>
      <c r="R163" s="2">
        <f t="shared" si="27"/>
        <v>1</v>
      </c>
      <c r="S163" s="2">
        <f t="shared" si="28"/>
        <v>0</v>
      </c>
      <c r="T163" s="8" t="s">
        <v>13</v>
      </c>
      <c r="U163" s="8">
        <f t="shared" si="29"/>
        <v>0</v>
      </c>
      <c r="V163" s="8" t="s">
        <v>5</v>
      </c>
    </row>
    <row r="164" spans="1:22" x14ac:dyDescent="0.25">
      <c r="A164" s="6">
        <v>163</v>
      </c>
      <c r="B164" s="2">
        <v>53</v>
      </c>
      <c r="C164" s="2">
        <f t="shared" si="20"/>
        <v>63.1</v>
      </c>
      <c r="D164" s="2">
        <v>63100</v>
      </c>
      <c r="E164" s="2">
        <f t="shared" si="21"/>
        <v>0</v>
      </c>
      <c r="F164" s="8" t="s">
        <v>9</v>
      </c>
      <c r="G164" s="8">
        <f t="shared" si="22"/>
        <v>426</v>
      </c>
      <c r="H164" s="2">
        <v>4260</v>
      </c>
      <c r="I164" s="2">
        <v>930</v>
      </c>
      <c r="J164" s="2">
        <f t="shared" si="23"/>
        <v>0</v>
      </c>
      <c r="K164" s="8" t="s">
        <v>4</v>
      </c>
      <c r="L164" s="8">
        <f t="shared" si="24"/>
        <v>1</v>
      </c>
      <c r="M164" s="8" t="s">
        <v>6</v>
      </c>
      <c r="N164" s="8">
        <f t="shared" si="25"/>
        <v>1</v>
      </c>
      <c r="O164" s="8">
        <f t="shared" si="26"/>
        <v>0</v>
      </c>
      <c r="P164" s="8" t="s">
        <v>10</v>
      </c>
      <c r="Q164" s="2">
        <v>2</v>
      </c>
      <c r="R164" s="2">
        <f t="shared" si="27"/>
        <v>0</v>
      </c>
      <c r="S164" s="2">
        <f t="shared" si="28"/>
        <v>0</v>
      </c>
      <c r="T164" s="8" t="s">
        <v>15</v>
      </c>
      <c r="U164" s="8">
        <f t="shared" si="29"/>
        <v>0</v>
      </c>
      <c r="V164" s="8" t="s">
        <v>5</v>
      </c>
    </row>
    <row r="165" spans="1:22" x14ac:dyDescent="0.25">
      <c r="A165" s="6">
        <v>164</v>
      </c>
      <c r="B165" s="2">
        <v>37</v>
      </c>
      <c r="C165" s="2">
        <f t="shared" si="20"/>
        <v>27.2</v>
      </c>
      <c r="D165" s="2">
        <v>27200</v>
      </c>
      <c r="E165" s="2">
        <f t="shared" si="21"/>
        <v>0</v>
      </c>
      <c r="F165" s="8" t="s">
        <v>9</v>
      </c>
      <c r="G165" s="8">
        <f t="shared" si="22"/>
        <v>122</v>
      </c>
      <c r="H165" s="2">
        <v>1220</v>
      </c>
      <c r="I165" s="2">
        <v>100</v>
      </c>
      <c r="J165" s="2">
        <f t="shared" si="23"/>
        <v>0</v>
      </c>
      <c r="K165" s="8" t="s">
        <v>4</v>
      </c>
      <c r="L165" s="8">
        <f t="shared" si="24"/>
        <v>0</v>
      </c>
      <c r="M165" s="8" t="s">
        <v>5</v>
      </c>
      <c r="N165" s="8">
        <f t="shared" si="25"/>
        <v>1</v>
      </c>
      <c r="O165" s="8">
        <f t="shared" si="26"/>
        <v>0</v>
      </c>
      <c r="P165" s="8" t="s">
        <v>10</v>
      </c>
      <c r="Q165" s="2">
        <v>2</v>
      </c>
      <c r="R165" s="2">
        <f t="shared" si="27"/>
        <v>0</v>
      </c>
      <c r="S165" s="2">
        <f t="shared" si="28"/>
        <v>1</v>
      </c>
      <c r="T165" s="8" t="s">
        <v>14</v>
      </c>
      <c r="U165" s="8">
        <f t="shared" si="29"/>
        <v>0</v>
      </c>
      <c r="V165" s="8" t="s">
        <v>5</v>
      </c>
    </row>
    <row r="166" spans="1:22" x14ac:dyDescent="0.25">
      <c r="A166" s="6">
        <v>165</v>
      </c>
      <c r="B166" s="2">
        <v>58</v>
      </c>
      <c r="C166" s="2">
        <f t="shared" si="20"/>
        <v>9.6</v>
      </c>
      <c r="D166" s="2">
        <v>9600</v>
      </c>
      <c r="E166" s="2">
        <f t="shared" si="21"/>
        <v>1</v>
      </c>
      <c r="F166" s="8" t="s">
        <v>8</v>
      </c>
      <c r="G166" s="8">
        <f t="shared" si="22"/>
        <v>187</v>
      </c>
      <c r="H166" s="2">
        <v>1870</v>
      </c>
      <c r="I166" s="2">
        <v>920</v>
      </c>
      <c r="J166" s="2">
        <f t="shared" si="23"/>
        <v>1</v>
      </c>
      <c r="K166" s="8" t="s">
        <v>7</v>
      </c>
      <c r="L166" s="8">
        <f t="shared" si="24"/>
        <v>0</v>
      </c>
      <c r="M166" s="8" t="s">
        <v>5</v>
      </c>
      <c r="N166" s="8">
        <f t="shared" si="25"/>
        <v>0</v>
      </c>
      <c r="O166" s="8">
        <f t="shared" si="26"/>
        <v>1</v>
      </c>
      <c r="P166" s="8" t="s">
        <v>12</v>
      </c>
      <c r="Q166" s="2">
        <v>1</v>
      </c>
      <c r="R166" s="2">
        <f t="shared" si="27"/>
        <v>1</v>
      </c>
      <c r="S166" s="2">
        <f t="shared" si="28"/>
        <v>0</v>
      </c>
      <c r="T166" s="8" t="s">
        <v>13</v>
      </c>
      <c r="U166" s="8">
        <f t="shared" si="29"/>
        <v>0</v>
      </c>
      <c r="V166" s="8" t="s">
        <v>5</v>
      </c>
    </row>
    <row r="167" spans="1:22" x14ac:dyDescent="0.25">
      <c r="A167" s="6">
        <v>166</v>
      </c>
      <c r="B167" s="2">
        <v>40</v>
      </c>
      <c r="C167" s="2">
        <f t="shared" si="20"/>
        <v>44.9</v>
      </c>
      <c r="D167" s="2">
        <v>44900</v>
      </c>
      <c r="E167" s="2">
        <f t="shared" si="21"/>
        <v>1</v>
      </c>
      <c r="F167" s="8" t="s">
        <v>8</v>
      </c>
      <c r="G167" s="8">
        <f t="shared" si="22"/>
        <v>1012</v>
      </c>
      <c r="H167" s="2">
        <v>10120</v>
      </c>
      <c r="I167" s="2">
        <v>2730</v>
      </c>
      <c r="J167" s="2">
        <f t="shared" si="23"/>
        <v>1</v>
      </c>
      <c r="K167" s="8" t="s">
        <v>7</v>
      </c>
      <c r="L167" s="8">
        <f t="shared" si="24"/>
        <v>0</v>
      </c>
      <c r="M167" s="8" t="s">
        <v>5</v>
      </c>
      <c r="N167" s="8">
        <f t="shared" si="25"/>
        <v>0</v>
      </c>
      <c r="O167" s="8">
        <f t="shared" si="26"/>
        <v>1</v>
      </c>
      <c r="P167" s="8" t="s">
        <v>12</v>
      </c>
      <c r="Q167" s="2">
        <v>4</v>
      </c>
      <c r="R167" s="2">
        <f t="shared" si="27"/>
        <v>0</v>
      </c>
      <c r="S167" s="2">
        <f t="shared" si="28"/>
        <v>1</v>
      </c>
      <c r="T167" s="8" t="s">
        <v>14</v>
      </c>
      <c r="U167" s="8">
        <f t="shared" si="29"/>
        <v>1</v>
      </c>
      <c r="V167" s="8" t="s">
        <v>6</v>
      </c>
    </row>
    <row r="168" spans="1:22" x14ac:dyDescent="0.25">
      <c r="A168" s="6">
        <v>167</v>
      </c>
      <c r="B168" s="2">
        <v>40</v>
      </c>
      <c r="C168" s="2">
        <f t="shared" si="20"/>
        <v>15.9</v>
      </c>
      <c r="D168" s="2">
        <v>15900</v>
      </c>
      <c r="E168" s="2">
        <f t="shared" si="21"/>
        <v>1</v>
      </c>
      <c r="F168" s="8" t="s">
        <v>8</v>
      </c>
      <c r="G168" s="8">
        <f t="shared" si="22"/>
        <v>233</v>
      </c>
      <c r="H168" s="2">
        <v>2330</v>
      </c>
      <c r="I168" s="2">
        <v>960</v>
      </c>
      <c r="J168" s="2">
        <f t="shared" si="23"/>
        <v>0</v>
      </c>
      <c r="K168" s="8" t="s">
        <v>4</v>
      </c>
      <c r="L168" s="8">
        <f t="shared" si="24"/>
        <v>0</v>
      </c>
      <c r="M168" s="8" t="s">
        <v>5</v>
      </c>
      <c r="N168" s="8">
        <f t="shared" si="25"/>
        <v>1</v>
      </c>
      <c r="O168" s="8">
        <f t="shared" si="26"/>
        <v>0</v>
      </c>
      <c r="P168" s="8" t="s">
        <v>10</v>
      </c>
      <c r="Q168" s="2">
        <v>6</v>
      </c>
      <c r="R168" s="2">
        <f t="shared" si="27"/>
        <v>0</v>
      </c>
      <c r="S168" s="2">
        <f t="shared" si="28"/>
        <v>0</v>
      </c>
      <c r="T168" s="8" t="s">
        <v>15</v>
      </c>
      <c r="U168" s="8">
        <f t="shared" si="29"/>
        <v>1</v>
      </c>
      <c r="V168" s="8" t="s">
        <v>6</v>
      </c>
    </row>
    <row r="169" spans="1:22" x14ac:dyDescent="0.25">
      <c r="A169" s="6">
        <v>168</v>
      </c>
      <c r="B169" s="2">
        <v>43</v>
      </c>
      <c r="C169" s="2">
        <f t="shared" si="20"/>
        <v>22.6</v>
      </c>
      <c r="D169" s="2">
        <v>22600</v>
      </c>
      <c r="E169" s="2">
        <f t="shared" si="21"/>
        <v>1</v>
      </c>
      <c r="F169" s="8" t="s">
        <v>8</v>
      </c>
      <c r="G169" s="8">
        <f t="shared" si="22"/>
        <v>200</v>
      </c>
      <c r="H169" s="2">
        <v>2000</v>
      </c>
      <c r="I169" s="2">
        <v>2280</v>
      </c>
      <c r="J169" s="2">
        <f t="shared" si="23"/>
        <v>0</v>
      </c>
      <c r="K169" s="8" t="s">
        <v>4</v>
      </c>
      <c r="L169" s="8">
        <f t="shared" si="24"/>
        <v>0</v>
      </c>
      <c r="M169" s="8" t="s">
        <v>5</v>
      </c>
      <c r="N169" s="8">
        <f t="shared" si="25"/>
        <v>0</v>
      </c>
      <c r="O169" s="8">
        <f t="shared" si="26"/>
        <v>0</v>
      </c>
      <c r="P169" s="8" t="s">
        <v>11</v>
      </c>
      <c r="Q169" s="2">
        <v>4</v>
      </c>
      <c r="R169" s="2">
        <f t="shared" si="27"/>
        <v>0</v>
      </c>
      <c r="S169" s="2">
        <f t="shared" si="28"/>
        <v>1</v>
      </c>
      <c r="T169" s="8" t="s">
        <v>14</v>
      </c>
      <c r="U169" s="8">
        <f t="shared" si="29"/>
        <v>0</v>
      </c>
      <c r="V169" s="8" t="s">
        <v>5</v>
      </c>
    </row>
    <row r="170" spans="1:22" x14ac:dyDescent="0.25">
      <c r="A170" s="6">
        <v>169</v>
      </c>
      <c r="B170" s="2">
        <v>50</v>
      </c>
      <c r="C170" s="2">
        <f t="shared" si="20"/>
        <v>25.8</v>
      </c>
      <c r="D170" s="2">
        <v>25800</v>
      </c>
      <c r="E170" s="2">
        <f t="shared" si="21"/>
        <v>1</v>
      </c>
      <c r="F170" s="8" t="s">
        <v>8</v>
      </c>
      <c r="G170" s="8">
        <f t="shared" si="22"/>
        <v>532</v>
      </c>
      <c r="H170" s="2">
        <v>5320</v>
      </c>
      <c r="I170" s="2">
        <v>2380</v>
      </c>
      <c r="J170" s="2">
        <f t="shared" si="23"/>
        <v>0</v>
      </c>
      <c r="K170" s="8" t="s">
        <v>4</v>
      </c>
      <c r="L170" s="8">
        <f t="shared" si="24"/>
        <v>1</v>
      </c>
      <c r="M170" s="8" t="s">
        <v>6</v>
      </c>
      <c r="N170" s="8">
        <f t="shared" si="25"/>
        <v>1</v>
      </c>
      <c r="O170" s="8">
        <f t="shared" si="26"/>
        <v>0</v>
      </c>
      <c r="P170" s="8" t="s">
        <v>10</v>
      </c>
      <c r="Q170" s="2">
        <v>5</v>
      </c>
      <c r="R170" s="2">
        <f t="shared" si="27"/>
        <v>0</v>
      </c>
      <c r="S170" s="2">
        <f t="shared" si="28"/>
        <v>1</v>
      </c>
      <c r="T170" s="8" t="s">
        <v>14</v>
      </c>
      <c r="U170" s="8">
        <f t="shared" si="29"/>
        <v>1</v>
      </c>
      <c r="V170" s="8" t="s">
        <v>6</v>
      </c>
    </row>
    <row r="171" spans="1:22" x14ac:dyDescent="0.25">
      <c r="A171" s="6">
        <v>170</v>
      </c>
      <c r="B171" s="2">
        <v>30</v>
      </c>
      <c r="C171" s="2">
        <f t="shared" si="20"/>
        <v>75.3</v>
      </c>
      <c r="D171" s="2">
        <v>75300</v>
      </c>
      <c r="E171" s="2">
        <f t="shared" si="21"/>
        <v>1</v>
      </c>
      <c r="F171" s="8" t="s">
        <v>8</v>
      </c>
      <c r="G171" s="8">
        <f t="shared" si="22"/>
        <v>1770</v>
      </c>
      <c r="H171" s="2">
        <v>17700</v>
      </c>
      <c r="I171" s="2">
        <v>3650</v>
      </c>
      <c r="J171" s="2">
        <f t="shared" si="23"/>
        <v>0</v>
      </c>
      <c r="K171" s="8" t="s">
        <v>4</v>
      </c>
      <c r="L171" s="8">
        <f t="shared" si="24"/>
        <v>0</v>
      </c>
      <c r="M171" s="8" t="s">
        <v>5</v>
      </c>
      <c r="N171" s="8">
        <f t="shared" si="25"/>
        <v>1</v>
      </c>
      <c r="O171" s="8">
        <f t="shared" si="26"/>
        <v>0</v>
      </c>
      <c r="P171" s="8" t="s">
        <v>10</v>
      </c>
      <c r="Q171" s="2">
        <v>4</v>
      </c>
      <c r="R171" s="2">
        <f t="shared" si="27"/>
        <v>0</v>
      </c>
      <c r="S171" s="2">
        <f t="shared" si="28"/>
        <v>1</v>
      </c>
      <c r="T171" s="8" t="s">
        <v>14</v>
      </c>
      <c r="U171" s="8">
        <f t="shared" si="29"/>
        <v>0</v>
      </c>
      <c r="V171" s="8" t="s">
        <v>5</v>
      </c>
    </row>
    <row r="172" spans="1:22" x14ac:dyDescent="0.25">
      <c r="A172" s="6">
        <v>171</v>
      </c>
      <c r="B172" s="2">
        <v>48</v>
      </c>
      <c r="C172" s="2">
        <f t="shared" si="20"/>
        <v>38.799999999999997</v>
      </c>
      <c r="D172" s="2">
        <v>38800</v>
      </c>
      <c r="E172" s="2">
        <f t="shared" si="21"/>
        <v>0</v>
      </c>
      <c r="F172" s="8" t="s">
        <v>9</v>
      </c>
      <c r="G172" s="8">
        <f t="shared" si="22"/>
        <v>177</v>
      </c>
      <c r="H172" s="2">
        <v>1770</v>
      </c>
      <c r="I172" s="2">
        <v>1640</v>
      </c>
      <c r="J172" s="2">
        <f t="shared" si="23"/>
        <v>1</v>
      </c>
      <c r="K172" s="8" t="s">
        <v>7</v>
      </c>
      <c r="L172" s="8">
        <f t="shared" si="24"/>
        <v>0</v>
      </c>
      <c r="M172" s="8" t="s">
        <v>5</v>
      </c>
      <c r="N172" s="8">
        <f t="shared" si="25"/>
        <v>1</v>
      </c>
      <c r="O172" s="8">
        <f t="shared" si="26"/>
        <v>0</v>
      </c>
      <c r="P172" s="8" t="s">
        <v>10</v>
      </c>
      <c r="Q172" s="2">
        <v>8</v>
      </c>
      <c r="R172" s="2">
        <f t="shared" si="27"/>
        <v>0</v>
      </c>
      <c r="S172" s="2">
        <f t="shared" si="28"/>
        <v>1</v>
      </c>
      <c r="T172" s="8" t="s">
        <v>14</v>
      </c>
      <c r="U172" s="8">
        <f t="shared" si="29"/>
        <v>1</v>
      </c>
      <c r="V172" s="8" t="s">
        <v>6</v>
      </c>
    </row>
    <row r="173" spans="1:22" x14ac:dyDescent="0.25">
      <c r="A173" s="6">
        <v>172</v>
      </c>
      <c r="B173" s="2">
        <v>46</v>
      </c>
      <c r="C173" s="2">
        <f t="shared" si="20"/>
        <v>20.8</v>
      </c>
      <c r="D173" s="2">
        <v>20800</v>
      </c>
      <c r="E173" s="2">
        <f t="shared" si="21"/>
        <v>0</v>
      </c>
      <c r="F173" s="8" t="s">
        <v>9</v>
      </c>
      <c r="G173" s="8">
        <f t="shared" si="22"/>
        <v>268</v>
      </c>
      <c r="H173" s="2">
        <v>2680</v>
      </c>
      <c r="I173" s="2">
        <v>1770</v>
      </c>
      <c r="J173" s="2">
        <f t="shared" si="23"/>
        <v>1</v>
      </c>
      <c r="K173" s="8" t="s">
        <v>7</v>
      </c>
      <c r="L173" s="8">
        <f t="shared" si="24"/>
        <v>1</v>
      </c>
      <c r="M173" s="8" t="s">
        <v>6</v>
      </c>
      <c r="N173" s="8">
        <f t="shared" si="25"/>
        <v>0</v>
      </c>
      <c r="O173" s="8">
        <f t="shared" si="26"/>
        <v>0</v>
      </c>
      <c r="P173" s="8" t="s">
        <v>11</v>
      </c>
      <c r="Q173" s="2">
        <v>6</v>
      </c>
      <c r="R173" s="2">
        <f t="shared" si="27"/>
        <v>0</v>
      </c>
      <c r="S173" s="2">
        <f t="shared" si="28"/>
        <v>0</v>
      </c>
      <c r="T173" s="8" t="s">
        <v>15</v>
      </c>
      <c r="U173" s="8">
        <f t="shared" si="29"/>
        <v>1</v>
      </c>
      <c r="V173" s="8" t="s">
        <v>6</v>
      </c>
    </row>
    <row r="174" spans="1:22" x14ac:dyDescent="0.25">
      <c r="A174" s="6">
        <v>173</v>
      </c>
      <c r="B174" s="2">
        <v>31</v>
      </c>
      <c r="C174" s="2">
        <f t="shared" si="20"/>
        <v>29.3</v>
      </c>
      <c r="D174" s="2">
        <v>29300</v>
      </c>
      <c r="E174" s="2">
        <f t="shared" si="21"/>
        <v>0</v>
      </c>
      <c r="F174" s="8" t="s">
        <v>9</v>
      </c>
      <c r="G174" s="8">
        <f t="shared" si="22"/>
        <v>155</v>
      </c>
      <c r="H174" s="2">
        <v>1550</v>
      </c>
      <c r="I174" s="2">
        <v>1200</v>
      </c>
      <c r="J174" s="2">
        <f t="shared" si="23"/>
        <v>0</v>
      </c>
      <c r="K174" s="8" t="s">
        <v>4</v>
      </c>
      <c r="L174" s="8">
        <f t="shared" si="24"/>
        <v>0</v>
      </c>
      <c r="M174" s="8" t="s">
        <v>5</v>
      </c>
      <c r="N174" s="8">
        <f t="shared" si="25"/>
        <v>1</v>
      </c>
      <c r="O174" s="8">
        <f t="shared" si="26"/>
        <v>0</v>
      </c>
      <c r="P174" s="8" t="s">
        <v>10</v>
      </c>
      <c r="Q174" s="2">
        <v>2</v>
      </c>
      <c r="R174" s="2">
        <f t="shared" si="27"/>
        <v>1</v>
      </c>
      <c r="S174" s="2">
        <f t="shared" si="28"/>
        <v>0</v>
      </c>
      <c r="T174" s="8" t="s">
        <v>13</v>
      </c>
      <c r="U174" s="8">
        <f t="shared" si="29"/>
        <v>0</v>
      </c>
      <c r="V174" s="8" t="s">
        <v>5</v>
      </c>
    </row>
    <row r="175" spans="1:22" x14ac:dyDescent="0.25">
      <c r="A175" s="6">
        <v>174</v>
      </c>
      <c r="B175" s="2">
        <v>58</v>
      </c>
      <c r="C175" s="2">
        <f t="shared" si="20"/>
        <v>65.400000000000006</v>
      </c>
      <c r="D175" s="2">
        <v>65400</v>
      </c>
      <c r="E175" s="2">
        <f t="shared" si="21"/>
        <v>1</v>
      </c>
      <c r="F175" s="8" t="s">
        <v>8</v>
      </c>
      <c r="G175" s="8">
        <f t="shared" si="22"/>
        <v>396</v>
      </c>
      <c r="H175" s="2">
        <v>3960</v>
      </c>
      <c r="I175" s="2">
        <v>2500</v>
      </c>
      <c r="J175" s="2">
        <f t="shared" si="23"/>
        <v>1</v>
      </c>
      <c r="K175" s="8" t="s">
        <v>7</v>
      </c>
      <c r="L175" s="8">
        <f t="shared" si="24"/>
        <v>0</v>
      </c>
      <c r="M175" s="8" t="s">
        <v>5</v>
      </c>
      <c r="N175" s="8">
        <f t="shared" si="25"/>
        <v>1</v>
      </c>
      <c r="O175" s="8">
        <f t="shared" si="26"/>
        <v>0</v>
      </c>
      <c r="P175" s="8" t="s">
        <v>10</v>
      </c>
      <c r="Q175" s="2">
        <v>10</v>
      </c>
      <c r="R175" s="2">
        <f t="shared" si="27"/>
        <v>1</v>
      </c>
      <c r="S175" s="2">
        <f t="shared" si="28"/>
        <v>0</v>
      </c>
      <c r="T175" s="8" t="s">
        <v>13</v>
      </c>
      <c r="U175" s="8">
        <f t="shared" si="29"/>
        <v>1</v>
      </c>
      <c r="V175" s="8" t="s">
        <v>6</v>
      </c>
    </row>
    <row r="176" spans="1:22" x14ac:dyDescent="0.25">
      <c r="A176" s="6">
        <v>175</v>
      </c>
      <c r="B176" s="2">
        <v>31</v>
      </c>
      <c r="C176" s="2">
        <f t="shared" si="20"/>
        <v>35.200000000000003</v>
      </c>
      <c r="D176" s="2">
        <v>35200</v>
      </c>
      <c r="E176" s="2">
        <f t="shared" si="21"/>
        <v>1</v>
      </c>
      <c r="F176" s="8" t="s">
        <v>8</v>
      </c>
      <c r="G176" s="8">
        <f t="shared" si="22"/>
        <v>936</v>
      </c>
      <c r="H176" s="2">
        <v>9360</v>
      </c>
      <c r="I176" s="2">
        <v>2890</v>
      </c>
      <c r="J176" s="2">
        <f t="shared" si="23"/>
        <v>0</v>
      </c>
      <c r="K176" s="8" t="s">
        <v>4</v>
      </c>
      <c r="L176" s="8">
        <f t="shared" si="24"/>
        <v>1</v>
      </c>
      <c r="M176" s="8" t="s">
        <v>6</v>
      </c>
      <c r="N176" s="8">
        <f t="shared" si="25"/>
        <v>1</v>
      </c>
      <c r="O176" s="8">
        <f t="shared" si="26"/>
        <v>0</v>
      </c>
      <c r="P176" s="8" t="s">
        <v>10</v>
      </c>
      <c r="Q176" s="2">
        <v>11</v>
      </c>
      <c r="R176" s="2">
        <f t="shared" si="27"/>
        <v>0</v>
      </c>
      <c r="S176" s="2">
        <f t="shared" si="28"/>
        <v>1</v>
      </c>
      <c r="T176" s="8" t="s">
        <v>14</v>
      </c>
      <c r="U176" s="8">
        <f t="shared" si="29"/>
        <v>1</v>
      </c>
      <c r="V176" s="8" t="s">
        <v>6</v>
      </c>
    </row>
    <row r="177" spans="1:22" x14ac:dyDescent="0.25">
      <c r="A177" s="6">
        <v>176</v>
      </c>
      <c r="B177" s="2">
        <v>32</v>
      </c>
      <c r="C177" s="2">
        <f t="shared" si="20"/>
        <v>32</v>
      </c>
      <c r="D177" s="2">
        <v>32000</v>
      </c>
      <c r="E177" s="2">
        <f t="shared" si="21"/>
        <v>0</v>
      </c>
      <c r="F177" s="8" t="s">
        <v>9</v>
      </c>
      <c r="G177" s="8">
        <f t="shared" si="22"/>
        <v>872</v>
      </c>
      <c r="H177" s="2">
        <v>8720</v>
      </c>
      <c r="I177" s="2">
        <v>830</v>
      </c>
      <c r="J177" s="2">
        <f t="shared" si="23"/>
        <v>1</v>
      </c>
      <c r="K177" s="8" t="s">
        <v>7</v>
      </c>
      <c r="L177" s="8">
        <f t="shared" si="24"/>
        <v>0</v>
      </c>
      <c r="M177" s="8" t="s">
        <v>5</v>
      </c>
      <c r="N177" s="8">
        <f t="shared" si="25"/>
        <v>0</v>
      </c>
      <c r="O177" s="8">
        <f t="shared" si="26"/>
        <v>0</v>
      </c>
      <c r="P177" s="8" t="s">
        <v>11</v>
      </c>
      <c r="Q177" s="2">
        <v>8</v>
      </c>
      <c r="R177" s="2">
        <f t="shared" si="27"/>
        <v>0</v>
      </c>
      <c r="S177" s="2">
        <f t="shared" si="28"/>
        <v>0</v>
      </c>
      <c r="T177" s="8" t="s">
        <v>15</v>
      </c>
      <c r="U177" s="8">
        <f t="shared" si="29"/>
        <v>1</v>
      </c>
      <c r="V177" s="8" t="s">
        <v>6</v>
      </c>
    </row>
    <row r="178" spans="1:22" x14ac:dyDescent="0.25">
      <c r="A178" s="6">
        <v>177</v>
      </c>
      <c r="B178" s="2">
        <v>42</v>
      </c>
      <c r="C178" s="2">
        <f t="shared" si="20"/>
        <v>86.7</v>
      </c>
      <c r="D178" s="2">
        <v>86700</v>
      </c>
      <c r="E178" s="2">
        <f t="shared" si="21"/>
        <v>1</v>
      </c>
      <c r="F178" s="8" t="s">
        <v>8</v>
      </c>
      <c r="G178" s="8">
        <f t="shared" si="22"/>
        <v>1277</v>
      </c>
      <c r="H178" s="2">
        <v>12770</v>
      </c>
      <c r="I178" s="2">
        <v>1930</v>
      </c>
      <c r="J178" s="2">
        <f t="shared" si="23"/>
        <v>1</v>
      </c>
      <c r="K178" s="8" t="s">
        <v>7</v>
      </c>
      <c r="L178" s="8">
        <f t="shared" si="24"/>
        <v>1</v>
      </c>
      <c r="M178" s="8" t="s">
        <v>6</v>
      </c>
      <c r="N178" s="8">
        <f t="shared" si="25"/>
        <v>0</v>
      </c>
      <c r="O178" s="8">
        <f t="shared" si="26"/>
        <v>0</v>
      </c>
      <c r="P178" s="8" t="s">
        <v>11</v>
      </c>
      <c r="Q178" s="2">
        <v>1</v>
      </c>
      <c r="R178" s="2">
        <f t="shared" si="27"/>
        <v>0</v>
      </c>
      <c r="S178" s="2">
        <f t="shared" si="28"/>
        <v>1</v>
      </c>
      <c r="T178" s="8" t="s">
        <v>14</v>
      </c>
      <c r="U178" s="8">
        <f t="shared" si="29"/>
        <v>0</v>
      </c>
      <c r="V178" s="8" t="s">
        <v>5</v>
      </c>
    </row>
    <row r="179" spans="1:22" x14ac:dyDescent="0.25">
      <c r="A179" s="6">
        <v>178</v>
      </c>
      <c r="B179" s="2">
        <v>40</v>
      </c>
      <c r="C179" s="2">
        <f t="shared" si="20"/>
        <v>56.6</v>
      </c>
      <c r="D179" s="2">
        <v>56600</v>
      </c>
      <c r="E179" s="2">
        <f t="shared" si="21"/>
        <v>0</v>
      </c>
      <c r="F179" s="8" t="s">
        <v>9</v>
      </c>
      <c r="G179" s="8">
        <f t="shared" si="22"/>
        <v>333</v>
      </c>
      <c r="H179" s="2">
        <v>3330</v>
      </c>
      <c r="I179" s="2">
        <v>1000</v>
      </c>
      <c r="J179" s="2">
        <f t="shared" si="23"/>
        <v>1</v>
      </c>
      <c r="K179" s="8" t="s">
        <v>7</v>
      </c>
      <c r="L179" s="8">
        <f t="shared" si="24"/>
        <v>1</v>
      </c>
      <c r="M179" s="8" t="s">
        <v>6</v>
      </c>
      <c r="N179" s="8">
        <f t="shared" si="25"/>
        <v>0</v>
      </c>
      <c r="O179" s="8">
        <f t="shared" si="26"/>
        <v>0</v>
      </c>
      <c r="P179" s="8" t="s">
        <v>11</v>
      </c>
      <c r="Q179" s="2">
        <v>7</v>
      </c>
      <c r="R179" s="2">
        <f t="shared" si="27"/>
        <v>0</v>
      </c>
      <c r="S179" s="2">
        <f t="shared" si="28"/>
        <v>1</v>
      </c>
      <c r="T179" s="8" t="s">
        <v>14</v>
      </c>
      <c r="U179" s="8">
        <f t="shared" si="29"/>
        <v>1</v>
      </c>
      <c r="V179" s="8" t="s">
        <v>6</v>
      </c>
    </row>
    <row r="180" spans="1:22" x14ac:dyDescent="0.25">
      <c r="A180" s="6">
        <v>179</v>
      </c>
      <c r="B180" s="2">
        <v>30</v>
      </c>
      <c r="C180" s="2">
        <f t="shared" si="20"/>
        <v>41.1</v>
      </c>
      <c r="D180" s="2">
        <v>41100</v>
      </c>
      <c r="E180" s="2">
        <f t="shared" si="21"/>
        <v>0</v>
      </c>
      <c r="F180" s="8" t="s">
        <v>9</v>
      </c>
      <c r="G180" s="8">
        <f t="shared" si="22"/>
        <v>508</v>
      </c>
      <c r="H180" s="2">
        <v>5080</v>
      </c>
      <c r="I180" s="2">
        <v>520</v>
      </c>
      <c r="J180" s="2">
        <f t="shared" si="23"/>
        <v>0</v>
      </c>
      <c r="K180" s="8" t="s">
        <v>4</v>
      </c>
      <c r="L180" s="8">
        <f t="shared" si="24"/>
        <v>0</v>
      </c>
      <c r="M180" s="8" t="s">
        <v>5</v>
      </c>
      <c r="N180" s="8">
        <f t="shared" si="25"/>
        <v>0</v>
      </c>
      <c r="O180" s="8">
        <f t="shared" si="26"/>
        <v>1</v>
      </c>
      <c r="P180" s="8" t="s">
        <v>12</v>
      </c>
      <c r="Q180" s="2">
        <v>5</v>
      </c>
      <c r="R180" s="2">
        <f t="shared" si="27"/>
        <v>1</v>
      </c>
      <c r="S180" s="2">
        <f t="shared" si="28"/>
        <v>0</v>
      </c>
      <c r="T180" s="8" t="s">
        <v>13</v>
      </c>
      <c r="U180" s="8">
        <f t="shared" si="29"/>
        <v>1</v>
      </c>
      <c r="V180" s="8" t="s">
        <v>6</v>
      </c>
    </row>
    <row r="181" spans="1:22" x14ac:dyDescent="0.25">
      <c r="A181" s="6">
        <v>180</v>
      </c>
      <c r="B181" s="2">
        <v>39</v>
      </c>
      <c r="C181" s="2">
        <f t="shared" si="20"/>
        <v>71.8</v>
      </c>
      <c r="D181" s="2">
        <v>71800</v>
      </c>
      <c r="E181" s="2">
        <f t="shared" si="21"/>
        <v>1</v>
      </c>
      <c r="F181" s="8" t="s">
        <v>8</v>
      </c>
      <c r="G181" s="8">
        <f t="shared" si="22"/>
        <v>1951</v>
      </c>
      <c r="H181" s="2">
        <v>19510</v>
      </c>
      <c r="I181" s="2">
        <v>1130</v>
      </c>
      <c r="J181" s="2">
        <f t="shared" si="23"/>
        <v>0</v>
      </c>
      <c r="K181" s="8" t="s">
        <v>4</v>
      </c>
      <c r="L181" s="8">
        <f t="shared" si="24"/>
        <v>0</v>
      </c>
      <c r="M181" s="8" t="s">
        <v>5</v>
      </c>
      <c r="N181" s="8">
        <f t="shared" si="25"/>
        <v>0</v>
      </c>
      <c r="O181" s="8">
        <f t="shared" si="26"/>
        <v>1</v>
      </c>
      <c r="P181" s="8" t="s">
        <v>12</v>
      </c>
      <c r="Q181" s="2">
        <v>5</v>
      </c>
      <c r="R181" s="2">
        <f t="shared" si="27"/>
        <v>0</v>
      </c>
      <c r="S181" s="2">
        <f t="shared" si="28"/>
        <v>0</v>
      </c>
      <c r="T181" s="8" t="s">
        <v>15</v>
      </c>
      <c r="U181" s="8">
        <f t="shared" si="29"/>
        <v>1</v>
      </c>
      <c r="V181" s="8" t="s">
        <v>6</v>
      </c>
    </row>
    <row r="182" spans="1:22" x14ac:dyDescent="0.25">
      <c r="A182" s="6">
        <v>181</v>
      </c>
      <c r="B182" s="2">
        <v>28</v>
      </c>
      <c r="C182" s="2">
        <f t="shared" si="20"/>
        <v>13.1</v>
      </c>
      <c r="D182" s="2">
        <v>13100</v>
      </c>
      <c r="E182" s="2">
        <f t="shared" si="21"/>
        <v>1</v>
      </c>
      <c r="F182" s="8" t="s">
        <v>8</v>
      </c>
      <c r="G182" s="8">
        <f t="shared" si="22"/>
        <v>611</v>
      </c>
      <c r="H182" s="2">
        <v>6110</v>
      </c>
      <c r="I182" s="2">
        <v>130</v>
      </c>
      <c r="J182" s="2">
        <f t="shared" si="23"/>
        <v>1</v>
      </c>
      <c r="K182" s="8" t="s">
        <v>7</v>
      </c>
      <c r="L182" s="8">
        <f t="shared" si="24"/>
        <v>0</v>
      </c>
      <c r="M182" s="8" t="s">
        <v>5</v>
      </c>
      <c r="N182" s="8">
        <f t="shared" si="25"/>
        <v>0</v>
      </c>
      <c r="O182" s="8">
        <f t="shared" si="26"/>
        <v>0</v>
      </c>
      <c r="P182" s="8" t="s">
        <v>11</v>
      </c>
      <c r="Q182" s="2">
        <v>3</v>
      </c>
      <c r="R182" s="2">
        <f t="shared" si="27"/>
        <v>0</v>
      </c>
      <c r="S182" s="2">
        <f t="shared" si="28"/>
        <v>0</v>
      </c>
      <c r="T182" s="8" t="s">
        <v>15</v>
      </c>
      <c r="U182" s="8">
        <f t="shared" si="29"/>
        <v>1</v>
      </c>
      <c r="V182" s="8" t="s">
        <v>6</v>
      </c>
    </row>
    <row r="183" spans="1:22" x14ac:dyDescent="0.25">
      <c r="A183" s="6">
        <v>182</v>
      </c>
      <c r="B183" s="2">
        <v>44</v>
      </c>
      <c r="C183" s="2">
        <f t="shared" si="20"/>
        <v>39.299999999999997</v>
      </c>
      <c r="D183" s="2">
        <v>39300</v>
      </c>
      <c r="E183" s="2">
        <f t="shared" si="21"/>
        <v>0</v>
      </c>
      <c r="F183" s="8" t="s">
        <v>9</v>
      </c>
      <c r="G183" s="8">
        <f t="shared" si="22"/>
        <v>297</v>
      </c>
      <c r="H183" s="2">
        <v>2970</v>
      </c>
      <c r="I183" s="2">
        <v>440</v>
      </c>
      <c r="J183" s="2">
        <f t="shared" si="23"/>
        <v>1</v>
      </c>
      <c r="K183" s="8" t="s">
        <v>7</v>
      </c>
      <c r="L183" s="8">
        <f t="shared" si="24"/>
        <v>0</v>
      </c>
      <c r="M183" s="8" t="s">
        <v>5</v>
      </c>
      <c r="N183" s="8">
        <f t="shared" si="25"/>
        <v>0</v>
      </c>
      <c r="O183" s="8">
        <f t="shared" si="26"/>
        <v>1</v>
      </c>
      <c r="P183" s="8" t="s">
        <v>12</v>
      </c>
      <c r="Q183" s="2">
        <v>9</v>
      </c>
      <c r="R183" s="2">
        <f t="shared" si="27"/>
        <v>1</v>
      </c>
      <c r="S183" s="2">
        <f t="shared" si="28"/>
        <v>0</v>
      </c>
      <c r="T183" s="8" t="s">
        <v>13</v>
      </c>
      <c r="U183" s="8">
        <f t="shared" si="29"/>
        <v>1</v>
      </c>
      <c r="V183" s="8" t="s">
        <v>6</v>
      </c>
    </row>
    <row r="184" spans="1:22" x14ac:dyDescent="0.25">
      <c r="A184" s="6">
        <v>183</v>
      </c>
      <c r="B184" s="2">
        <v>61</v>
      </c>
      <c r="C184" s="2">
        <f t="shared" si="20"/>
        <v>51.7</v>
      </c>
      <c r="D184" s="2">
        <v>51700</v>
      </c>
      <c r="E184" s="2">
        <f t="shared" si="21"/>
        <v>0</v>
      </c>
      <c r="F184" s="8" t="s">
        <v>9</v>
      </c>
      <c r="G184" s="8">
        <f t="shared" si="22"/>
        <v>338</v>
      </c>
      <c r="H184" s="2">
        <v>3380</v>
      </c>
      <c r="I184" s="2">
        <v>0</v>
      </c>
      <c r="J184" s="2">
        <f t="shared" si="23"/>
        <v>0</v>
      </c>
      <c r="K184" s="8" t="s">
        <v>4</v>
      </c>
      <c r="L184" s="8">
        <f t="shared" si="24"/>
        <v>0</v>
      </c>
      <c r="M184" s="8" t="s">
        <v>5</v>
      </c>
      <c r="N184" s="8">
        <f t="shared" si="25"/>
        <v>0</v>
      </c>
      <c r="O184" s="8">
        <f t="shared" si="26"/>
        <v>1</v>
      </c>
      <c r="P184" s="8" t="s">
        <v>12</v>
      </c>
      <c r="Q184" s="2">
        <v>0</v>
      </c>
      <c r="R184" s="2">
        <f t="shared" si="27"/>
        <v>0</v>
      </c>
      <c r="S184" s="2">
        <f t="shared" si="28"/>
        <v>0</v>
      </c>
      <c r="T184" s="8" t="s">
        <v>15</v>
      </c>
      <c r="U184" s="8">
        <f t="shared" si="29"/>
        <v>0</v>
      </c>
      <c r="V184" s="8" t="s">
        <v>5</v>
      </c>
    </row>
    <row r="185" spans="1:22" x14ac:dyDescent="0.25">
      <c r="A185" s="6">
        <v>184</v>
      </c>
      <c r="B185" s="2">
        <v>32</v>
      </c>
      <c r="C185" s="2">
        <f t="shared" si="20"/>
        <v>28.7</v>
      </c>
      <c r="D185" s="2">
        <v>28700</v>
      </c>
      <c r="E185" s="2">
        <f t="shared" si="21"/>
        <v>0</v>
      </c>
      <c r="F185" s="8" t="s">
        <v>9</v>
      </c>
      <c r="G185" s="8">
        <f t="shared" si="22"/>
        <v>153</v>
      </c>
      <c r="H185" s="2">
        <v>1530</v>
      </c>
      <c r="I185" s="2">
        <v>680</v>
      </c>
      <c r="J185" s="2">
        <f t="shared" si="23"/>
        <v>0</v>
      </c>
      <c r="K185" s="8" t="s">
        <v>4</v>
      </c>
      <c r="L185" s="8">
        <f t="shared" si="24"/>
        <v>0</v>
      </c>
      <c r="M185" s="8" t="s">
        <v>5</v>
      </c>
      <c r="N185" s="8">
        <f t="shared" si="25"/>
        <v>0</v>
      </c>
      <c r="O185" s="8">
        <f t="shared" si="26"/>
        <v>0</v>
      </c>
      <c r="P185" s="8" t="s">
        <v>11</v>
      </c>
      <c r="Q185" s="2">
        <v>2</v>
      </c>
      <c r="R185" s="2">
        <f t="shared" si="27"/>
        <v>0</v>
      </c>
      <c r="S185" s="2">
        <f t="shared" si="28"/>
        <v>0</v>
      </c>
      <c r="T185" s="8" t="s">
        <v>15</v>
      </c>
      <c r="U185" s="8">
        <f t="shared" si="29"/>
        <v>1</v>
      </c>
      <c r="V185" s="8" t="s">
        <v>6</v>
      </c>
    </row>
    <row r="186" spans="1:22" x14ac:dyDescent="0.25">
      <c r="A186" s="6">
        <v>185</v>
      </c>
      <c r="B186" s="2">
        <v>35</v>
      </c>
      <c r="C186" s="2">
        <f t="shared" si="20"/>
        <v>46.9</v>
      </c>
      <c r="D186" s="2">
        <v>46900</v>
      </c>
      <c r="E186" s="2">
        <f t="shared" si="21"/>
        <v>0</v>
      </c>
      <c r="F186" s="8" t="s">
        <v>9</v>
      </c>
      <c r="G186" s="8">
        <f t="shared" si="22"/>
        <v>270</v>
      </c>
      <c r="H186" s="2">
        <v>2700</v>
      </c>
      <c r="I186" s="2">
        <v>850</v>
      </c>
      <c r="J186" s="2">
        <f t="shared" si="23"/>
        <v>1</v>
      </c>
      <c r="K186" s="8" t="s">
        <v>7</v>
      </c>
      <c r="L186" s="8">
        <f t="shared" si="24"/>
        <v>0</v>
      </c>
      <c r="M186" s="8" t="s">
        <v>5</v>
      </c>
      <c r="N186" s="8">
        <f t="shared" si="25"/>
        <v>0</v>
      </c>
      <c r="O186" s="8">
        <f t="shared" si="26"/>
        <v>1</v>
      </c>
      <c r="P186" s="8" t="s">
        <v>12</v>
      </c>
      <c r="Q186" s="2">
        <v>3</v>
      </c>
      <c r="R186" s="2">
        <f t="shared" si="27"/>
        <v>1</v>
      </c>
      <c r="S186" s="2">
        <f t="shared" si="28"/>
        <v>0</v>
      </c>
      <c r="T186" s="8" t="s">
        <v>13</v>
      </c>
      <c r="U186" s="8">
        <f t="shared" si="29"/>
        <v>0</v>
      </c>
      <c r="V186" s="8" t="s">
        <v>5</v>
      </c>
    </row>
    <row r="187" spans="1:22" x14ac:dyDescent="0.25">
      <c r="A187" s="6">
        <v>186</v>
      </c>
      <c r="B187" s="2">
        <v>38</v>
      </c>
      <c r="C187" s="2">
        <f t="shared" si="20"/>
        <v>54.1</v>
      </c>
      <c r="D187" s="2">
        <v>54100</v>
      </c>
      <c r="E187" s="2">
        <f t="shared" si="21"/>
        <v>1</v>
      </c>
      <c r="F187" s="8" t="s">
        <v>8</v>
      </c>
      <c r="G187" s="8">
        <f t="shared" si="22"/>
        <v>1058</v>
      </c>
      <c r="H187" s="2">
        <v>10580</v>
      </c>
      <c r="I187" s="2">
        <v>940</v>
      </c>
      <c r="J187" s="2">
        <f t="shared" si="23"/>
        <v>1</v>
      </c>
      <c r="K187" s="8" t="s">
        <v>7</v>
      </c>
      <c r="L187" s="8">
        <f t="shared" si="24"/>
        <v>0</v>
      </c>
      <c r="M187" s="8" t="s">
        <v>5</v>
      </c>
      <c r="N187" s="8">
        <f t="shared" si="25"/>
        <v>0</v>
      </c>
      <c r="O187" s="8">
        <f t="shared" si="26"/>
        <v>1</v>
      </c>
      <c r="P187" s="8" t="s">
        <v>12</v>
      </c>
      <c r="Q187" s="2">
        <v>3</v>
      </c>
      <c r="R187" s="2">
        <f t="shared" si="27"/>
        <v>0</v>
      </c>
      <c r="S187" s="2">
        <f t="shared" si="28"/>
        <v>1</v>
      </c>
      <c r="T187" s="8" t="s">
        <v>14</v>
      </c>
      <c r="U187" s="8">
        <f t="shared" si="29"/>
        <v>0</v>
      </c>
      <c r="V187" s="8" t="s">
        <v>5</v>
      </c>
    </row>
    <row r="188" spans="1:22" x14ac:dyDescent="0.25">
      <c r="A188" s="6">
        <v>187</v>
      </c>
      <c r="B188" s="2">
        <v>38</v>
      </c>
      <c r="C188" s="2">
        <f t="shared" si="20"/>
        <v>21.5</v>
      </c>
      <c r="D188" s="2">
        <v>21500</v>
      </c>
      <c r="E188" s="2">
        <f t="shared" si="21"/>
        <v>1</v>
      </c>
      <c r="F188" s="8" t="s">
        <v>8</v>
      </c>
      <c r="G188" s="8">
        <f t="shared" si="22"/>
        <v>795</v>
      </c>
      <c r="H188" s="2">
        <v>7950</v>
      </c>
      <c r="I188" s="2">
        <v>1820</v>
      </c>
      <c r="J188" s="2">
        <f t="shared" si="23"/>
        <v>0</v>
      </c>
      <c r="K188" s="8" t="s">
        <v>4</v>
      </c>
      <c r="L188" s="8">
        <f t="shared" si="24"/>
        <v>1</v>
      </c>
      <c r="M188" s="8" t="s">
        <v>6</v>
      </c>
      <c r="N188" s="8">
        <f t="shared" si="25"/>
        <v>1</v>
      </c>
      <c r="O188" s="8">
        <f t="shared" si="26"/>
        <v>0</v>
      </c>
      <c r="P188" s="8" t="s">
        <v>10</v>
      </c>
      <c r="Q188" s="2">
        <v>6</v>
      </c>
      <c r="R188" s="2">
        <f t="shared" si="27"/>
        <v>0</v>
      </c>
      <c r="S188" s="2">
        <f t="shared" si="28"/>
        <v>0</v>
      </c>
      <c r="T188" s="8" t="s">
        <v>15</v>
      </c>
      <c r="U188" s="8">
        <f t="shared" si="29"/>
        <v>1</v>
      </c>
      <c r="V188" s="8" t="s">
        <v>6</v>
      </c>
    </row>
    <row r="189" spans="1:22" x14ac:dyDescent="0.25">
      <c r="A189" s="6">
        <v>188</v>
      </c>
      <c r="B189" s="2">
        <v>51</v>
      </c>
      <c r="C189" s="2">
        <f t="shared" si="20"/>
        <v>43.7</v>
      </c>
      <c r="D189" s="2">
        <v>43700</v>
      </c>
      <c r="E189" s="2">
        <f t="shared" si="21"/>
        <v>0</v>
      </c>
      <c r="F189" s="8" t="s">
        <v>9</v>
      </c>
      <c r="G189" s="8">
        <f t="shared" si="22"/>
        <v>99</v>
      </c>
      <c r="H189" s="2">
        <v>990</v>
      </c>
      <c r="I189" s="2">
        <v>1060</v>
      </c>
      <c r="J189" s="2">
        <f t="shared" si="23"/>
        <v>1</v>
      </c>
      <c r="K189" s="8" t="s">
        <v>7</v>
      </c>
      <c r="L189" s="8">
        <f t="shared" si="24"/>
        <v>0</v>
      </c>
      <c r="M189" s="8" t="s">
        <v>5</v>
      </c>
      <c r="N189" s="8">
        <f t="shared" si="25"/>
        <v>0</v>
      </c>
      <c r="O189" s="8">
        <f t="shared" si="26"/>
        <v>1</v>
      </c>
      <c r="P189" s="8" t="s">
        <v>12</v>
      </c>
      <c r="Q189" s="2">
        <v>5</v>
      </c>
      <c r="R189" s="2">
        <f t="shared" si="27"/>
        <v>0</v>
      </c>
      <c r="S189" s="2">
        <f t="shared" si="28"/>
        <v>0</v>
      </c>
      <c r="T189" s="8" t="s">
        <v>15</v>
      </c>
      <c r="U189" s="8">
        <f t="shared" si="29"/>
        <v>1</v>
      </c>
      <c r="V189" s="8" t="s">
        <v>6</v>
      </c>
    </row>
    <row r="190" spans="1:22" x14ac:dyDescent="0.25">
      <c r="A190" s="6">
        <v>189</v>
      </c>
      <c r="B190" s="2">
        <v>22</v>
      </c>
      <c r="C190" s="2">
        <f t="shared" si="20"/>
        <v>44.1</v>
      </c>
      <c r="D190" s="2">
        <v>44100</v>
      </c>
      <c r="E190" s="2">
        <f t="shared" si="21"/>
        <v>0</v>
      </c>
      <c r="F190" s="8" t="s">
        <v>9</v>
      </c>
      <c r="G190" s="8">
        <f t="shared" si="22"/>
        <v>344</v>
      </c>
      <c r="H190" s="2">
        <v>3440</v>
      </c>
      <c r="I190" s="2">
        <v>1070</v>
      </c>
      <c r="J190" s="2">
        <f t="shared" si="23"/>
        <v>0</v>
      </c>
      <c r="K190" s="8" t="s">
        <v>4</v>
      </c>
      <c r="L190" s="8">
        <f t="shared" si="24"/>
        <v>0</v>
      </c>
      <c r="M190" s="8" t="s">
        <v>5</v>
      </c>
      <c r="N190" s="8">
        <f t="shared" si="25"/>
        <v>0</v>
      </c>
      <c r="O190" s="8">
        <f t="shared" si="26"/>
        <v>0</v>
      </c>
      <c r="P190" s="8" t="s">
        <v>11</v>
      </c>
      <c r="Q190" s="2">
        <v>6</v>
      </c>
      <c r="R190" s="2">
        <f t="shared" si="27"/>
        <v>0</v>
      </c>
      <c r="S190" s="2">
        <f t="shared" si="28"/>
        <v>1</v>
      </c>
      <c r="T190" s="8" t="s">
        <v>14</v>
      </c>
      <c r="U190" s="8">
        <f t="shared" si="29"/>
        <v>1</v>
      </c>
      <c r="V190" s="8" t="s">
        <v>6</v>
      </c>
    </row>
    <row r="191" spans="1:22" x14ac:dyDescent="0.25">
      <c r="A191" s="6">
        <v>190</v>
      </c>
      <c r="B191" s="2">
        <v>34</v>
      </c>
      <c r="C191" s="2">
        <f t="shared" si="20"/>
        <v>38.4</v>
      </c>
      <c r="D191" s="2">
        <v>38400</v>
      </c>
      <c r="E191" s="2">
        <f t="shared" si="21"/>
        <v>0</v>
      </c>
      <c r="F191" s="8" t="s">
        <v>9</v>
      </c>
      <c r="G191" s="8">
        <f t="shared" si="22"/>
        <v>412</v>
      </c>
      <c r="H191" s="2">
        <v>4120</v>
      </c>
      <c r="I191" s="2">
        <v>450</v>
      </c>
      <c r="J191" s="2">
        <f t="shared" si="23"/>
        <v>0</v>
      </c>
      <c r="K191" s="8" t="s">
        <v>4</v>
      </c>
      <c r="L191" s="8">
        <f t="shared" si="24"/>
        <v>0</v>
      </c>
      <c r="M191" s="8" t="s">
        <v>5</v>
      </c>
      <c r="N191" s="8">
        <f t="shared" si="25"/>
        <v>1</v>
      </c>
      <c r="O191" s="8">
        <f t="shared" si="26"/>
        <v>0</v>
      </c>
      <c r="P191" s="8" t="s">
        <v>10</v>
      </c>
      <c r="Q191" s="2">
        <v>4</v>
      </c>
      <c r="R191" s="2">
        <f t="shared" si="27"/>
        <v>1</v>
      </c>
      <c r="S191" s="2">
        <f t="shared" si="28"/>
        <v>0</v>
      </c>
      <c r="T191" s="8" t="s">
        <v>13</v>
      </c>
      <c r="U191" s="8">
        <f t="shared" si="29"/>
        <v>0</v>
      </c>
      <c r="V191" s="8" t="s">
        <v>5</v>
      </c>
    </row>
    <row r="192" spans="1:22" x14ac:dyDescent="0.25">
      <c r="A192" s="6">
        <v>191</v>
      </c>
      <c r="B192" s="2">
        <v>35</v>
      </c>
      <c r="C192" s="2">
        <f t="shared" si="20"/>
        <v>51.7</v>
      </c>
      <c r="D192" s="2">
        <v>51700</v>
      </c>
      <c r="E192" s="2">
        <f t="shared" si="21"/>
        <v>1</v>
      </c>
      <c r="F192" s="8" t="s">
        <v>8</v>
      </c>
      <c r="G192" s="8">
        <f t="shared" si="22"/>
        <v>2588</v>
      </c>
      <c r="H192" s="2">
        <v>25880</v>
      </c>
      <c r="I192" s="2">
        <v>1930</v>
      </c>
      <c r="J192" s="2">
        <f t="shared" si="23"/>
        <v>1</v>
      </c>
      <c r="K192" s="8" t="s">
        <v>7</v>
      </c>
      <c r="L192" s="8">
        <f t="shared" si="24"/>
        <v>0</v>
      </c>
      <c r="M192" s="8" t="s">
        <v>5</v>
      </c>
      <c r="N192" s="8">
        <f t="shared" si="25"/>
        <v>0</v>
      </c>
      <c r="O192" s="8">
        <f t="shared" si="26"/>
        <v>1</v>
      </c>
      <c r="P192" s="8" t="s">
        <v>12</v>
      </c>
      <c r="Q192" s="2">
        <v>4</v>
      </c>
      <c r="R192" s="2">
        <f t="shared" si="27"/>
        <v>0</v>
      </c>
      <c r="S192" s="2">
        <f t="shared" si="28"/>
        <v>1</v>
      </c>
      <c r="T192" s="8" t="s">
        <v>14</v>
      </c>
      <c r="U192" s="8">
        <f t="shared" si="29"/>
        <v>1</v>
      </c>
      <c r="V192" s="8" t="s">
        <v>6</v>
      </c>
    </row>
    <row r="193" spans="1:22" x14ac:dyDescent="0.25">
      <c r="A193" s="6">
        <v>192</v>
      </c>
      <c r="B193" s="2">
        <v>34</v>
      </c>
      <c r="C193" s="2">
        <f t="shared" si="20"/>
        <v>90.9</v>
      </c>
      <c r="D193" s="2">
        <v>90900</v>
      </c>
      <c r="E193" s="2">
        <f t="shared" si="21"/>
        <v>1</v>
      </c>
      <c r="F193" s="8" t="s">
        <v>8</v>
      </c>
      <c r="G193" s="8">
        <f t="shared" si="22"/>
        <v>3387</v>
      </c>
      <c r="H193" s="2">
        <v>33870</v>
      </c>
      <c r="I193" s="2">
        <v>1350</v>
      </c>
      <c r="J193" s="2">
        <f t="shared" si="23"/>
        <v>0</v>
      </c>
      <c r="K193" s="8" t="s">
        <v>4</v>
      </c>
      <c r="L193" s="8">
        <f t="shared" si="24"/>
        <v>0</v>
      </c>
      <c r="M193" s="8" t="s">
        <v>5</v>
      </c>
      <c r="N193" s="8">
        <f t="shared" si="25"/>
        <v>0</v>
      </c>
      <c r="O193" s="8">
        <f t="shared" si="26"/>
        <v>1</v>
      </c>
      <c r="P193" s="8" t="s">
        <v>12</v>
      </c>
      <c r="Q193" s="2">
        <v>6</v>
      </c>
      <c r="R193" s="2">
        <f t="shared" si="27"/>
        <v>0</v>
      </c>
      <c r="S193" s="2">
        <f t="shared" si="28"/>
        <v>1</v>
      </c>
      <c r="T193" s="8" t="s">
        <v>14</v>
      </c>
      <c r="U193" s="8">
        <f t="shared" si="29"/>
        <v>1</v>
      </c>
      <c r="V193" s="8" t="s">
        <v>6</v>
      </c>
    </row>
    <row r="194" spans="1:22" x14ac:dyDescent="0.25">
      <c r="A194" s="6">
        <v>193</v>
      </c>
      <c r="B194" s="2">
        <v>42</v>
      </c>
      <c r="C194" s="2">
        <f t="shared" si="20"/>
        <v>59</v>
      </c>
      <c r="D194" s="2">
        <v>59000</v>
      </c>
      <c r="E194" s="2">
        <f t="shared" si="21"/>
        <v>1</v>
      </c>
      <c r="F194" s="8" t="s">
        <v>8</v>
      </c>
      <c r="G194" s="8">
        <f t="shared" si="22"/>
        <v>589</v>
      </c>
      <c r="H194" s="2">
        <v>5890</v>
      </c>
      <c r="I194" s="2">
        <v>290</v>
      </c>
      <c r="J194" s="2">
        <f t="shared" si="23"/>
        <v>0</v>
      </c>
      <c r="K194" s="8" t="s">
        <v>4</v>
      </c>
      <c r="L194" s="8">
        <f t="shared" si="24"/>
        <v>0</v>
      </c>
      <c r="M194" s="8" t="s">
        <v>5</v>
      </c>
      <c r="N194" s="8">
        <f t="shared" si="25"/>
        <v>0</v>
      </c>
      <c r="O194" s="8">
        <f t="shared" si="26"/>
        <v>1</v>
      </c>
      <c r="P194" s="8" t="s">
        <v>12</v>
      </c>
      <c r="Q194" s="2">
        <v>3</v>
      </c>
      <c r="R194" s="2">
        <f t="shared" si="27"/>
        <v>0</v>
      </c>
      <c r="S194" s="2">
        <f t="shared" si="28"/>
        <v>0</v>
      </c>
      <c r="T194" s="8" t="s">
        <v>15</v>
      </c>
      <c r="U194" s="8">
        <f t="shared" si="29"/>
        <v>1</v>
      </c>
      <c r="V194" s="8" t="s">
        <v>6</v>
      </c>
    </row>
    <row r="195" spans="1:22" x14ac:dyDescent="0.25">
      <c r="A195" s="6">
        <v>194</v>
      </c>
      <c r="B195" s="2">
        <v>48</v>
      </c>
      <c r="C195" s="2">
        <f t="shared" ref="C195:C258" si="30">D195/1000</f>
        <v>44.7</v>
      </c>
      <c r="D195" s="2">
        <v>44700</v>
      </c>
      <c r="E195" s="2">
        <f t="shared" ref="E195:E258" si="31">IF(F195="Salaried",1,0)</f>
        <v>1</v>
      </c>
      <c r="F195" s="8" t="s">
        <v>8</v>
      </c>
      <c r="G195" s="8">
        <f t="shared" ref="G195:G258" si="32">H195/10</f>
        <v>334</v>
      </c>
      <c r="H195" s="2">
        <v>3340</v>
      </c>
      <c r="I195" s="2">
        <v>330</v>
      </c>
      <c r="J195" s="2">
        <f t="shared" ref="J195:J258" si="33">IF(K195="Female",1,0)</f>
        <v>0</v>
      </c>
      <c r="K195" s="8" t="s">
        <v>4</v>
      </c>
      <c r="L195" s="8">
        <f t="shared" ref="L195:L258" si="34">IF(M195="Yes",1,0)</f>
        <v>0</v>
      </c>
      <c r="M195" s="8" t="s">
        <v>5</v>
      </c>
      <c r="N195" s="8">
        <f t="shared" ref="N195:N258" si="35">IF(P195="Apt",1,0)</f>
        <v>0</v>
      </c>
      <c r="O195" s="8">
        <f t="shared" ref="O195:O258" si="36">IF(P195="Home",1,0)</f>
        <v>1</v>
      </c>
      <c r="P195" s="8" t="s">
        <v>12</v>
      </c>
      <c r="Q195" s="2">
        <v>2</v>
      </c>
      <c r="R195" s="2">
        <f t="shared" ref="R195:R258" si="37">IF(T195="East",1,0)</f>
        <v>0</v>
      </c>
      <c r="S195" s="2">
        <f t="shared" ref="S195:S258" si="38">IF(T195="South",1,0)</f>
        <v>0</v>
      </c>
      <c r="T195" s="8" t="s">
        <v>15</v>
      </c>
      <c r="U195" s="8">
        <f t="shared" ref="U195:U258" si="39">IF(V195="Yes",1,0)</f>
        <v>0</v>
      </c>
      <c r="V195" s="8" t="s">
        <v>5</v>
      </c>
    </row>
    <row r="196" spans="1:22" x14ac:dyDescent="0.25">
      <c r="A196" s="6">
        <v>195</v>
      </c>
      <c r="B196" s="2">
        <v>28</v>
      </c>
      <c r="C196" s="2">
        <f t="shared" si="30"/>
        <v>15.8</v>
      </c>
      <c r="D196" s="2">
        <v>15800</v>
      </c>
      <c r="E196" s="2">
        <f t="shared" si="31"/>
        <v>0</v>
      </c>
      <c r="F196" s="8" t="s">
        <v>9</v>
      </c>
      <c r="G196" s="8">
        <f t="shared" si="32"/>
        <v>355</v>
      </c>
      <c r="H196" s="2">
        <v>3550</v>
      </c>
      <c r="I196" s="2">
        <v>3690</v>
      </c>
      <c r="J196" s="2">
        <f t="shared" si="33"/>
        <v>0</v>
      </c>
      <c r="K196" s="8" t="s">
        <v>4</v>
      </c>
      <c r="L196" s="8">
        <f t="shared" si="34"/>
        <v>0</v>
      </c>
      <c r="M196" s="8" t="s">
        <v>5</v>
      </c>
      <c r="N196" s="8">
        <f t="shared" si="35"/>
        <v>0</v>
      </c>
      <c r="O196" s="8">
        <f t="shared" si="36"/>
        <v>0</v>
      </c>
      <c r="P196" s="8" t="s">
        <v>11</v>
      </c>
      <c r="Q196" s="2">
        <v>5</v>
      </c>
      <c r="R196" s="2">
        <f t="shared" si="37"/>
        <v>1</v>
      </c>
      <c r="S196" s="2">
        <f t="shared" si="38"/>
        <v>0</v>
      </c>
      <c r="T196" s="8" t="s">
        <v>13</v>
      </c>
      <c r="U196" s="8">
        <f t="shared" si="39"/>
        <v>0</v>
      </c>
      <c r="V196" s="8" t="s">
        <v>5</v>
      </c>
    </row>
    <row r="197" spans="1:22" x14ac:dyDescent="0.25">
      <c r="A197" s="6">
        <v>196</v>
      </c>
      <c r="B197" s="2">
        <v>29</v>
      </c>
      <c r="C197" s="2">
        <f t="shared" si="30"/>
        <v>46.2</v>
      </c>
      <c r="D197" s="2">
        <v>46200</v>
      </c>
      <c r="E197" s="2">
        <f t="shared" si="31"/>
        <v>1</v>
      </c>
      <c r="F197" s="8" t="s">
        <v>8</v>
      </c>
      <c r="G197" s="8">
        <f t="shared" si="32"/>
        <v>1025</v>
      </c>
      <c r="H197" s="2">
        <v>10250</v>
      </c>
      <c r="I197" s="2">
        <v>2860</v>
      </c>
      <c r="J197" s="2">
        <f t="shared" si="33"/>
        <v>0</v>
      </c>
      <c r="K197" s="8" t="s">
        <v>4</v>
      </c>
      <c r="L197" s="8">
        <f t="shared" si="34"/>
        <v>0</v>
      </c>
      <c r="M197" s="8" t="s">
        <v>5</v>
      </c>
      <c r="N197" s="8">
        <f t="shared" si="35"/>
        <v>0</v>
      </c>
      <c r="O197" s="8">
        <f t="shared" si="36"/>
        <v>0</v>
      </c>
      <c r="P197" s="8" t="s">
        <v>11</v>
      </c>
      <c r="Q197" s="2">
        <v>5</v>
      </c>
      <c r="R197" s="2">
        <f t="shared" si="37"/>
        <v>0</v>
      </c>
      <c r="S197" s="2">
        <f t="shared" si="38"/>
        <v>0</v>
      </c>
      <c r="T197" s="8" t="s">
        <v>15</v>
      </c>
      <c r="U197" s="8">
        <f t="shared" si="39"/>
        <v>1</v>
      </c>
      <c r="V197" s="8" t="s">
        <v>6</v>
      </c>
    </row>
    <row r="198" spans="1:22" x14ac:dyDescent="0.25">
      <c r="A198" s="6">
        <v>197</v>
      </c>
      <c r="B198" s="2">
        <v>58</v>
      </c>
      <c r="C198" s="2">
        <f t="shared" si="30"/>
        <v>40.6</v>
      </c>
      <c r="D198" s="2">
        <v>40600</v>
      </c>
      <c r="E198" s="2">
        <f t="shared" si="31"/>
        <v>1</v>
      </c>
      <c r="F198" s="8" t="s">
        <v>8</v>
      </c>
      <c r="G198" s="8">
        <f t="shared" si="32"/>
        <v>269</v>
      </c>
      <c r="H198" s="2">
        <v>2690</v>
      </c>
      <c r="I198" s="2">
        <v>3330</v>
      </c>
      <c r="J198" s="2">
        <f t="shared" si="33"/>
        <v>1</v>
      </c>
      <c r="K198" s="8" t="s">
        <v>7</v>
      </c>
      <c r="L198" s="8">
        <f t="shared" si="34"/>
        <v>0</v>
      </c>
      <c r="M198" s="8" t="s">
        <v>5</v>
      </c>
      <c r="N198" s="8">
        <f t="shared" si="35"/>
        <v>1</v>
      </c>
      <c r="O198" s="8">
        <f t="shared" si="36"/>
        <v>0</v>
      </c>
      <c r="P198" s="8" t="s">
        <v>10</v>
      </c>
      <c r="Q198" s="2">
        <v>8</v>
      </c>
      <c r="R198" s="2">
        <f t="shared" si="37"/>
        <v>0</v>
      </c>
      <c r="S198" s="2">
        <f t="shared" si="38"/>
        <v>0</v>
      </c>
      <c r="T198" s="8" t="s">
        <v>15</v>
      </c>
      <c r="U198" s="8">
        <f t="shared" si="39"/>
        <v>1</v>
      </c>
      <c r="V198" s="8" t="s">
        <v>6</v>
      </c>
    </row>
    <row r="199" spans="1:22" x14ac:dyDescent="0.25">
      <c r="A199" s="6">
        <v>198</v>
      </c>
      <c r="B199" s="2">
        <v>28</v>
      </c>
      <c r="C199" s="2">
        <f t="shared" si="30"/>
        <v>113.7</v>
      </c>
      <c r="D199" s="2">
        <v>113700</v>
      </c>
      <c r="E199" s="2">
        <f t="shared" si="31"/>
        <v>1</v>
      </c>
      <c r="F199" s="8" t="s">
        <v>8</v>
      </c>
      <c r="G199" s="8">
        <f t="shared" si="32"/>
        <v>234</v>
      </c>
      <c r="H199" s="2">
        <v>2340</v>
      </c>
      <c r="I199" s="2">
        <v>2430</v>
      </c>
      <c r="J199" s="2">
        <f t="shared" si="33"/>
        <v>0</v>
      </c>
      <c r="K199" s="8" t="s">
        <v>4</v>
      </c>
      <c r="L199" s="8">
        <f t="shared" si="34"/>
        <v>0</v>
      </c>
      <c r="M199" s="8" t="s">
        <v>5</v>
      </c>
      <c r="N199" s="8">
        <f t="shared" si="35"/>
        <v>0</v>
      </c>
      <c r="O199" s="8">
        <f t="shared" si="36"/>
        <v>1</v>
      </c>
      <c r="P199" s="8" t="s">
        <v>12</v>
      </c>
      <c r="Q199" s="2">
        <v>6</v>
      </c>
      <c r="R199" s="2">
        <f t="shared" si="37"/>
        <v>0</v>
      </c>
      <c r="S199" s="2">
        <f t="shared" si="38"/>
        <v>1</v>
      </c>
      <c r="T199" s="8" t="s">
        <v>14</v>
      </c>
      <c r="U199" s="8">
        <f t="shared" si="39"/>
        <v>1</v>
      </c>
      <c r="V199" s="8" t="s">
        <v>6</v>
      </c>
    </row>
    <row r="200" spans="1:22" x14ac:dyDescent="0.25">
      <c r="A200" s="6">
        <v>199</v>
      </c>
      <c r="B200" s="2">
        <v>30</v>
      </c>
      <c r="C200" s="2">
        <f t="shared" si="30"/>
        <v>32.799999999999997</v>
      </c>
      <c r="D200" s="2">
        <v>32800</v>
      </c>
      <c r="E200" s="2">
        <f t="shared" si="31"/>
        <v>1</v>
      </c>
      <c r="F200" s="8" t="s">
        <v>8</v>
      </c>
      <c r="G200" s="8">
        <f t="shared" si="32"/>
        <v>35</v>
      </c>
      <c r="H200" s="2">
        <v>350</v>
      </c>
      <c r="I200" s="2">
        <v>600</v>
      </c>
      <c r="J200" s="2">
        <f t="shared" si="33"/>
        <v>1</v>
      </c>
      <c r="K200" s="8" t="s">
        <v>7</v>
      </c>
      <c r="L200" s="8">
        <f t="shared" si="34"/>
        <v>0</v>
      </c>
      <c r="M200" s="8" t="s">
        <v>5</v>
      </c>
      <c r="N200" s="8">
        <f t="shared" si="35"/>
        <v>1</v>
      </c>
      <c r="O200" s="8">
        <f t="shared" si="36"/>
        <v>0</v>
      </c>
      <c r="P200" s="8" t="s">
        <v>10</v>
      </c>
      <c r="Q200" s="2">
        <v>5</v>
      </c>
      <c r="R200" s="2">
        <f t="shared" si="37"/>
        <v>1</v>
      </c>
      <c r="S200" s="2">
        <f t="shared" si="38"/>
        <v>0</v>
      </c>
      <c r="T200" s="8" t="s">
        <v>13</v>
      </c>
      <c r="U200" s="8">
        <f t="shared" si="39"/>
        <v>0</v>
      </c>
      <c r="V200" s="8" t="s">
        <v>5</v>
      </c>
    </row>
    <row r="201" spans="1:22" x14ac:dyDescent="0.25">
      <c r="A201" s="6">
        <v>200</v>
      </c>
      <c r="B201" s="2">
        <v>28</v>
      </c>
      <c r="C201" s="2">
        <f t="shared" si="30"/>
        <v>13.9</v>
      </c>
      <c r="D201" s="2">
        <v>13900</v>
      </c>
      <c r="E201" s="2">
        <f t="shared" si="31"/>
        <v>0</v>
      </c>
      <c r="F201" s="8" t="s">
        <v>9</v>
      </c>
      <c r="G201" s="8">
        <f t="shared" si="32"/>
        <v>49</v>
      </c>
      <c r="H201" s="2">
        <v>490</v>
      </c>
      <c r="I201" s="2">
        <v>1280</v>
      </c>
      <c r="J201" s="2">
        <f t="shared" si="33"/>
        <v>1</v>
      </c>
      <c r="K201" s="8" t="s">
        <v>7</v>
      </c>
      <c r="L201" s="8">
        <f t="shared" si="34"/>
        <v>0</v>
      </c>
      <c r="M201" s="8" t="s">
        <v>5</v>
      </c>
      <c r="N201" s="8">
        <f t="shared" si="35"/>
        <v>1</v>
      </c>
      <c r="O201" s="8">
        <f t="shared" si="36"/>
        <v>0</v>
      </c>
      <c r="P201" s="8" t="s">
        <v>10</v>
      </c>
      <c r="Q201" s="2">
        <v>7</v>
      </c>
      <c r="R201" s="2">
        <f t="shared" si="37"/>
        <v>0</v>
      </c>
      <c r="S201" s="2">
        <f t="shared" si="38"/>
        <v>0</v>
      </c>
      <c r="T201" s="8" t="s">
        <v>15</v>
      </c>
      <c r="U201" s="8">
        <f t="shared" si="39"/>
        <v>1</v>
      </c>
      <c r="V201" s="8" t="s">
        <v>6</v>
      </c>
    </row>
    <row r="202" spans="1:22" x14ac:dyDescent="0.25">
      <c r="A202" s="6">
        <v>201</v>
      </c>
      <c r="B202" s="2">
        <v>51</v>
      </c>
      <c r="C202" s="2">
        <f t="shared" si="30"/>
        <v>73</v>
      </c>
      <c r="D202" s="2">
        <v>73000</v>
      </c>
      <c r="E202" s="2">
        <f t="shared" si="31"/>
        <v>1</v>
      </c>
      <c r="F202" s="8" t="s">
        <v>8</v>
      </c>
      <c r="G202" s="8">
        <f t="shared" si="32"/>
        <v>2452</v>
      </c>
      <c r="H202" s="2">
        <v>24520</v>
      </c>
      <c r="I202" s="2">
        <v>950</v>
      </c>
      <c r="J202" s="2">
        <f t="shared" si="33"/>
        <v>1</v>
      </c>
      <c r="K202" s="8" t="s">
        <v>7</v>
      </c>
      <c r="L202" s="8">
        <f t="shared" si="34"/>
        <v>0</v>
      </c>
      <c r="M202" s="8" t="s">
        <v>5</v>
      </c>
      <c r="N202" s="8">
        <f t="shared" si="35"/>
        <v>0</v>
      </c>
      <c r="O202" s="8">
        <f t="shared" si="36"/>
        <v>0</v>
      </c>
      <c r="P202" s="8" t="s">
        <v>11</v>
      </c>
      <c r="Q202" s="2">
        <v>2</v>
      </c>
      <c r="R202" s="2">
        <f t="shared" si="37"/>
        <v>1</v>
      </c>
      <c r="S202" s="2">
        <f t="shared" si="38"/>
        <v>0</v>
      </c>
      <c r="T202" s="8" t="s">
        <v>13</v>
      </c>
      <c r="U202" s="8">
        <f t="shared" si="39"/>
        <v>0</v>
      </c>
      <c r="V202" s="8" t="s">
        <v>5</v>
      </c>
    </row>
    <row r="203" spans="1:22" x14ac:dyDescent="0.25">
      <c r="A203" s="6">
        <v>202</v>
      </c>
      <c r="B203" s="2">
        <v>29</v>
      </c>
      <c r="C203" s="2">
        <f t="shared" si="30"/>
        <v>20.399999999999999</v>
      </c>
      <c r="D203" s="2">
        <v>20400</v>
      </c>
      <c r="E203" s="2">
        <f t="shared" si="31"/>
        <v>0</v>
      </c>
      <c r="F203" s="8" t="s">
        <v>9</v>
      </c>
      <c r="G203" s="8">
        <f t="shared" si="32"/>
        <v>34</v>
      </c>
      <c r="H203" s="2">
        <v>340</v>
      </c>
      <c r="I203" s="2">
        <v>2860</v>
      </c>
      <c r="J203" s="2">
        <f t="shared" si="33"/>
        <v>1</v>
      </c>
      <c r="K203" s="8" t="s">
        <v>7</v>
      </c>
      <c r="L203" s="8">
        <f t="shared" si="34"/>
        <v>0</v>
      </c>
      <c r="M203" s="8" t="s">
        <v>5</v>
      </c>
      <c r="N203" s="8">
        <f t="shared" si="35"/>
        <v>0</v>
      </c>
      <c r="O203" s="8">
        <f t="shared" si="36"/>
        <v>0</v>
      </c>
      <c r="P203" s="8" t="s">
        <v>11</v>
      </c>
      <c r="Q203" s="2">
        <v>5</v>
      </c>
      <c r="R203" s="2">
        <f t="shared" si="37"/>
        <v>0</v>
      </c>
      <c r="S203" s="2">
        <f t="shared" si="38"/>
        <v>0</v>
      </c>
      <c r="T203" s="8" t="s">
        <v>15</v>
      </c>
      <c r="U203" s="8">
        <f t="shared" si="39"/>
        <v>1</v>
      </c>
      <c r="V203" s="8" t="s">
        <v>6</v>
      </c>
    </row>
    <row r="204" spans="1:22" x14ac:dyDescent="0.25">
      <c r="A204" s="6">
        <v>203</v>
      </c>
      <c r="B204" s="2">
        <v>31</v>
      </c>
      <c r="C204" s="2">
        <f t="shared" si="30"/>
        <v>42.9</v>
      </c>
      <c r="D204" s="2">
        <v>42900</v>
      </c>
      <c r="E204" s="2">
        <f t="shared" si="31"/>
        <v>1</v>
      </c>
      <c r="F204" s="8" t="s">
        <v>8</v>
      </c>
      <c r="G204" s="8">
        <f t="shared" si="32"/>
        <v>282</v>
      </c>
      <c r="H204" s="2">
        <v>2820</v>
      </c>
      <c r="I204" s="2">
        <v>720</v>
      </c>
      <c r="J204" s="2">
        <f t="shared" si="33"/>
        <v>1</v>
      </c>
      <c r="K204" s="8" t="s">
        <v>7</v>
      </c>
      <c r="L204" s="8">
        <f t="shared" si="34"/>
        <v>0</v>
      </c>
      <c r="M204" s="8" t="s">
        <v>5</v>
      </c>
      <c r="N204" s="8">
        <f t="shared" si="35"/>
        <v>0</v>
      </c>
      <c r="O204" s="8">
        <f t="shared" si="36"/>
        <v>1</v>
      </c>
      <c r="P204" s="8" t="s">
        <v>12</v>
      </c>
      <c r="Q204" s="2">
        <v>3</v>
      </c>
      <c r="R204" s="2">
        <f t="shared" si="37"/>
        <v>0</v>
      </c>
      <c r="S204" s="2">
        <f t="shared" si="38"/>
        <v>1</v>
      </c>
      <c r="T204" s="8" t="s">
        <v>14</v>
      </c>
      <c r="U204" s="8">
        <f t="shared" si="39"/>
        <v>1</v>
      </c>
      <c r="V204" s="8" t="s">
        <v>6</v>
      </c>
    </row>
    <row r="205" spans="1:22" x14ac:dyDescent="0.25">
      <c r="A205" s="6">
        <v>204</v>
      </c>
      <c r="B205" s="2">
        <v>36</v>
      </c>
      <c r="C205" s="2">
        <f t="shared" si="30"/>
        <v>22.4</v>
      </c>
      <c r="D205" s="2">
        <v>22400</v>
      </c>
      <c r="E205" s="2">
        <f t="shared" si="31"/>
        <v>0</v>
      </c>
      <c r="F205" s="8" t="s">
        <v>9</v>
      </c>
      <c r="G205" s="8">
        <f t="shared" si="32"/>
        <v>233</v>
      </c>
      <c r="H205" s="2">
        <v>2330</v>
      </c>
      <c r="I205" s="2">
        <v>470</v>
      </c>
      <c r="J205" s="2">
        <f t="shared" si="33"/>
        <v>0</v>
      </c>
      <c r="K205" s="8" t="s">
        <v>4</v>
      </c>
      <c r="L205" s="8">
        <f t="shared" si="34"/>
        <v>0</v>
      </c>
      <c r="M205" s="8" t="s">
        <v>5</v>
      </c>
      <c r="N205" s="8">
        <f t="shared" si="35"/>
        <v>0</v>
      </c>
      <c r="O205" s="8">
        <f t="shared" si="36"/>
        <v>1</v>
      </c>
      <c r="P205" s="8" t="s">
        <v>12</v>
      </c>
      <c r="Q205" s="2">
        <v>2</v>
      </c>
      <c r="R205" s="2">
        <f t="shared" si="37"/>
        <v>0</v>
      </c>
      <c r="S205" s="2">
        <f t="shared" si="38"/>
        <v>0</v>
      </c>
      <c r="T205" s="8" t="s">
        <v>15</v>
      </c>
      <c r="U205" s="8">
        <f t="shared" si="39"/>
        <v>0</v>
      </c>
      <c r="V205" s="8" t="s">
        <v>5</v>
      </c>
    </row>
    <row r="206" spans="1:22" x14ac:dyDescent="0.25">
      <c r="A206" s="6">
        <v>205</v>
      </c>
      <c r="B206" s="2">
        <v>28</v>
      </c>
      <c r="C206" s="2">
        <f t="shared" si="30"/>
        <v>84.4</v>
      </c>
      <c r="D206" s="2">
        <v>84400</v>
      </c>
      <c r="E206" s="2">
        <f t="shared" si="31"/>
        <v>1</v>
      </c>
      <c r="F206" s="8" t="s">
        <v>8</v>
      </c>
      <c r="G206" s="8">
        <f t="shared" si="32"/>
        <v>1903</v>
      </c>
      <c r="H206" s="2">
        <v>19030</v>
      </c>
      <c r="I206" s="2">
        <v>990</v>
      </c>
      <c r="J206" s="2">
        <f t="shared" si="33"/>
        <v>0</v>
      </c>
      <c r="K206" s="8" t="s">
        <v>4</v>
      </c>
      <c r="L206" s="8">
        <f t="shared" si="34"/>
        <v>0</v>
      </c>
      <c r="M206" s="8" t="s">
        <v>5</v>
      </c>
      <c r="N206" s="8">
        <f t="shared" si="35"/>
        <v>0</v>
      </c>
      <c r="O206" s="8">
        <f t="shared" si="36"/>
        <v>1</v>
      </c>
      <c r="P206" s="8" t="s">
        <v>12</v>
      </c>
      <c r="Q206" s="2">
        <v>0</v>
      </c>
      <c r="R206" s="2">
        <f t="shared" si="37"/>
        <v>0</v>
      </c>
      <c r="S206" s="2">
        <f t="shared" si="38"/>
        <v>1</v>
      </c>
      <c r="T206" s="8" t="s">
        <v>14</v>
      </c>
      <c r="U206" s="8">
        <f t="shared" si="39"/>
        <v>0</v>
      </c>
      <c r="V206" s="8" t="s">
        <v>5</v>
      </c>
    </row>
    <row r="207" spans="1:22" x14ac:dyDescent="0.25">
      <c r="A207" s="6">
        <v>206</v>
      </c>
      <c r="B207" s="2">
        <v>58</v>
      </c>
      <c r="C207" s="2">
        <f t="shared" si="30"/>
        <v>53.1</v>
      </c>
      <c r="D207" s="2">
        <v>53100</v>
      </c>
      <c r="E207" s="2">
        <f t="shared" si="31"/>
        <v>1</v>
      </c>
      <c r="F207" s="8" t="s">
        <v>8</v>
      </c>
      <c r="G207" s="8">
        <f t="shared" si="32"/>
        <v>1054</v>
      </c>
      <c r="H207" s="2">
        <v>10540</v>
      </c>
      <c r="I207" s="2">
        <v>220</v>
      </c>
      <c r="J207" s="2">
        <f t="shared" si="33"/>
        <v>0</v>
      </c>
      <c r="K207" s="8" t="s">
        <v>4</v>
      </c>
      <c r="L207" s="8">
        <f t="shared" si="34"/>
        <v>0</v>
      </c>
      <c r="M207" s="8" t="s">
        <v>5</v>
      </c>
      <c r="N207" s="8">
        <f t="shared" si="35"/>
        <v>0</v>
      </c>
      <c r="O207" s="8">
        <f t="shared" si="36"/>
        <v>0</v>
      </c>
      <c r="P207" s="8" t="s">
        <v>11</v>
      </c>
      <c r="Q207" s="2">
        <v>0</v>
      </c>
      <c r="R207" s="2">
        <f t="shared" si="37"/>
        <v>1</v>
      </c>
      <c r="S207" s="2">
        <f t="shared" si="38"/>
        <v>0</v>
      </c>
      <c r="T207" s="8" t="s">
        <v>13</v>
      </c>
      <c r="U207" s="8">
        <f t="shared" si="39"/>
        <v>0</v>
      </c>
      <c r="V207" s="8" t="s">
        <v>5</v>
      </c>
    </row>
    <row r="208" spans="1:22" x14ac:dyDescent="0.25">
      <c r="A208" s="6">
        <v>207</v>
      </c>
      <c r="B208" s="2">
        <v>51</v>
      </c>
      <c r="C208" s="2">
        <f t="shared" si="30"/>
        <v>62.2</v>
      </c>
      <c r="D208" s="2">
        <v>62200</v>
      </c>
      <c r="E208" s="2">
        <f t="shared" si="31"/>
        <v>1</v>
      </c>
      <c r="F208" s="8" t="s">
        <v>8</v>
      </c>
      <c r="G208" s="8">
        <f t="shared" si="32"/>
        <v>485</v>
      </c>
      <c r="H208" s="2">
        <v>4850</v>
      </c>
      <c r="I208" s="2">
        <v>1960</v>
      </c>
      <c r="J208" s="2">
        <f t="shared" si="33"/>
        <v>1</v>
      </c>
      <c r="K208" s="8" t="s">
        <v>7</v>
      </c>
      <c r="L208" s="8">
        <f t="shared" si="34"/>
        <v>0</v>
      </c>
      <c r="M208" s="8" t="s">
        <v>5</v>
      </c>
      <c r="N208" s="8">
        <f t="shared" si="35"/>
        <v>0</v>
      </c>
      <c r="O208" s="8">
        <f t="shared" si="36"/>
        <v>1</v>
      </c>
      <c r="P208" s="8" t="s">
        <v>12</v>
      </c>
      <c r="Q208" s="2">
        <v>4</v>
      </c>
      <c r="R208" s="2">
        <f t="shared" si="37"/>
        <v>1</v>
      </c>
      <c r="S208" s="2">
        <f t="shared" si="38"/>
        <v>0</v>
      </c>
      <c r="T208" s="8" t="s">
        <v>13</v>
      </c>
      <c r="U208" s="8">
        <f t="shared" si="39"/>
        <v>0</v>
      </c>
      <c r="V208" s="8" t="s">
        <v>5</v>
      </c>
    </row>
    <row r="209" spans="1:22" x14ac:dyDescent="0.25">
      <c r="A209" s="6">
        <v>208</v>
      </c>
      <c r="B209" s="2">
        <v>59</v>
      </c>
      <c r="C209" s="2">
        <f t="shared" si="30"/>
        <v>5.8</v>
      </c>
      <c r="D209" s="2">
        <v>5800</v>
      </c>
      <c r="E209" s="2">
        <f t="shared" si="31"/>
        <v>0</v>
      </c>
      <c r="F209" s="8" t="s">
        <v>9</v>
      </c>
      <c r="G209" s="8">
        <f t="shared" si="32"/>
        <v>43</v>
      </c>
      <c r="H209" s="2">
        <v>430</v>
      </c>
      <c r="I209" s="2">
        <v>820</v>
      </c>
      <c r="J209" s="2">
        <f t="shared" si="33"/>
        <v>1</v>
      </c>
      <c r="K209" s="8" t="s">
        <v>7</v>
      </c>
      <c r="L209" s="8">
        <f t="shared" si="34"/>
        <v>1</v>
      </c>
      <c r="M209" s="8" t="s">
        <v>6</v>
      </c>
      <c r="N209" s="8">
        <f t="shared" si="35"/>
        <v>1</v>
      </c>
      <c r="O209" s="8">
        <f t="shared" si="36"/>
        <v>0</v>
      </c>
      <c r="P209" s="8" t="s">
        <v>10</v>
      </c>
      <c r="Q209" s="2">
        <v>4</v>
      </c>
      <c r="R209" s="2">
        <f t="shared" si="37"/>
        <v>1</v>
      </c>
      <c r="S209" s="2">
        <f t="shared" si="38"/>
        <v>0</v>
      </c>
      <c r="T209" s="8" t="s">
        <v>13</v>
      </c>
      <c r="U209" s="8">
        <f t="shared" si="39"/>
        <v>0</v>
      </c>
      <c r="V209" s="8" t="s">
        <v>5</v>
      </c>
    </row>
    <row r="210" spans="1:22" x14ac:dyDescent="0.25">
      <c r="A210" s="6">
        <v>209</v>
      </c>
      <c r="B210" s="2">
        <v>41</v>
      </c>
      <c r="C210" s="2">
        <f t="shared" si="30"/>
        <v>51.5</v>
      </c>
      <c r="D210" s="2">
        <v>51500</v>
      </c>
      <c r="E210" s="2">
        <f t="shared" si="31"/>
        <v>1</v>
      </c>
      <c r="F210" s="8" t="s">
        <v>8</v>
      </c>
      <c r="G210" s="8">
        <f t="shared" si="32"/>
        <v>1182</v>
      </c>
      <c r="H210" s="2">
        <v>11820</v>
      </c>
      <c r="I210" s="2">
        <v>2690</v>
      </c>
      <c r="J210" s="2">
        <f t="shared" si="33"/>
        <v>0</v>
      </c>
      <c r="K210" s="8" t="s">
        <v>4</v>
      </c>
      <c r="L210" s="8">
        <f t="shared" si="34"/>
        <v>0</v>
      </c>
      <c r="M210" s="8" t="s">
        <v>5</v>
      </c>
      <c r="N210" s="8">
        <f t="shared" si="35"/>
        <v>0</v>
      </c>
      <c r="O210" s="8">
        <f t="shared" si="36"/>
        <v>1</v>
      </c>
      <c r="P210" s="8" t="s">
        <v>12</v>
      </c>
      <c r="Q210" s="2">
        <v>5</v>
      </c>
      <c r="R210" s="2">
        <f t="shared" si="37"/>
        <v>0</v>
      </c>
      <c r="S210" s="2">
        <f t="shared" si="38"/>
        <v>1</v>
      </c>
      <c r="T210" s="8" t="s">
        <v>14</v>
      </c>
      <c r="U210" s="8">
        <f t="shared" si="39"/>
        <v>0</v>
      </c>
      <c r="V210" s="8" t="s">
        <v>5</v>
      </c>
    </row>
    <row r="211" spans="1:22" x14ac:dyDescent="0.25">
      <c r="A211" s="6">
        <v>210</v>
      </c>
      <c r="B211" s="2">
        <v>41</v>
      </c>
      <c r="C211" s="2">
        <f t="shared" si="30"/>
        <v>45.6</v>
      </c>
      <c r="D211" s="2">
        <v>45600</v>
      </c>
      <c r="E211" s="2">
        <f t="shared" si="31"/>
        <v>0</v>
      </c>
      <c r="F211" s="8" t="s">
        <v>9</v>
      </c>
      <c r="G211" s="8">
        <f t="shared" si="32"/>
        <v>432</v>
      </c>
      <c r="H211" s="2">
        <v>4320</v>
      </c>
      <c r="I211" s="2">
        <v>540</v>
      </c>
      <c r="J211" s="2">
        <f t="shared" si="33"/>
        <v>1</v>
      </c>
      <c r="K211" s="8" t="s">
        <v>7</v>
      </c>
      <c r="L211" s="8">
        <f t="shared" si="34"/>
        <v>0</v>
      </c>
      <c r="M211" s="8" t="s">
        <v>5</v>
      </c>
      <c r="N211" s="8">
        <f t="shared" si="35"/>
        <v>0</v>
      </c>
      <c r="O211" s="8">
        <f t="shared" si="36"/>
        <v>1</v>
      </c>
      <c r="P211" s="8" t="s">
        <v>12</v>
      </c>
      <c r="Q211" s="2">
        <v>1</v>
      </c>
      <c r="R211" s="2">
        <f t="shared" si="37"/>
        <v>0</v>
      </c>
      <c r="S211" s="2">
        <f t="shared" si="38"/>
        <v>1</v>
      </c>
      <c r="T211" s="8" t="s">
        <v>14</v>
      </c>
      <c r="U211" s="8">
        <f t="shared" si="39"/>
        <v>0</v>
      </c>
      <c r="V211" s="8" t="s">
        <v>5</v>
      </c>
    </row>
    <row r="212" spans="1:22" x14ac:dyDescent="0.25">
      <c r="A212" s="6">
        <v>211</v>
      </c>
      <c r="B212" s="2">
        <v>24</v>
      </c>
      <c r="C212" s="2">
        <f t="shared" si="30"/>
        <v>30.2</v>
      </c>
      <c r="D212" s="2">
        <v>30200</v>
      </c>
      <c r="E212" s="2">
        <f t="shared" si="31"/>
        <v>1</v>
      </c>
      <c r="F212" s="8" t="s">
        <v>8</v>
      </c>
      <c r="G212" s="8">
        <f t="shared" si="32"/>
        <v>453</v>
      </c>
      <c r="H212" s="2">
        <v>4530</v>
      </c>
      <c r="I212" s="2">
        <v>3910</v>
      </c>
      <c r="J212" s="2">
        <f t="shared" si="33"/>
        <v>0</v>
      </c>
      <c r="K212" s="8" t="s">
        <v>4</v>
      </c>
      <c r="L212" s="8">
        <f t="shared" si="34"/>
        <v>0</v>
      </c>
      <c r="M212" s="8" t="s">
        <v>5</v>
      </c>
      <c r="N212" s="8">
        <f t="shared" si="35"/>
        <v>0</v>
      </c>
      <c r="O212" s="8">
        <f t="shared" si="36"/>
        <v>1</v>
      </c>
      <c r="P212" s="8" t="s">
        <v>12</v>
      </c>
      <c r="Q212" s="2">
        <v>11</v>
      </c>
      <c r="R212" s="2">
        <f t="shared" si="37"/>
        <v>0</v>
      </c>
      <c r="S212" s="2">
        <f t="shared" si="38"/>
        <v>1</v>
      </c>
      <c r="T212" s="8" t="s">
        <v>14</v>
      </c>
      <c r="U212" s="8">
        <f t="shared" si="39"/>
        <v>1</v>
      </c>
      <c r="V212" s="8" t="s">
        <v>6</v>
      </c>
    </row>
    <row r="213" spans="1:22" x14ac:dyDescent="0.25">
      <c r="A213" s="6">
        <v>212</v>
      </c>
      <c r="B213" s="2">
        <v>39</v>
      </c>
      <c r="C213" s="2">
        <f t="shared" si="30"/>
        <v>40</v>
      </c>
      <c r="D213" s="2">
        <v>40000</v>
      </c>
      <c r="E213" s="2">
        <f t="shared" si="31"/>
        <v>1</v>
      </c>
      <c r="F213" s="8" t="s">
        <v>8</v>
      </c>
      <c r="G213" s="8">
        <f t="shared" si="32"/>
        <v>662</v>
      </c>
      <c r="H213" s="2">
        <v>6620</v>
      </c>
      <c r="I213" s="2">
        <v>90</v>
      </c>
      <c r="J213" s="2">
        <f t="shared" si="33"/>
        <v>1</v>
      </c>
      <c r="K213" s="8" t="s">
        <v>7</v>
      </c>
      <c r="L213" s="8">
        <f t="shared" si="34"/>
        <v>0</v>
      </c>
      <c r="M213" s="8" t="s">
        <v>5</v>
      </c>
      <c r="N213" s="8">
        <f t="shared" si="35"/>
        <v>0</v>
      </c>
      <c r="O213" s="8">
        <f t="shared" si="36"/>
        <v>1</v>
      </c>
      <c r="P213" s="8" t="s">
        <v>12</v>
      </c>
      <c r="Q213" s="2">
        <v>3</v>
      </c>
      <c r="R213" s="2">
        <f t="shared" si="37"/>
        <v>1</v>
      </c>
      <c r="S213" s="2">
        <f t="shared" si="38"/>
        <v>0</v>
      </c>
      <c r="T213" s="8" t="s">
        <v>13</v>
      </c>
      <c r="U213" s="8">
        <f t="shared" si="39"/>
        <v>0</v>
      </c>
      <c r="V213" s="8" t="s">
        <v>5</v>
      </c>
    </row>
    <row r="214" spans="1:22" x14ac:dyDescent="0.25">
      <c r="A214" s="6">
        <v>213</v>
      </c>
      <c r="B214" s="2">
        <v>29</v>
      </c>
      <c r="C214" s="2">
        <f t="shared" si="30"/>
        <v>20</v>
      </c>
      <c r="D214" s="2">
        <v>20000</v>
      </c>
      <c r="E214" s="2">
        <f t="shared" si="31"/>
        <v>0</v>
      </c>
      <c r="F214" s="8" t="s">
        <v>9</v>
      </c>
      <c r="G214" s="8">
        <f t="shared" si="32"/>
        <v>227</v>
      </c>
      <c r="H214" s="2">
        <v>2270</v>
      </c>
      <c r="I214" s="2">
        <v>1950</v>
      </c>
      <c r="J214" s="2">
        <f t="shared" si="33"/>
        <v>0</v>
      </c>
      <c r="K214" s="8" t="s">
        <v>4</v>
      </c>
      <c r="L214" s="8">
        <f t="shared" si="34"/>
        <v>0</v>
      </c>
      <c r="M214" s="8" t="s">
        <v>5</v>
      </c>
      <c r="N214" s="8">
        <f t="shared" si="35"/>
        <v>0</v>
      </c>
      <c r="O214" s="8">
        <f t="shared" si="36"/>
        <v>1</v>
      </c>
      <c r="P214" s="8" t="s">
        <v>12</v>
      </c>
      <c r="Q214" s="2">
        <v>11</v>
      </c>
      <c r="R214" s="2">
        <f t="shared" si="37"/>
        <v>0</v>
      </c>
      <c r="S214" s="2">
        <f t="shared" si="38"/>
        <v>0</v>
      </c>
      <c r="T214" s="8" t="s">
        <v>15</v>
      </c>
      <c r="U214" s="8">
        <f t="shared" si="39"/>
        <v>1</v>
      </c>
      <c r="V214" s="8" t="s">
        <v>6</v>
      </c>
    </row>
    <row r="215" spans="1:22" x14ac:dyDescent="0.25">
      <c r="A215" s="6">
        <v>214</v>
      </c>
      <c r="B215" s="2">
        <v>32</v>
      </c>
      <c r="C215" s="2">
        <f t="shared" si="30"/>
        <v>34.799999999999997</v>
      </c>
      <c r="D215" s="2">
        <v>34800</v>
      </c>
      <c r="E215" s="2">
        <f t="shared" si="31"/>
        <v>1</v>
      </c>
      <c r="F215" s="8" t="s">
        <v>8</v>
      </c>
      <c r="G215" s="8">
        <f t="shared" si="32"/>
        <v>587</v>
      </c>
      <c r="H215" s="2">
        <v>5870</v>
      </c>
      <c r="I215" s="2">
        <v>850</v>
      </c>
      <c r="J215" s="2">
        <f t="shared" si="33"/>
        <v>1</v>
      </c>
      <c r="K215" s="8" t="s">
        <v>7</v>
      </c>
      <c r="L215" s="8">
        <f t="shared" si="34"/>
        <v>0</v>
      </c>
      <c r="M215" s="8" t="s">
        <v>5</v>
      </c>
      <c r="N215" s="8">
        <f t="shared" si="35"/>
        <v>1</v>
      </c>
      <c r="O215" s="8">
        <f t="shared" si="36"/>
        <v>0</v>
      </c>
      <c r="P215" s="8" t="s">
        <v>10</v>
      </c>
      <c r="Q215" s="2">
        <v>5</v>
      </c>
      <c r="R215" s="2">
        <f t="shared" si="37"/>
        <v>0</v>
      </c>
      <c r="S215" s="2">
        <f t="shared" si="38"/>
        <v>1</v>
      </c>
      <c r="T215" s="8" t="s">
        <v>14</v>
      </c>
      <c r="U215" s="8">
        <f t="shared" si="39"/>
        <v>1</v>
      </c>
      <c r="V215" s="8" t="s">
        <v>6</v>
      </c>
    </row>
    <row r="216" spans="1:22" x14ac:dyDescent="0.25">
      <c r="A216" s="6">
        <v>215</v>
      </c>
      <c r="B216" s="2">
        <v>60</v>
      </c>
      <c r="C216" s="2">
        <f t="shared" si="30"/>
        <v>83.3</v>
      </c>
      <c r="D216" s="2">
        <v>83300</v>
      </c>
      <c r="E216" s="2">
        <f t="shared" si="31"/>
        <v>1</v>
      </c>
      <c r="F216" s="8" t="s">
        <v>8</v>
      </c>
      <c r="G216" s="8">
        <f t="shared" si="32"/>
        <v>323</v>
      </c>
      <c r="H216" s="2">
        <v>3230</v>
      </c>
      <c r="I216" s="2">
        <v>0</v>
      </c>
      <c r="J216" s="2">
        <f t="shared" si="33"/>
        <v>1</v>
      </c>
      <c r="K216" s="8" t="s">
        <v>7</v>
      </c>
      <c r="L216" s="8">
        <f t="shared" si="34"/>
        <v>0</v>
      </c>
      <c r="M216" s="8" t="s">
        <v>5</v>
      </c>
      <c r="N216" s="8">
        <f t="shared" si="35"/>
        <v>0</v>
      </c>
      <c r="O216" s="8">
        <f t="shared" si="36"/>
        <v>0</v>
      </c>
      <c r="P216" s="8" t="s">
        <v>11</v>
      </c>
      <c r="Q216" s="2">
        <v>1</v>
      </c>
      <c r="R216" s="2">
        <f t="shared" si="37"/>
        <v>0</v>
      </c>
      <c r="S216" s="2">
        <f t="shared" si="38"/>
        <v>0</v>
      </c>
      <c r="T216" s="8" t="s">
        <v>15</v>
      </c>
      <c r="U216" s="8">
        <f t="shared" si="39"/>
        <v>0</v>
      </c>
      <c r="V216" s="8" t="s">
        <v>5</v>
      </c>
    </row>
    <row r="217" spans="1:22" x14ac:dyDescent="0.25">
      <c r="A217" s="6">
        <v>216</v>
      </c>
      <c r="B217" s="2">
        <v>37</v>
      </c>
      <c r="C217" s="2">
        <f t="shared" si="30"/>
        <v>64.3</v>
      </c>
      <c r="D217" s="2">
        <v>64300</v>
      </c>
      <c r="E217" s="2">
        <f t="shared" si="31"/>
        <v>0</v>
      </c>
      <c r="F217" s="8" t="s">
        <v>9</v>
      </c>
      <c r="G217" s="8">
        <f t="shared" si="32"/>
        <v>434</v>
      </c>
      <c r="H217" s="2">
        <v>4340</v>
      </c>
      <c r="I217" s="2">
        <v>870</v>
      </c>
      <c r="J217" s="2">
        <f t="shared" si="33"/>
        <v>1</v>
      </c>
      <c r="K217" s="8" t="s">
        <v>7</v>
      </c>
      <c r="L217" s="8">
        <f t="shared" si="34"/>
        <v>0</v>
      </c>
      <c r="M217" s="8" t="s">
        <v>5</v>
      </c>
      <c r="N217" s="8">
        <f t="shared" si="35"/>
        <v>0</v>
      </c>
      <c r="O217" s="8">
        <f t="shared" si="36"/>
        <v>0</v>
      </c>
      <c r="P217" s="8" t="s">
        <v>11</v>
      </c>
      <c r="Q217" s="2">
        <v>1</v>
      </c>
      <c r="R217" s="2">
        <f t="shared" si="37"/>
        <v>1</v>
      </c>
      <c r="S217" s="2">
        <f t="shared" si="38"/>
        <v>0</v>
      </c>
      <c r="T217" s="8" t="s">
        <v>13</v>
      </c>
      <c r="U217" s="8">
        <f t="shared" si="39"/>
        <v>0</v>
      </c>
      <c r="V217" s="8" t="s">
        <v>5</v>
      </c>
    </row>
    <row r="218" spans="1:22" x14ac:dyDescent="0.25">
      <c r="A218" s="6">
        <v>217</v>
      </c>
      <c r="B218" s="2">
        <v>44</v>
      </c>
      <c r="C218" s="2">
        <f t="shared" si="30"/>
        <v>77.400000000000006</v>
      </c>
      <c r="D218" s="2">
        <v>77400</v>
      </c>
      <c r="E218" s="2">
        <f t="shared" si="31"/>
        <v>1</v>
      </c>
      <c r="F218" s="8" t="s">
        <v>8</v>
      </c>
      <c r="G218" s="8">
        <f t="shared" si="32"/>
        <v>86</v>
      </c>
      <c r="H218" s="2">
        <v>860</v>
      </c>
      <c r="I218" s="2">
        <v>810</v>
      </c>
      <c r="J218" s="2">
        <f t="shared" si="33"/>
        <v>0</v>
      </c>
      <c r="K218" s="8" t="s">
        <v>4</v>
      </c>
      <c r="L218" s="8">
        <f t="shared" si="34"/>
        <v>0</v>
      </c>
      <c r="M218" s="8" t="s">
        <v>5</v>
      </c>
      <c r="N218" s="8">
        <f t="shared" si="35"/>
        <v>1</v>
      </c>
      <c r="O218" s="8">
        <f t="shared" si="36"/>
        <v>0</v>
      </c>
      <c r="P218" s="8" t="s">
        <v>10</v>
      </c>
      <c r="Q218" s="2">
        <v>1</v>
      </c>
      <c r="R218" s="2">
        <f t="shared" si="37"/>
        <v>0</v>
      </c>
      <c r="S218" s="2">
        <f t="shared" si="38"/>
        <v>1</v>
      </c>
      <c r="T218" s="8" t="s">
        <v>14</v>
      </c>
      <c r="U218" s="8">
        <f t="shared" si="39"/>
        <v>0</v>
      </c>
      <c r="V218" s="8" t="s">
        <v>5</v>
      </c>
    </row>
    <row r="219" spans="1:22" x14ac:dyDescent="0.25">
      <c r="A219" s="6">
        <v>218</v>
      </c>
      <c r="B219" s="2">
        <v>59</v>
      </c>
      <c r="C219" s="2">
        <f t="shared" si="30"/>
        <v>124.8</v>
      </c>
      <c r="D219" s="2">
        <v>124800</v>
      </c>
      <c r="E219" s="2">
        <f t="shared" si="31"/>
        <v>1</v>
      </c>
      <c r="F219" s="8" t="s">
        <v>8</v>
      </c>
      <c r="G219" s="8">
        <f t="shared" si="32"/>
        <v>857</v>
      </c>
      <c r="H219" s="2">
        <v>8570</v>
      </c>
      <c r="I219" s="2">
        <v>730</v>
      </c>
      <c r="J219" s="2">
        <f t="shared" si="33"/>
        <v>1</v>
      </c>
      <c r="K219" s="8" t="s">
        <v>7</v>
      </c>
      <c r="L219" s="8">
        <f t="shared" si="34"/>
        <v>1</v>
      </c>
      <c r="M219" s="8" t="s">
        <v>6</v>
      </c>
      <c r="N219" s="8">
        <f t="shared" si="35"/>
        <v>1</v>
      </c>
      <c r="O219" s="8">
        <f t="shared" si="36"/>
        <v>0</v>
      </c>
      <c r="P219" s="8" t="s">
        <v>10</v>
      </c>
      <c r="Q219" s="2">
        <v>3</v>
      </c>
      <c r="R219" s="2">
        <f t="shared" si="37"/>
        <v>0</v>
      </c>
      <c r="S219" s="2">
        <f t="shared" si="38"/>
        <v>0</v>
      </c>
      <c r="T219" s="8" t="s">
        <v>15</v>
      </c>
      <c r="U219" s="8">
        <f t="shared" si="39"/>
        <v>0</v>
      </c>
      <c r="V219" s="8" t="s">
        <v>5</v>
      </c>
    </row>
    <row r="220" spans="1:22" x14ac:dyDescent="0.25">
      <c r="A220" s="6">
        <v>219</v>
      </c>
      <c r="B220" s="2">
        <v>30</v>
      </c>
      <c r="C220" s="2">
        <f t="shared" si="30"/>
        <v>15.4</v>
      </c>
      <c r="D220" s="2">
        <v>15400</v>
      </c>
      <c r="E220" s="2">
        <f t="shared" si="31"/>
        <v>1</v>
      </c>
      <c r="F220" s="8" t="s">
        <v>8</v>
      </c>
      <c r="G220" s="8">
        <f t="shared" si="32"/>
        <v>339</v>
      </c>
      <c r="H220" s="2">
        <v>3390</v>
      </c>
      <c r="I220" s="2">
        <v>2160</v>
      </c>
      <c r="J220" s="2">
        <f t="shared" si="33"/>
        <v>1</v>
      </c>
      <c r="K220" s="8" t="s">
        <v>7</v>
      </c>
      <c r="L220" s="8">
        <f t="shared" si="34"/>
        <v>0</v>
      </c>
      <c r="M220" s="8" t="s">
        <v>5</v>
      </c>
      <c r="N220" s="8">
        <f t="shared" si="35"/>
        <v>1</v>
      </c>
      <c r="O220" s="8">
        <f t="shared" si="36"/>
        <v>0</v>
      </c>
      <c r="P220" s="8" t="s">
        <v>10</v>
      </c>
      <c r="Q220" s="2">
        <v>9</v>
      </c>
      <c r="R220" s="2">
        <f t="shared" si="37"/>
        <v>1</v>
      </c>
      <c r="S220" s="2">
        <f t="shared" si="38"/>
        <v>0</v>
      </c>
      <c r="T220" s="8" t="s">
        <v>13</v>
      </c>
      <c r="U220" s="8">
        <f t="shared" si="39"/>
        <v>1</v>
      </c>
      <c r="V220" s="8" t="s">
        <v>6</v>
      </c>
    </row>
    <row r="221" spans="1:22" x14ac:dyDescent="0.25">
      <c r="A221" s="6">
        <v>220</v>
      </c>
      <c r="B221" s="2">
        <v>53</v>
      </c>
      <c r="C221" s="2">
        <f t="shared" si="30"/>
        <v>38.9</v>
      </c>
      <c r="D221" s="2">
        <v>38900</v>
      </c>
      <c r="E221" s="2">
        <f t="shared" si="31"/>
        <v>1</v>
      </c>
      <c r="F221" s="8" t="s">
        <v>8</v>
      </c>
      <c r="G221" s="8">
        <f t="shared" si="32"/>
        <v>303</v>
      </c>
      <c r="H221" s="2">
        <v>3030</v>
      </c>
      <c r="I221" s="2">
        <v>1780</v>
      </c>
      <c r="J221" s="2">
        <f t="shared" si="33"/>
        <v>0</v>
      </c>
      <c r="K221" s="8" t="s">
        <v>4</v>
      </c>
      <c r="L221" s="8">
        <f t="shared" si="34"/>
        <v>0</v>
      </c>
      <c r="M221" s="8" t="s">
        <v>5</v>
      </c>
      <c r="N221" s="8">
        <f t="shared" si="35"/>
        <v>0</v>
      </c>
      <c r="O221" s="8">
        <f t="shared" si="36"/>
        <v>0</v>
      </c>
      <c r="P221" s="8" t="s">
        <v>11</v>
      </c>
      <c r="Q221" s="2">
        <v>9</v>
      </c>
      <c r="R221" s="2">
        <f t="shared" si="37"/>
        <v>1</v>
      </c>
      <c r="S221" s="2">
        <f t="shared" si="38"/>
        <v>0</v>
      </c>
      <c r="T221" s="8" t="s">
        <v>13</v>
      </c>
      <c r="U221" s="8">
        <f t="shared" si="39"/>
        <v>1</v>
      </c>
      <c r="V221" s="8" t="s">
        <v>6</v>
      </c>
    </row>
    <row r="222" spans="1:22" x14ac:dyDescent="0.25">
      <c r="A222" s="6">
        <v>221</v>
      </c>
      <c r="B222" s="2">
        <v>46</v>
      </c>
      <c r="C222" s="2">
        <f t="shared" si="30"/>
        <v>47.6</v>
      </c>
      <c r="D222" s="2">
        <v>47600</v>
      </c>
      <c r="E222" s="2">
        <f t="shared" si="31"/>
        <v>1</v>
      </c>
      <c r="F222" s="8" t="s">
        <v>8</v>
      </c>
      <c r="G222" s="8">
        <f t="shared" si="32"/>
        <v>439</v>
      </c>
      <c r="H222" s="2">
        <v>4390</v>
      </c>
      <c r="I222" s="2">
        <v>1230</v>
      </c>
      <c r="J222" s="2">
        <f t="shared" si="33"/>
        <v>0</v>
      </c>
      <c r="K222" s="8" t="s">
        <v>4</v>
      </c>
      <c r="L222" s="8">
        <f t="shared" si="34"/>
        <v>0</v>
      </c>
      <c r="M222" s="8" t="s">
        <v>5</v>
      </c>
      <c r="N222" s="8">
        <f t="shared" si="35"/>
        <v>1</v>
      </c>
      <c r="O222" s="8">
        <f t="shared" si="36"/>
        <v>0</v>
      </c>
      <c r="P222" s="8" t="s">
        <v>10</v>
      </c>
      <c r="Q222" s="2">
        <v>5</v>
      </c>
      <c r="R222" s="2">
        <f t="shared" si="37"/>
        <v>1</v>
      </c>
      <c r="S222" s="2">
        <f t="shared" si="38"/>
        <v>0</v>
      </c>
      <c r="T222" s="8" t="s">
        <v>13</v>
      </c>
      <c r="U222" s="8">
        <f t="shared" si="39"/>
        <v>1</v>
      </c>
      <c r="V222" s="8" t="s">
        <v>6</v>
      </c>
    </row>
    <row r="223" spans="1:22" x14ac:dyDescent="0.25">
      <c r="A223" s="6">
        <v>222</v>
      </c>
      <c r="B223" s="2">
        <v>31</v>
      </c>
      <c r="C223" s="2">
        <f t="shared" si="30"/>
        <v>74.599999999999994</v>
      </c>
      <c r="D223" s="2">
        <v>74600</v>
      </c>
      <c r="E223" s="2">
        <f t="shared" si="31"/>
        <v>1</v>
      </c>
      <c r="F223" s="8" t="s">
        <v>8</v>
      </c>
      <c r="G223" s="8">
        <f t="shared" si="32"/>
        <v>377</v>
      </c>
      <c r="H223" s="2">
        <v>3770</v>
      </c>
      <c r="I223" s="2">
        <v>1500</v>
      </c>
      <c r="J223" s="2">
        <f t="shared" si="33"/>
        <v>1</v>
      </c>
      <c r="K223" s="8" t="s">
        <v>7</v>
      </c>
      <c r="L223" s="8">
        <f t="shared" si="34"/>
        <v>0</v>
      </c>
      <c r="M223" s="8" t="s">
        <v>5</v>
      </c>
      <c r="N223" s="8">
        <f t="shared" si="35"/>
        <v>1</v>
      </c>
      <c r="O223" s="8">
        <f t="shared" si="36"/>
        <v>0</v>
      </c>
      <c r="P223" s="8" t="s">
        <v>10</v>
      </c>
      <c r="Q223" s="2">
        <v>6</v>
      </c>
      <c r="R223" s="2">
        <f t="shared" si="37"/>
        <v>0</v>
      </c>
      <c r="S223" s="2">
        <f t="shared" si="38"/>
        <v>0</v>
      </c>
      <c r="T223" s="8" t="s">
        <v>15</v>
      </c>
      <c r="U223" s="8">
        <f t="shared" si="39"/>
        <v>1</v>
      </c>
      <c r="V223" s="8" t="s">
        <v>6</v>
      </c>
    </row>
    <row r="224" spans="1:22" x14ac:dyDescent="0.25">
      <c r="A224" s="6">
        <v>223</v>
      </c>
      <c r="B224" s="2">
        <v>42</v>
      </c>
      <c r="C224" s="2">
        <f t="shared" si="30"/>
        <v>60.1</v>
      </c>
      <c r="D224" s="2">
        <v>60100</v>
      </c>
      <c r="E224" s="2">
        <f t="shared" si="31"/>
        <v>0</v>
      </c>
      <c r="F224" s="8" t="s">
        <v>9</v>
      </c>
      <c r="G224" s="8">
        <f t="shared" si="32"/>
        <v>382</v>
      </c>
      <c r="H224" s="2">
        <v>3820</v>
      </c>
      <c r="I224" s="2">
        <v>860</v>
      </c>
      <c r="J224" s="2">
        <f t="shared" si="33"/>
        <v>0</v>
      </c>
      <c r="K224" s="8" t="s">
        <v>4</v>
      </c>
      <c r="L224" s="8">
        <f t="shared" si="34"/>
        <v>0</v>
      </c>
      <c r="M224" s="8" t="s">
        <v>5</v>
      </c>
      <c r="N224" s="8">
        <f t="shared" si="35"/>
        <v>0</v>
      </c>
      <c r="O224" s="8">
        <f t="shared" si="36"/>
        <v>1</v>
      </c>
      <c r="P224" s="8" t="s">
        <v>12</v>
      </c>
      <c r="Q224" s="2">
        <v>5</v>
      </c>
      <c r="R224" s="2">
        <f t="shared" si="37"/>
        <v>0</v>
      </c>
      <c r="S224" s="2">
        <f t="shared" si="38"/>
        <v>0</v>
      </c>
      <c r="T224" s="8" t="s">
        <v>15</v>
      </c>
      <c r="U224" s="8">
        <f t="shared" si="39"/>
        <v>1</v>
      </c>
      <c r="V224" s="8" t="s">
        <v>6</v>
      </c>
    </row>
    <row r="225" spans="1:22" x14ac:dyDescent="0.25">
      <c r="A225" s="6">
        <v>224</v>
      </c>
      <c r="B225" s="2">
        <v>32</v>
      </c>
      <c r="C225" s="2">
        <f t="shared" si="30"/>
        <v>66.8</v>
      </c>
      <c r="D225" s="2">
        <v>66800</v>
      </c>
      <c r="E225" s="2">
        <f t="shared" si="31"/>
        <v>1</v>
      </c>
      <c r="F225" s="8" t="s">
        <v>8</v>
      </c>
      <c r="G225" s="8">
        <f t="shared" si="32"/>
        <v>1043</v>
      </c>
      <c r="H225" s="2">
        <v>10430</v>
      </c>
      <c r="I225" s="2">
        <v>2460</v>
      </c>
      <c r="J225" s="2">
        <f t="shared" si="33"/>
        <v>0</v>
      </c>
      <c r="K225" s="8" t="s">
        <v>4</v>
      </c>
      <c r="L225" s="8">
        <f t="shared" si="34"/>
        <v>0</v>
      </c>
      <c r="M225" s="8" t="s">
        <v>5</v>
      </c>
      <c r="N225" s="8">
        <f t="shared" si="35"/>
        <v>0</v>
      </c>
      <c r="O225" s="8">
        <f t="shared" si="36"/>
        <v>1</v>
      </c>
      <c r="P225" s="8" t="s">
        <v>12</v>
      </c>
      <c r="Q225" s="2">
        <v>8</v>
      </c>
      <c r="R225" s="2">
        <f t="shared" si="37"/>
        <v>0</v>
      </c>
      <c r="S225" s="2">
        <f t="shared" si="38"/>
        <v>0</v>
      </c>
      <c r="T225" s="8" t="s">
        <v>15</v>
      </c>
      <c r="U225" s="8">
        <f t="shared" si="39"/>
        <v>1</v>
      </c>
      <c r="V225" s="8" t="s">
        <v>6</v>
      </c>
    </row>
    <row r="226" spans="1:22" x14ac:dyDescent="0.25">
      <c r="A226" s="6">
        <v>225</v>
      </c>
      <c r="B226" s="2">
        <v>27</v>
      </c>
      <c r="C226" s="2">
        <f t="shared" si="30"/>
        <v>62</v>
      </c>
      <c r="D226" s="2">
        <v>62000</v>
      </c>
      <c r="E226" s="2">
        <f t="shared" si="31"/>
        <v>1</v>
      </c>
      <c r="F226" s="8" t="s">
        <v>8</v>
      </c>
      <c r="G226" s="8">
        <f t="shared" si="32"/>
        <v>543</v>
      </c>
      <c r="H226" s="2">
        <v>5430</v>
      </c>
      <c r="I226" s="2">
        <v>460</v>
      </c>
      <c r="J226" s="2">
        <f t="shared" si="33"/>
        <v>1</v>
      </c>
      <c r="K226" s="8" t="s">
        <v>7</v>
      </c>
      <c r="L226" s="8">
        <f t="shared" si="34"/>
        <v>0</v>
      </c>
      <c r="M226" s="8" t="s">
        <v>5</v>
      </c>
      <c r="N226" s="8">
        <f t="shared" si="35"/>
        <v>1</v>
      </c>
      <c r="O226" s="8">
        <f t="shared" si="36"/>
        <v>0</v>
      </c>
      <c r="P226" s="8" t="s">
        <v>10</v>
      </c>
      <c r="Q226" s="2">
        <v>5</v>
      </c>
      <c r="R226" s="2">
        <f t="shared" si="37"/>
        <v>0</v>
      </c>
      <c r="S226" s="2">
        <f t="shared" si="38"/>
        <v>1</v>
      </c>
      <c r="T226" s="8" t="s">
        <v>14</v>
      </c>
      <c r="U226" s="8">
        <f t="shared" si="39"/>
        <v>1</v>
      </c>
      <c r="V226" s="8" t="s">
        <v>6</v>
      </c>
    </row>
    <row r="227" spans="1:22" x14ac:dyDescent="0.25">
      <c r="A227" s="6">
        <v>226</v>
      </c>
      <c r="B227" s="2">
        <v>30</v>
      </c>
      <c r="C227" s="2">
        <f t="shared" si="30"/>
        <v>23.7</v>
      </c>
      <c r="D227" s="2">
        <v>23700</v>
      </c>
      <c r="E227" s="2">
        <f t="shared" si="31"/>
        <v>0</v>
      </c>
      <c r="F227" s="8" t="s">
        <v>9</v>
      </c>
      <c r="G227" s="8">
        <f t="shared" si="32"/>
        <v>172</v>
      </c>
      <c r="H227" s="2">
        <v>1720</v>
      </c>
      <c r="I227" s="2">
        <v>2380</v>
      </c>
      <c r="J227" s="2">
        <f t="shared" si="33"/>
        <v>0</v>
      </c>
      <c r="K227" s="8" t="s">
        <v>4</v>
      </c>
      <c r="L227" s="8">
        <f t="shared" si="34"/>
        <v>0</v>
      </c>
      <c r="M227" s="8" t="s">
        <v>5</v>
      </c>
      <c r="N227" s="8">
        <f t="shared" si="35"/>
        <v>1</v>
      </c>
      <c r="O227" s="8">
        <f t="shared" si="36"/>
        <v>0</v>
      </c>
      <c r="P227" s="8" t="s">
        <v>10</v>
      </c>
      <c r="Q227" s="2">
        <v>7</v>
      </c>
      <c r="R227" s="2">
        <f t="shared" si="37"/>
        <v>0</v>
      </c>
      <c r="S227" s="2">
        <f t="shared" si="38"/>
        <v>1</v>
      </c>
      <c r="T227" s="8" t="s">
        <v>14</v>
      </c>
      <c r="U227" s="8">
        <f t="shared" si="39"/>
        <v>0</v>
      </c>
      <c r="V227" s="8" t="s">
        <v>5</v>
      </c>
    </row>
    <row r="228" spans="1:22" x14ac:dyDescent="0.25">
      <c r="A228" s="6">
        <v>227</v>
      </c>
      <c r="B228" s="2">
        <v>41</v>
      </c>
      <c r="C228" s="2">
        <f t="shared" si="30"/>
        <v>78.400000000000006</v>
      </c>
      <c r="D228" s="2">
        <v>78400</v>
      </c>
      <c r="E228" s="2">
        <f t="shared" si="31"/>
        <v>0</v>
      </c>
      <c r="F228" s="8" t="s">
        <v>9</v>
      </c>
      <c r="G228" s="8">
        <f t="shared" si="32"/>
        <v>450</v>
      </c>
      <c r="H228" s="2">
        <v>4500</v>
      </c>
      <c r="I228" s="2">
        <v>540</v>
      </c>
      <c r="J228" s="2">
        <f t="shared" si="33"/>
        <v>0</v>
      </c>
      <c r="K228" s="8" t="s">
        <v>4</v>
      </c>
      <c r="L228" s="8">
        <f t="shared" si="34"/>
        <v>0</v>
      </c>
      <c r="M228" s="8" t="s">
        <v>5</v>
      </c>
      <c r="N228" s="8">
        <f t="shared" si="35"/>
        <v>0</v>
      </c>
      <c r="O228" s="8">
        <f t="shared" si="36"/>
        <v>1</v>
      </c>
      <c r="P228" s="8" t="s">
        <v>12</v>
      </c>
      <c r="Q228" s="2">
        <v>3</v>
      </c>
      <c r="R228" s="2">
        <f t="shared" si="37"/>
        <v>0</v>
      </c>
      <c r="S228" s="2">
        <f t="shared" si="38"/>
        <v>1</v>
      </c>
      <c r="T228" s="8" t="s">
        <v>14</v>
      </c>
      <c r="U228" s="8">
        <f t="shared" si="39"/>
        <v>1</v>
      </c>
      <c r="V228" s="8" t="s">
        <v>6</v>
      </c>
    </row>
    <row r="229" spans="1:22" x14ac:dyDescent="0.25">
      <c r="A229" s="6">
        <v>228</v>
      </c>
      <c r="B229" s="2">
        <v>37</v>
      </c>
      <c r="C229" s="2">
        <f t="shared" si="30"/>
        <v>56.6</v>
      </c>
      <c r="D229" s="2">
        <v>56600</v>
      </c>
      <c r="E229" s="2">
        <f t="shared" si="31"/>
        <v>0</v>
      </c>
      <c r="F229" s="8" t="s">
        <v>9</v>
      </c>
      <c r="G229" s="8">
        <f t="shared" si="32"/>
        <v>482</v>
      </c>
      <c r="H229" s="2">
        <v>4820</v>
      </c>
      <c r="I229" s="2">
        <v>1450</v>
      </c>
      <c r="J229" s="2">
        <f t="shared" si="33"/>
        <v>1</v>
      </c>
      <c r="K229" s="8" t="s">
        <v>7</v>
      </c>
      <c r="L229" s="8">
        <f t="shared" si="34"/>
        <v>0</v>
      </c>
      <c r="M229" s="8" t="s">
        <v>5</v>
      </c>
      <c r="N229" s="8">
        <f t="shared" si="35"/>
        <v>0</v>
      </c>
      <c r="O229" s="8">
        <f t="shared" si="36"/>
        <v>1</v>
      </c>
      <c r="P229" s="8" t="s">
        <v>12</v>
      </c>
      <c r="Q229" s="2">
        <v>5</v>
      </c>
      <c r="R229" s="2">
        <f t="shared" si="37"/>
        <v>1</v>
      </c>
      <c r="S229" s="2">
        <f t="shared" si="38"/>
        <v>0</v>
      </c>
      <c r="T229" s="8" t="s">
        <v>13</v>
      </c>
      <c r="U229" s="8">
        <f t="shared" si="39"/>
        <v>0</v>
      </c>
      <c r="V229" s="8" t="s">
        <v>5</v>
      </c>
    </row>
    <row r="230" spans="1:22" x14ac:dyDescent="0.25">
      <c r="A230" s="6">
        <v>229</v>
      </c>
      <c r="B230" s="2">
        <v>43</v>
      </c>
      <c r="C230" s="2">
        <f t="shared" si="30"/>
        <v>48.6</v>
      </c>
      <c r="D230" s="2">
        <v>48600</v>
      </c>
      <c r="E230" s="2">
        <f t="shared" si="31"/>
        <v>0</v>
      </c>
      <c r="F230" s="8" t="s">
        <v>9</v>
      </c>
      <c r="G230" s="8">
        <f t="shared" si="32"/>
        <v>272</v>
      </c>
      <c r="H230" s="2">
        <v>2720</v>
      </c>
      <c r="I230" s="2">
        <v>840</v>
      </c>
      <c r="J230" s="2">
        <f t="shared" si="33"/>
        <v>0</v>
      </c>
      <c r="K230" s="8" t="s">
        <v>4</v>
      </c>
      <c r="L230" s="8">
        <f t="shared" si="34"/>
        <v>0</v>
      </c>
      <c r="M230" s="8" t="s">
        <v>5</v>
      </c>
      <c r="N230" s="8">
        <f t="shared" si="35"/>
        <v>0</v>
      </c>
      <c r="O230" s="8">
        <f t="shared" si="36"/>
        <v>0</v>
      </c>
      <c r="P230" s="8" t="s">
        <v>11</v>
      </c>
      <c r="Q230" s="2">
        <v>2</v>
      </c>
      <c r="R230" s="2">
        <f t="shared" si="37"/>
        <v>0</v>
      </c>
      <c r="S230" s="2">
        <f t="shared" si="38"/>
        <v>1</v>
      </c>
      <c r="T230" s="8" t="s">
        <v>14</v>
      </c>
      <c r="U230" s="8">
        <f t="shared" si="39"/>
        <v>0</v>
      </c>
      <c r="V230" s="8" t="s">
        <v>5</v>
      </c>
    </row>
    <row r="231" spans="1:22" x14ac:dyDescent="0.25">
      <c r="A231" s="6">
        <v>230</v>
      </c>
      <c r="B231" s="2">
        <v>29</v>
      </c>
      <c r="C231" s="2">
        <f t="shared" si="30"/>
        <v>36.9</v>
      </c>
      <c r="D231" s="2">
        <v>36900</v>
      </c>
      <c r="E231" s="2">
        <f t="shared" si="31"/>
        <v>1</v>
      </c>
      <c r="F231" s="8" t="s">
        <v>8</v>
      </c>
      <c r="G231" s="8">
        <f t="shared" si="32"/>
        <v>375</v>
      </c>
      <c r="H231" s="2">
        <v>3750</v>
      </c>
      <c r="I231" s="2">
        <v>370</v>
      </c>
      <c r="J231" s="2">
        <f t="shared" si="33"/>
        <v>0</v>
      </c>
      <c r="K231" s="8" t="s">
        <v>4</v>
      </c>
      <c r="L231" s="8">
        <f t="shared" si="34"/>
        <v>0</v>
      </c>
      <c r="M231" s="8" t="s">
        <v>5</v>
      </c>
      <c r="N231" s="8">
        <f t="shared" si="35"/>
        <v>0</v>
      </c>
      <c r="O231" s="8">
        <f t="shared" si="36"/>
        <v>1</v>
      </c>
      <c r="P231" s="8" t="s">
        <v>12</v>
      </c>
      <c r="Q231" s="2">
        <v>1</v>
      </c>
      <c r="R231" s="2">
        <f t="shared" si="37"/>
        <v>1</v>
      </c>
      <c r="S231" s="2">
        <f t="shared" si="38"/>
        <v>0</v>
      </c>
      <c r="T231" s="8" t="s">
        <v>13</v>
      </c>
      <c r="U231" s="8">
        <f t="shared" si="39"/>
        <v>0</v>
      </c>
      <c r="V231" s="8" t="s">
        <v>5</v>
      </c>
    </row>
    <row r="232" spans="1:22" x14ac:dyDescent="0.25">
      <c r="A232" s="6">
        <v>231</v>
      </c>
      <c r="B232" s="2">
        <v>57</v>
      </c>
      <c r="C232" s="2">
        <f t="shared" si="30"/>
        <v>38.5</v>
      </c>
      <c r="D232" s="2">
        <v>38500</v>
      </c>
      <c r="E232" s="2">
        <f t="shared" si="31"/>
        <v>0</v>
      </c>
      <c r="F232" s="8" t="s">
        <v>9</v>
      </c>
      <c r="G232" s="8">
        <f t="shared" si="32"/>
        <v>276</v>
      </c>
      <c r="H232" s="2">
        <v>2760</v>
      </c>
      <c r="I232" s="2">
        <v>2240</v>
      </c>
      <c r="J232" s="2">
        <f t="shared" si="33"/>
        <v>0</v>
      </c>
      <c r="K232" s="8" t="s">
        <v>4</v>
      </c>
      <c r="L232" s="8">
        <f t="shared" si="34"/>
        <v>0</v>
      </c>
      <c r="M232" s="8" t="s">
        <v>5</v>
      </c>
      <c r="N232" s="8">
        <f t="shared" si="35"/>
        <v>0</v>
      </c>
      <c r="O232" s="8">
        <f t="shared" si="36"/>
        <v>0</v>
      </c>
      <c r="P232" s="8" t="s">
        <v>11</v>
      </c>
      <c r="Q232" s="2">
        <v>4</v>
      </c>
      <c r="R232" s="2">
        <f t="shared" si="37"/>
        <v>0</v>
      </c>
      <c r="S232" s="2">
        <f t="shared" si="38"/>
        <v>1</v>
      </c>
      <c r="T232" s="8" t="s">
        <v>14</v>
      </c>
      <c r="U232" s="8">
        <f t="shared" si="39"/>
        <v>0</v>
      </c>
      <c r="V232" s="8" t="s">
        <v>5</v>
      </c>
    </row>
    <row r="233" spans="1:22" x14ac:dyDescent="0.25">
      <c r="A233" s="6">
        <v>232</v>
      </c>
      <c r="B233" s="2">
        <v>42</v>
      </c>
      <c r="C233" s="2">
        <f t="shared" si="30"/>
        <v>79.400000000000006</v>
      </c>
      <c r="D233" s="2">
        <v>79400</v>
      </c>
      <c r="E233" s="2">
        <f t="shared" si="31"/>
        <v>1</v>
      </c>
      <c r="F233" s="8" t="s">
        <v>8</v>
      </c>
      <c r="G233" s="8">
        <f t="shared" si="32"/>
        <v>315</v>
      </c>
      <c r="H233" s="2">
        <v>3150</v>
      </c>
      <c r="I233" s="2">
        <v>2320</v>
      </c>
      <c r="J233" s="2">
        <f t="shared" si="33"/>
        <v>0</v>
      </c>
      <c r="K233" s="8" t="s">
        <v>4</v>
      </c>
      <c r="L233" s="8">
        <f t="shared" si="34"/>
        <v>1</v>
      </c>
      <c r="M233" s="8" t="s">
        <v>6</v>
      </c>
      <c r="N233" s="8">
        <f t="shared" si="35"/>
        <v>1</v>
      </c>
      <c r="O233" s="8">
        <f t="shared" si="36"/>
        <v>0</v>
      </c>
      <c r="P233" s="8" t="s">
        <v>10</v>
      </c>
      <c r="Q233" s="2">
        <v>10</v>
      </c>
      <c r="R233" s="2">
        <f t="shared" si="37"/>
        <v>0</v>
      </c>
      <c r="S233" s="2">
        <f t="shared" si="38"/>
        <v>0</v>
      </c>
      <c r="T233" s="8" t="s">
        <v>15</v>
      </c>
      <c r="U233" s="8">
        <f t="shared" si="39"/>
        <v>1</v>
      </c>
      <c r="V233" s="8" t="s">
        <v>6</v>
      </c>
    </row>
    <row r="234" spans="1:22" x14ac:dyDescent="0.25">
      <c r="A234" s="6">
        <v>233</v>
      </c>
      <c r="B234" s="2">
        <v>47</v>
      </c>
      <c r="C234" s="2">
        <f t="shared" si="30"/>
        <v>57</v>
      </c>
      <c r="D234" s="2">
        <v>57000</v>
      </c>
      <c r="E234" s="2">
        <f t="shared" si="31"/>
        <v>0</v>
      </c>
      <c r="F234" s="8" t="s">
        <v>9</v>
      </c>
      <c r="G234" s="8">
        <f t="shared" si="32"/>
        <v>316</v>
      </c>
      <c r="H234" s="2">
        <v>3160</v>
      </c>
      <c r="I234" s="2">
        <v>420</v>
      </c>
      <c r="J234" s="2">
        <f t="shared" si="33"/>
        <v>0</v>
      </c>
      <c r="K234" s="8" t="s">
        <v>4</v>
      </c>
      <c r="L234" s="8">
        <f t="shared" si="34"/>
        <v>0</v>
      </c>
      <c r="M234" s="8" t="s">
        <v>5</v>
      </c>
      <c r="N234" s="8">
        <f t="shared" si="35"/>
        <v>0</v>
      </c>
      <c r="O234" s="8">
        <f t="shared" si="36"/>
        <v>1</v>
      </c>
      <c r="P234" s="8" t="s">
        <v>12</v>
      </c>
      <c r="Q234" s="2">
        <v>4</v>
      </c>
      <c r="R234" s="2">
        <f t="shared" si="37"/>
        <v>0</v>
      </c>
      <c r="S234" s="2">
        <f t="shared" si="38"/>
        <v>0</v>
      </c>
      <c r="T234" s="8" t="s">
        <v>15</v>
      </c>
      <c r="U234" s="8">
        <f t="shared" si="39"/>
        <v>0</v>
      </c>
      <c r="V234" s="8" t="s">
        <v>5</v>
      </c>
    </row>
    <row r="235" spans="1:22" x14ac:dyDescent="0.25">
      <c r="A235" s="6">
        <v>234</v>
      </c>
      <c r="B235" s="2">
        <v>38</v>
      </c>
      <c r="C235" s="2">
        <f t="shared" si="30"/>
        <v>37.5</v>
      </c>
      <c r="D235" s="2">
        <v>37500</v>
      </c>
      <c r="E235" s="2">
        <f t="shared" si="31"/>
        <v>0</v>
      </c>
      <c r="F235" s="8" t="s">
        <v>9</v>
      </c>
      <c r="G235" s="8">
        <f t="shared" si="32"/>
        <v>192</v>
      </c>
      <c r="H235" s="2">
        <v>1920</v>
      </c>
      <c r="I235" s="2">
        <v>900</v>
      </c>
      <c r="J235" s="2">
        <f t="shared" si="33"/>
        <v>1</v>
      </c>
      <c r="K235" s="8" t="s">
        <v>7</v>
      </c>
      <c r="L235" s="8">
        <f t="shared" si="34"/>
        <v>0</v>
      </c>
      <c r="M235" s="8" t="s">
        <v>5</v>
      </c>
      <c r="N235" s="8">
        <f t="shared" si="35"/>
        <v>0</v>
      </c>
      <c r="O235" s="8">
        <f t="shared" si="36"/>
        <v>0</v>
      </c>
      <c r="P235" s="8" t="s">
        <v>11</v>
      </c>
      <c r="Q235" s="2">
        <v>3</v>
      </c>
      <c r="R235" s="2">
        <f t="shared" si="37"/>
        <v>0</v>
      </c>
      <c r="S235" s="2">
        <f t="shared" si="38"/>
        <v>1</v>
      </c>
      <c r="T235" s="8" t="s">
        <v>14</v>
      </c>
      <c r="U235" s="8">
        <f t="shared" si="39"/>
        <v>0</v>
      </c>
      <c r="V235" s="8" t="s">
        <v>5</v>
      </c>
    </row>
    <row r="236" spans="1:22" x14ac:dyDescent="0.25">
      <c r="A236" s="6">
        <v>235</v>
      </c>
      <c r="B236" s="2">
        <v>47</v>
      </c>
      <c r="C236" s="2">
        <f t="shared" si="30"/>
        <v>26.3</v>
      </c>
      <c r="D236" s="2">
        <v>26300</v>
      </c>
      <c r="E236" s="2">
        <f t="shared" si="31"/>
        <v>0</v>
      </c>
      <c r="F236" s="8" t="s">
        <v>9</v>
      </c>
      <c r="G236" s="8">
        <f t="shared" si="32"/>
        <v>233</v>
      </c>
      <c r="H236" s="2">
        <v>2330</v>
      </c>
      <c r="I236" s="2">
        <v>8960</v>
      </c>
      <c r="J236" s="2">
        <f t="shared" si="33"/>
        <v>1</v>
      </c>
      <c r="K236" s="8" t="s">
        <v>7</v>
      </c>
      <c r="L236" s="8">
        <f t="shared" si="34"/>
        <v>0</v>
      </c>
      <c r="M236" s="8" t="s">
        <v>5</v>
      </c>
      <c r="N236" s="8">
        <f t="shared" si="35"/>
        <v>0</v>
      </c>
      <c r="O236" s="8">
        <f t="shared" si="36"/>
        <v>1</v>
      </c>
      <c r="P236" s="8" t="s">
        <v>12</v>
      </c>
      <c r="Q236" s="2">
        <v>6</v>
      </c>
      <c r="R236" s="2">
        <f t="shared" si="37"/>
        <v>0</v>
      </c>
      <c r="S236" s="2">
        <f t="shared" si="38"/>
        <v>0</v>
      </c>
      <c r="T236" s="8" t="s">
        <v>15</v>
      </c>
      <c r="U236" s="8">
        <f t="shared" si="39"/>
        <v>1</v>
      </c>
      <c r="V236" s="8" t="s">
        <v>6</v>
      </c>
    </row>
    <row r="237" spans="1:22" x14ac:dyDescent="0.25">
      <c r="A237" s="6">
        <v>236</v>
      </c>
      <c r="B237" s="2">
        <v>25</v>
      </c>
      <c r="C237" s="2">
        <f t="shared" si="30"/>
        <v>55.2</v>
      </c>
      <c r="D237" s="2">
        <v>55200</v>
      </c>
      <c r="E237" s="2">
        <f t="shared" si="31"/>
        <v>1</v>
      </c>
      <c r="F237" s="8" t="s">
        <v>8</v>
      </c>
      <c r="G237" s="8">
        <f t="shared" si="32"/>
        <v>724</v>
      </c>
      <c r="H237" s="2">
        <v>7240</v>
      </c>
      <c r="I237" s="2">
        <v>5040</v>
      </c>
      <c r="J237" s="2">
        <f t="shared" si="33"/>
        <v>0</v>
      </c>
      <c r="K237" s="8" t="s">
        <v>4</v>
      </c>
      <c r="L237" s="8">
        <f t="shared" si="34"/>
        <v>0</v>
      </c>
      <c r="M237" s="8" t="s">
        <v>5</v>
      </c>
      <c r="N237" s="8">
        <f t="shared" si="35"/>
        <v>1</v>
      </c>
      <c r="O237" s="8">
        <f t="shared" si="36"/>
        <v>0</v>
      </c>
      <c r="P237" s="8" t="s">
        <v>10</v>
      </c>
      <c r="Q237" s="2">
        <v>11</v>
      </c>
      <c r="R237" s="2">
        <f t="shared" si="37"/>
        <v>0</v>
      </c>
      <c r="S237" s="2">
        <f t="shared" si="38"/>
        <v>0</v>
      </c>
      <c r="T237" s="8" t="s">
        <v>15</v>
      </c>
      <c r="U237" s="8">
        <f t="shared" si="39"/>
        <v>1</v>
      </c>
      <c r="V237" s="8" t="s">
        <v>6</v>
      </c>
    </row>
    <row r="238" spans="1:22" x14ac:dyDescent="0.25">
      <c r="A238" s="6">
        <v>237</v>
      </c>
      <c r="B238" s="2">
        <v>25</v>
      </c>
      <c r="C238" s="2">
        <f t="shared" si="30"/>
        <v>83</v>
      </c>
      <c r="D238" s="2">
        <v>83000</v>
      </c>
      <c r="E238" s="2">
        <f t="shared" si="31"/>
        <v>1</v>
      </c>
      <c r="F238" s="8" t="s">
        <v>8</v>
      </c>
      <c r="G238" s="8">
        <f t="shared" si="32"/>
        <v>2438</v>
      </c>
      <c r="H238" s="2">
        <v>24380</v>
      </c>
      <c r="I238" s="2">
        <v>1690</v>
      </c>
      <c r="J238" s="2">
        <f t="shared" si="33"/>
        <v>1</v>
      </c>
      <c r="K238" s="8" t="s">
        <v>7</v>
      </c>
      <c r="L238" s="8">
        <f t="shared" si="34"/>
        <v>1</v>
      </c>
      <c r="M238" s="8" t="s">
        <v>6</v>
      </c>
      <c r="N238" s="8">
        <f t="shared" si="35"/>
        <v>1</v>
      </c>
      <c r="O238" s="8">
        <f t="shared" si="36"/>
        <v>0</v>
      </c>
      <c r="P238" s="8" t="s">
        <v>10</v>
      </c>
      <c r="Q238" s="2">
        <v>6</v>
      </c>
      <c r="R238" s="2">
        <f t="shared" si="37"/>
        <v>0</v>
      </c>
      <c r="S238" s="2">
        <f t="shared" si="38"/>
        <v>0</v>
      </c>
      <c r="T238" s="8" t="s">
        <v>15</v>
      </c>
      <c r="U238" s="8">
        <f t="shared" si="39"/>
        <v>1</v>
      </c>
      <c r="V238" s="8" t="s">
        <v>6</v>
      </c>
    </row>
    <row r="239" spans="1:22" x14ac:dyDescent="0.25">
      <c r="A239" s="6">
        <v>238</v>
      </c>
      <c r="B239" s="2">
        <v>62</v>
      </c>
      <c r="C239" s="2">
        <f t="shared" si="30"/>
        <v>17.7</v>
      </c>
      <c r="D239" s="2">
        <v>17700</v>
      </c>
      <c r="E239" s="2">
        <f t="shared" si="31"/>
        <v>0</v>
      </c>
      <c r="F239" s="8" t="s">
        <v>9</v>
      </c>
      <c r="G239" s="8">
        <f t="shared" si="32"/>
        <v>168</v>
      </c>
      <c r="H239" s="2">
        <v>1680</v>
      </c>
      <c r="I239" s="2">
        <v>470</v>
      </c>
      <c r="J239" s="2">
        <f t="shared" si="33"/>
        <v>0</v>
      </c>
      <c r="K239" s="8" t="s">
        <v>4</v>
      </c>
      <c r="L239" s="8">
        <f t="shared" si="34"/>
        <v>0</v>
      </c>
      <c r="M239" s="8" t="s">
        <v>5</v>
      </c>
      <c r="N239" s="8">
        <f t="shared" si="35"/>
        <v>0</v>
      </c>
      <c r="O239" s="8">
        <f t="shared" si="36"/>
        <v>1</v>
      </c>
      <c r="P239" s="8" t="s">
        <v>12</v>
      </c>
      <c r="Q239" s="2">
        <v>2</v>
      </c>
      <c r="R239" s="2">
        <f t="shared" si="37"/>
        <v>0</v>
      </c>
      <c r="S239" s="2">
        <f t="shared" si="38"/>
        <v>1</v>
      </c>
      <c r="T239" s="8" t="s">
        <v>14</v>
      </c>
      <c r="U239" s="8">
        <f t="shared" si="39"/>
        <v>0</v>
      </c>
      <c r="V239" s="8" t="s">
        <v>5</v>
      </c>
    </row>
    <row r="240" spans="1:22" x14ac:dyDescent="0.25">
      <c r="A240" s="6">
        <v>239</v>
      </c>
      <c r="B240" s="2">
        <v>46</v>
      </c>
      <c r="C240" s="2">
        <f t="shared" si="30"/>
        <v>47.8</v>
      </c>
      <c r="D240" s="2">
        <v>47800</v>
      </c>
      <c r="E240" s="2">
        <f t="shared" si="31"/>
        <v>1</v>
      </c>
      <c r="F240" s="8" t="s">
        <v>8</v>
      </c>
      <c r="G240" s="8">
        <f t="shared" si="32"/>
        <v>685</v>
      </c>
      <c r="H240" s="2">
        <v>6850</v>
      </c>
      <c r="I240" s="2">
        <v>1060</v>
      </c>
      <c r="J240" s="2">
        <f t="shared" si="33"/>
        <v>0</v>
      </c>
      <c r="K240" s="8" t="s">
        <v>4</v>
      </c>
      <c r="L240" s="8">
        <f t="shared" si="34"/>
        <v>0</v>
      </c>
      <c r="M240" s="8" t="s">
        <v>5</v>
      </c>
      <c r="N240" s="8">
        <f t="shared" si="35"/>
        <v>0</v>
      </c>
      <c r="O240" s="8">
        <f t="shared" si="36"/>
        <v>0</v>
      </c>
      <c r="P240" s="8" t="s">
        <v>11</v>
      </c>
      <c r="Q240" s="2">
        <v>2</v>
      </c>
      <c r="R240" s="2">
        <f t="shared" si="37"/>
        <v>1</v>
      </c>
      <c r="S240" s="2">
        <f t="shared" si="38"/>
        <v>0</v>
      </c>
      <c r="T240" s="8" t="s">
        <v>13</v>
      </c>
      <c r="U240" s="8">
        <f t="shared" si="39"/>
        <v>0</v>
      </c>
      <c r="V240" s="8" t="s">
        <v>5</v>
      </c>
    </row>
    <row r="241" spans="1:22" x14ac:dyDescent="0.25">
      <c r="A241" s="6">
        <v>240</v>
      </c>
      <c r="B241" s="2">
        <v>37</v>
      </c>
      <c r="C241" s="2">
        <f t="shared" si="30"/>
        <v>13.8</v>
      </c>
      <c r="D241" s="2">
        <v>13800</v>
      </c>
      <c r="E241" s="2">
        <f t="shared" si="31"/>
        <v>0</v>
      </c>
      <c r="F241" s="8" t="s">
        <v>9</v>
      </c>
      <c r="G241" s="8">
        <f t="shared" si="32"/>
        <v>132</v>
      </c>
      <c r="H241" s="2">
        <v>1320</v>
      </c>
      <c r="I241" s="2">
        <v>440</v>
      </c>
      <c r="J241" s="2">
        <f t="shared" si="33"/>
        <v>1</v>
      </c>
      <c r="K241" s="8" t="s">
        <v>7</v>
      </c>
      <c r="L241" s="8">
        <f t="shared" si="34"/>
        <v>0</v>
      </c>
      <c r="M241" s="8" t="s">
        <v>5</v>
      </c>
      <c r="N241" s="8">
        <f t="shared" si="35"/>
        <v>0</v>
      </c>
      <c r="O241" s="8">
        <f t="shared" si="36"/>
        <v>1</v>
      </c>
      <c r="P241" s="8" t="s">
        <v>12</v>
      </c>
      <c r="Q241" s="2">
        <v>3</v>
      </c>
      <c r="R241" s="2">
        <f t="shared" si="37"/>
        <v>0</v>
      </c>
      <c r="S241" s="2">
        <f t="shared" si="38"/>
        <v>0</v>
      </c>
      <c r="T241" s="8" t="s">
        <v>15</v>
      </c>
      <c r="U241" s="8">
        <f t="shared" si="39"/>
        <v>0</v>
      </c>
      <c r="V241" s="8" t="s">
        <v>5</v>
      </c>
    </row>
    <row r="242" spans="1:22" x14ac:dyDescent="0.25">
      <c r="A242" s="6">
        <v>241</v>
      </c>
      <c r="B242" s="2">
        <v>35</v>
      </c>
      <c r="C242" s="2">
        <f t="shared" si="30"/>
        <v>26.1</v>
      </c>
      <c r="D242" s="2">
        <v>26100</v>
      </c>
      <c r="E242" s="2">
        <f t="shared" si="31"/>
        <v>1</v>
      </c>
      <c r="F242" s="8" t="s">
        <v>8</v>
      </c>
      <c r="G242" s="8">
        <f t="shared" si="32"/>
        <v>703</v>
      </c>
      <c r="H242" s="2">
        <v>7030</v>
      </c>
      <c r="I242" s="2">
        <v>1630</v>
      </c>
      <c r="J242" s="2">
        <f t="shared" si="33"/>
        <v>1</v>
      </c>
      <c r="K242" s="8" t="s">
        <v>7</v>
      </c>
      <c r="L242" s="8">
        <f t="shared" si="34"/>
        <v>1</v>
      </c>
      <c r="M242" s="8" t="s">
        <v>6</v>
      </c>
      <c r="N242" s="8">
        <f t="shared" si="35"/>
        <v>1</v>
      </c>
      <c r="O242" s="8">
        <f t="shared" si="36"/>
        <v>0</v>
      </c>
      <c r="P242" s="8" t="s">
        <v>10</v>
      </c>
      <c r="Q242" s="2">
        <v>6</v>
      </c>
      <c r="R242" s="2">
        <f t="shared" si="37"/>
        <v>0</v>
      </c>
      <c r="S242" s="2">
        <f t="shared" si="38"/>
        <v>0</v>
      </c>
      <c r="T242" s="8" t="s">
        <v>15</v>
      </c>
      <c r="U242" s="8">
        <f t="shared" si="39"/>
        <v>1</v>
      </c>
      <c r="V242" s="8" t="s">
        <v>6</v>
      </c>
    </row>
    <row r="243" spans="1:22" x14ac:dyDescent="0.25">
      <c r="A243" s="6">
        <v>242</v>
      </c>
      <c r="B243" s="2">
        <v>48</v>
      </c>
      <c r="C243" s="2">
        <f t="shared" si="30"/>
        <v>13.3</v>
      </c>
      <c r="D243" s="2">
        <v>13300</v>
      </c>
      <c r="E243" s="2">
        <f t="shared" si="31"/>
        <v>1</v>
      </c>
      <c r="F243" s="8" t="s">
        <v>8</v>
      </c>
      <c r="G243" s="8">
        <f t="shared" si="32"/>
        <v>362</v>
      </c>
      <c r="H243" s="2">
        <v>3620</v>
      </c>
      <c r="I243" s="2">
        <v>170</v>
      </c>
      <c r="J243" s="2">
        <f t="shared" si="33"/>
        <v>0</v>
      </c>
      <c r="K243" s="8" t="s">
        <v>4</v>
      </c>
      <c r="L243" s="8">
        <f t="shared" si="34"/>
        <v>0</v>
      </c>
      <c r="M243" s="8" t="s">
        <v>5</v>
      </c>
      <c r="N243" s="8">
        <f t="shared" si="35"/>
        <v>1</v>
      </c>
      <c r="O243" s="8">
        <f t="shared" si="36"/>
        <v>0</v>
      </c>
      <c r="P243" s="8" t="s">
        <v>10</v>
      </c>
      <c r="Q243" s="2">
        <v>5</v>
      </c>
      <c r="R243" s="2">
        <f t="shared" si="37"/>
        <v>1</v>
      </c>
      <c r="S243" s="2">
        <f t="shared" si="38"/>
        <v>0</v>
      </c>
      <c r="T243" s="8" t="s">
        <v>13</v>
      </c>
      <c r="U243" s="8">
        <f t="shared" si="39"/>
        <v>0</v>
      </c>
      <c r="V243" s="8" t="s">
        <v>5</v>
      </c>
    </row>
    <row r="244" spans="1:22" x14ac:dyDescent="0.25">
      <c r="A244" s="6">
        <v>243</v>
      </c>
      <c r="B244" s="2">
        <v>53</v>
      </c>
      <c r="C244" s="2">
        <f t="shared" si="30"/>
        <v>33.1</v>
      </c>
      <c r="D244" s="2">
        <v>33100</v>
      </c>
      <c r="E244" s="2">
        <f t="shared" si="31"/>
        <v>1</v>
      </c>
      <c r="F244" s="8" t="s">
        <v>8</v>
      </c>
      <c r="G244" s="8">
        <f t="shared" si="32"/>
        <v>402</v>
      </c>
      <c r="H244" s="2">
        <v>4020</v>
      </c>
      <c r="I244" s="2">
        <v>620</v>
      </c>
      <c r="J244" s="2">
        <f t="shared" si="33"/>
        <v>0</v>
      </c>
      <c r="K244" s="8" t="s">
        <v>4</v>
      </c>
      <c r="L244" s="8">
        <f t="shared" si="34"/>
        <v>1</v>
      </c>
      <c r="M244" s="8" t="s">
        <v>6</v>
      </c>
      <c r="N244" s="8">
        <f t="shared" si="35"/>
        <v>0</v>
      </c>
      <c r="O244" s="8">
        <f t="shared" si="36"/>
        <v>1</v>
      </c>
      <c r="P244" s="8" t="s">
        <v>12</v>
      </c>
      <c r="Q244" s="2">
        <v>4</v>
      </c>
      <c r="R244" s="2">
        <f t="shared" si="37"/>
        <v>1</v>
      </c>
      <c r="S244" s="2">
        <f t="shared" si="38"/>
        <v>0</v>
      </c>
      <c r="T244" s="8" t="s">
        <v>13</v>
      </c>
      <c r="U244" s="8">
        <f t="shared" si="39"/>
        <v>1</v>
      </c>
      <c r="V244" s="8" t="s">
        <v>6</v>
      </c>
    </row>
    <row r="245" spans="1:22" x14ac:dyDescent="0.25">
      <c r="A245" s="6">
        <v>244</v>
      </c>
      <c r="B245" s="2">
        <v>57</v>
      </c>
      <c r="C245" s="2">
        <f t="shared" si="30"/>
        <v>35</v>
      </c>
      <c r="D245" s="2">
        <v>35000</v>
      </c>
      <c r="E245" s="2">
        <f t="shared" si="31"/>
        <v>0</v>
      </c>
      <c r="F245" s="8" t="s">
        <v>9</v>
      </c>
      <c r="G245" s="8">
        <f t="shared" si="32"/>
        <v>241</v>
      </c>
      <c r="H245" s="2">
        <v>2410</v>
      </c>
      <c r="I245" s="2">
        <v>340</v>
      </c>
      <c r="J245" s="2">
        <f t="shared" si="33"/>
        <v>0</v>
      </c>
      <c r="K245" s="8" t="s">
        <v>4</v>
      </c>
      <c r="L245" s="8">
        <f t="shared" si="34"/>
        <v>0</v>
      </c>
      <c r="M245" s="8" t="s">
        <v>5</v>
      </c>
      <c r="N245" s="8">
        <f t="shared" si="35"/>
        <v>0</v>
      </c>
      <c r="O245" s="8">
        <f t="shared" si="36"/>
        <v>0</v>
      </c>
      <c r="P245" s="8" t="s">
        <v>11</v>
      </c>
      <c r="Q245" s="2">
        <v>3</v>
      </c>
      <c r="R245" s="2">
        <f t="shared" si="37"/>
        <v>0</v>
      </c>
      <c r="S245" s="2">
        <f t="shared" si="38"/>
        <v>1</v>
      </c>
      <c r="T245" s="8" t="s">
        <v>14</v>
      </c>
      <c r="U245" s="8">
        <f t="shared" si="39"/>
        <v>0</v>
      </c>
      <c r="V245" s="8" t="s">
        <v>5</v>
      </c>
    </row>
    <row r="246" spans="1:22" x14ac:dyDescent="0.25">
      <c r="A246" s="6">
        <v>245</v>
      </c>
      <c r="B246" s="2">
        <v>51</v>
      </c>
      <c r="C246" s="2">
        <f t="shared" si="30"/>
        <v>9.3000000000000007</v>
      </c>
      <c r="D246" s="2">
        <v>9300</v>
      </c>
      <c r="E246" s="2">
        <f t="shared" si="31"/>
        <v>1</v>
      </c>
      <c r="F246" s="8" t="s">
        <v>8</v>
      </c>
      <c r="G246" s="8">
        <f t="shared" si="32"/>
        <v>122</v>
      </c>
      <c r="H246" s="2">
        <v>1220</v>
      </c>
      <c r="I246" s="2">
        <v>2410</v>
      </c>
      <c r="J246" s="2">
        <f t="shared" si="33"/>
        <v>0</v>
      </c>
      <c r="K246" s="8" t="s">
        <v>4</v>
      </c>
      <c r="L246" s="8">
        <f t="shared" si="34"/>
        <v>0</v>
      </c>
      <c r="M246" s="8" t="s">
        <v>5</v>
      </c>
      <c r="N246" s="8">
        <f t="shared" si="35"/>
        <v>0</v>
      </c>
      <c r="O246" s="8">
        <f t="shared" si="36"/>
        <v>0</v>
      </c>
      <c r="P246" s="8" t="s">
        <v>11</v>
      </c>
      <c r="Q246" s="2">
        <v>3</v>
      </c>
      <c r="R246" s="2">
        <f t="shared" si="37"/>
        <v>1</v>
      </c>
      <c r="S246" s="2">
        <f t="shared" si="38"/>
        <v>0</v>
      </c>
      <c r="T246" s="8" t="s">
        <v>13</v>
      </c>
      <c r="U246" s="8">
        <f t="shared" si="39"/>
        <v>0</v>
      </c>
      <c r="V246" s="8" t="s">
        <v>5</v>
      </c>
    </row>
    <row r="247" spans="1:22" x14ac:dyDescent="0.25">
      <c r="A247" s="6">
        <v>246</v>
      </c>
      <c r="B247" s="2">
        <v>42</v>
      </c>
      <c r="C247" s="2">
        <f t="shared" si="30"/>
        <v>34.700000000000003</v>
      </c>
      <c r="D247" s="2">
        <v>34700</v>
      </c>
      <c r="E247" s="2">
        <f t="shared" si="31"/>
        <v>0</v>
      </c>
      <c r="F247" s="8" t="s">
        <v>9</v>
      </c>
      <c r="G247" s="8">
        <f t="shared" si="32"/>
        <v>171</v>
      </c>
      <c r="H247" s="2">
        <v>1710</v>
      </c>
      <c r="I247" s="2">
        <v>730</v>
      </c>
      <c r="J247" s="2">
        <f t="shared" si="33"/>
        <v>1</v>
      </c>
      <c r="K247" s="8" t="s">
        <v>7</v>
      </c>
      <c r="L247" s="8">
        <f t="shared" si="34"/>
        <v>0</v>
      </c>
      <c r="M247" s="8" t="s">
        <v>5</v>
      </c>
      <c r="N247" s="8">
        <f t="shared" si="35"/>
        <v>1</v>
      </c>
      <c r="O247" s="8">
        <f t="shared" si="36"/>
        <v>0</v>
      </c>
      <c r="P247" s="8" t="s">
        <v>10</v>
      </c>
      <c r="Q247" s="2">
        <v>3</v>
      </c>
      <c r="R247" s="2">
        <f t="shared" si="37"/>
        <v>1</v>
      </c>
      <c r="S247" s="2">
        <f t="shared" si="38"/>
        <v>0</v>
      </c>
      <c r="T247" s="8" t="s">
        <v>13</v>
      </c>
      <c r="U247" s="8">
        <f t="shared" si="39"/>
        <v>0</v>
      </c>
      <c r="V247" s="8" t="s">
        <v>5</v>
      </c>
    </row>
    <row r="248" spans="1:22" x14ac:dyDescent="0.25">
      <c r="A248" s="6">
        <v>247</v>
      </c>
      <c r="B248" s="2">
        <v>53</v>
      </c>
      <c r="C248" s="2">
        <f t="shared" si="30"/>
        <v>129.9</v>
      </c>
      <c r="D248" s="2">
        <v>129900</v>
      </c>
      <c r="E248" s="2">
        <f t="shared" si="31"/>
        <v>1</v>
      </c>
      <c r="F248" s="8" t="s">
        <v>8</v>
      </c>
      <c r="G248" s="8">
        <f t="shared" si="32"/>
        <v>848</v>
      </c>
      <c r="H248" s="2">
        <v>8480</v>
      </c>
      <c r="I248" s="2">
        <v>1050</v>
      </c>
      <c r="J248" s="2">
        <f t="shared" si="33"/>
        <v>0</v>
      </c>
      <c r="K248" s="8" t="s">
        <v>4</v>
      </c>
      <c r="L248" s="8">
        <f t="shared" si="34"/>
        <v>0</v>
      </c>
      <c r="M248" s="8" t="s">
        <v>5</v>
      </c>
      <c r="N248" s="8">
        <f t="shared" si="35"/>
        <v>0</v>
      </c>
      <c r="O248" s="8">
        <f t="shared" si="36"/>
        <v>1</v>
      </c>
      <c r="P248" s="8" t="s">
        <v>12</v>
      </c>
      <c r="Q248" s="2">
        <v>8</v>
      </c>
      <c r="R248" s="2">
        <f t="shared" si="37"/>
        <v>1</v>
      </c>
      <c r="S248" s="2">
        <f t="shared" si="38"/>
        <v>0</v>
      </c>
      <c r="T248" s="8" t="s">
        <v>13</v>
      </c>
      <c r="U248" s="8">
        <f t="shared" si="39"/>
        <v>1</v>
      </c>
      <c r="V248" s="8" t="s">
        <v>6</v>
      </c>
    </row>
    <row r="249" spans="1:22" x14ac:dyDescent="0.25">
      <c r="A249" s="6">
        <v>248</v>
      </c>
      <c r="B249" s="2">
        <v>62</v>
      </c>
      <c r="C249" s="2">
        <f t="shared" si="30"/>
        <v>107.6</v>
      </c>
      <c r="D249" s="2">
        <v>107600</v>
      </c>
      <c r="E249" s="2">
        <f t="shared" si="31"/>
        <v>1</v>
      </c>
      <c r="F249" s="8" t="s">
        <v>8</v>
      </c>
      <c r="G249" s="8">
        <f t="shared" si="32"/>
        <v>1189</v>
      </c>
      <c r="H249" s="2">
        <v>11890</v>
      </c>
      <c r="I249" s="2">
        <v>3740</v>
      </c>
      <c r="J249" s="2">
        <f t="shared" si="33"/>
        <v>1</v>
      </c>
      <c r="K249" s="8" t="s">
        <v>7</v>
      </c>
      <c r="L249" s="8">
        <f t="shared" si="34"/>
        <v>0</v>
      </c>
      <c r="M249" s="8" t="s">
        <v>5</v>
      </c>
      <c r="N249" s="8">
        <f t="shared" si="35"/>
        <v>0</v>
      </c>
      <c r="O249" s="8">
        <f t="shared" si="36"/>
        <v>1</v>
      </c>
      <c r="P249" s="8" t="s">
        <v>12</v>
      </c>
      <c r="Q249" s="2">
        <v>2</v>
      </c>
      <c r="R249" s="2">
        <f t="shared" si="37"/>
        <v>0</v>
      </c>
      <c r="S249" s="2">
        <f t="shared" si="38"/>
        <v>1</v>
      </c>
      <c r="T249" s="8" t="s">
        <v>14</v>
      </c>
      <c r="U249" s="8">
        <f t="shared" si="39"/>
        <v>0</v>
      </c>
      <c r="V249" s="8" t="s">
        <v>5</v>
      </c>
    </row>
    <row r="250" spans="1:22" x14ac:dyDescent="0.25">
      <c r="A250" s="6">
        <v>249</v>
      </c>
      <c r="B250" s="2">
        <v>33</v>
      </c>
      <c r="C250" s="2">
        <f t="shared" si="30"/>
        <v>107.1</v>
      </c>
      <c r="D250" s="2">
        <v>107100</v>
      </c>
      <c r="E250" s="2">
        <f t="shared" si="31"/>
        <v>1</v>
      </c>
      <c r="F250" s="8" t="s">
        <v>8</v>
      </c>
      <c r="G250" s="8">
        <f t="shared" si="32"/>
        <v>1687</v>
      </c>
      <c r="H250" s="2">
        <v>16870</v>
      </c>
      <c r="I250" s="2">
        <v>5340</v>
      </c>
      <c r="J250" s="2">
        <f t="shared" si="33"/>
        <v>0</v>
      </c>
      <c r="K250" s="8" t="s">
        <v>4</v>
      </c>
      <c r="L250" s="8">
        <f t="shared" si="34"/>
        <v>0</v>
      </c>
      <c r="M250" s="8" t="s">
        <v>5</v>
      </c>
      <c r="N250" s="8">
        <f t="shared" si="35"/>
        <v>0</v>
      </c>
      <c r="O250" s="8">
        <f t="shared" si="36"/>
        <v>0</v>
      </c>
      <c r="P250" s="8" t="s">
        <v>11</v>
      </c>
      <c r="Q250" s="2">
        <v>8</v>
      </c>
      <c r="R250" s="2">
        <f t="shared" si="37"/>
        <v>0</v>
      </c>
      <c r="S250" s="2">
        <f t="shared" si="38"/>
        <v>0</v>
      </c>
      <c r="T250" s="8" t="s">
        <v>15</v>
      </c>
      <c r="U250" s="8">
        <f t="shared" si="39"/>
        <v>1</v>
      </c>
      <c r="V250" s="8" t="s">
        <v>6</v>
      </c>
    </row>
    <row r="251" spans="1:22" x14ac:dyDescent="0.25">
      <c r="A251" s="6">
        <v>250</v>
      </c>
      <c r="B251" s="2">
        <v>32</v>
      </c>
      <c r="C251" s="2">
        <f t="shared" si="30"/>
        <v>25.5</v>
      </c>
      <c r="D251" s="2">
        <v>25500</v>
      </c>
      <c r="E251" s="2">
        <f t="shared" si="31"/>
        <v>0</v>
      </c>
      <c r="F251" s="8" t="s">
        <v>9</v>
      </c>
      <c r="G251" s="8">
        <f t="shared" si="32"/>
        <v>61</v>
      </c>
      <c r="H251" s="2">
        <v>610</v>
      </c>
      <c r="I251" s="2">
        <v>2280</v>
      </c>
      <c r="J251" s="2">
        <f t="shared" si="33"/>
        <v>1</v>
      </c>
      <c r="K251" s="8" t="s">
        <v>7</v>
      </c>
      <c r="L251" s="8">
        <f t="shared" si="34"/>
        <v>1</v>
      </c>
      <c r="M251" s="8" t="s">
        <v>6</v>
      </c>
      <c r="N251" s="8">
        <f t="shared" si="35"/>
        <v>0</v>
      </c>
      <c r="O251" s="8">
        <f t="shared" si="36"/>
        <v>1</v>
      </c>
      <c r="P251" s="8" t="s">
        <v>12</v>
      </c>
      <c r="Q251" s="2">
        <v>4</v>
      </c>
      <c r="R251" s="2">
        <f t="shared" si="37"/>
        <v>0</v>
      </c>
      <c r="S251" s="2">
        <f t="shared" si="38"/>
        <v>1</v>
      </c>
      <c r="T251" s="8" t="s">
        <v>14</v>
      </c>
      <c r="U251" s="8">
        <f t="shared" si="39"/>
        <v>0</v>
      </c>
      <c r="V251" s="8" t="s">
        <v>5</v>
      </c>
    </row>
    <row r="252" spans="1:22" x14ac:dyDescent="0.25">
      <c r="A252" s="6">
        <v>251</v>
      </c>
      <c r="B252" s="2">
        <v>48</v>
      </c>
      <c r="C252" s="2">
        <f t="shared" si="30"/>
        <v>47.3</v>
      </c>
      <c r="D252" s="2">
        <v>47300</v>
      </c>
      <c r="E252" s="2">
        <f t="shared" si="31"/>
        <v>0</v>
      </c>
      <c r="F252" s="8" t="s">
        <v>9</v>
      </c>
      <c r="G252" s="8">
        <f t="shared" si="32"/>
        <v>176</v>
      </c>
      <c r="H252" s="2">
        <v>1760</v>
      </c>
      <c r="I252" s="2">
        <v>140</v>
      </c>
      <c r="J252" s="2">
        <f t="shared" si="33"/>
        <v>1</v>
      </c>
      <c r="K252" s="8" t="s">
        <v>7</v>
      </c>
      <c r="L252" s="8">
        <f t="shared" si="34"/>
        <v>0</v>
      </c>
      <c r="M252" s="8" t="s">
        <v>5</v>
      </c>
      <c r="N252" s="8">
        <f t="shared" si="35"/>
        <v>1</v>
      </c>
      <c r="O252" s="8">
        <f t="shared" si="36"/>
        <v>0</v>
      </c>
      <c r="P252" s="8" t="s">
        <v>10</v>
      </c>
      <c r="Q252" s="2">
        <v>3</v>
      </c>
      <c r="R252" s="2">
        <f t="shared" si="37"/>
        <v>0</v>
      </c>
      <c r="S252" s="2">
        <f t="shared" si="38"/>
        <v>1</v>
      </c>
      <c r="T252" s="8" t="s">
        <v>14</v>
      </c>
      <c r="U252" s="8">
        <f t="shared" si="39"/>
        <v>0</v>
      </c>
      <c r="V252" s="8" t="s">
        <v>5</v>
      </c>
    </row>
    <row r="253" spans="1:22" x14ac:dyDescent="0.25">
      <c r="A253" s="6">
        <v>252</v>
      </c>
      <c r="B253" s="2">
        <v>41</v>
      </c>
      <c r="C253" s="2">
        <f t="shared" si="30"/>
        <v>23.7</v>
      </c>
      <c r="D253" s="2">
        <v>23700</v>
      </c>
      <c r="E253" s="2">
        <f t="shared" si="31"/>
        <v>0</v>
      </c>
      <c r="F253" s="8" t="s">
        <v>9</v>
      </c>
      <c r="G253" s="8">
        <f t="shared" si="32"/>
        <v>83</v>
      </c>
      <c r="H253" s="2">
        <v>830</v>
      </c>
      <c r="I253" s="2">
        <v>760</v>
      </c>
      <c r="J253" s="2">
        <f t="shared" si="33"/>
        <v>1</v>
      </c>
      <c r="K253" s="8" t="s">
        <v>7</v>
      </c>
      <c r="L253" s="8">
        <f t="shared" si="34"/>
        <v>0</v>
      </c>
      <c r="M253" s="8" t="s">
        <v>5</v>
      </c>
      <c r="N253" s="8">
        <f t="shared" si="35"/>
        <v>0</v>
      </c>
      <c r="O253" s="8">
        <f t="shared" si="36"/>
        <v>0</v>
      </c>
      <c r="P253" s="8" t="s">
        <v>11</v>
      </c>
      <c r="Q253" s="2">
        <v>1</v>
      </c>
      <c r="R253" s="2">
        <f t="shared" si="37"/>
        <v>1</v>
      </c>
      <c r="S253" s="2">
        <f t="shared" si="38"/>
        <v>0</v>
      </c>
      <c r="T253" s="8" t="s">
        <v>13</v>
      </c>
      <c r="U253" s="8">
        <f t="shared" si="39"/>
        <v>0</v>
      </c>
      <c r="V253" s="8" t="s">
        <v>5</v>
      </c>
    </row>
    <row r="254" spans="1:22" x14ac:dyDescent="0.25">
      <c r="A254" s="6">
        <v>253</v>
      </c>
      <c r="B254" s="2">
        <v>32</v>
      </c>
      <c r="C254" s="2">
        <f t="shared" si="30"/>
        <v>53.1</v>
      </c>
      <c r="D254" s="2">
        <v>53100</v>
      </c>
      <c r="E254" s="2">
        <f t="shared" si="31"/>
        <v>0</v>
      </c>
      <c r="F254" s="8" t="s">
        <v>9</v>
      </c>
      <c r="G254" s="8">
        <f t="shared" si="32"/>
        <v>227</v>
      </c>
      <c r="H254" s="2">
        <v>2270</v>
      </c>
      <c r="I254" s="2">
        <v>0</v>
      </c>
      <c r="J254" s="2">
        <f t="shared" si="33"/>
        <v>1</v>
      </c>
      <c r="K254" s="8" t="s">
        <v>7</v>
      </c>
      <c r="L254" s="8">
        <f t="shared" si="34"/>
        <v>0</v>
      </c>
      <c r="M254" s="8" t="s">
        <v>5</v>
      </c>
      <c r="N254" s="8">
        <f t="shared" si="35"/>
        <v>0</v>
      </c>
      <c r="O254" s="8">
        <f t="shared" si="36"/>
        <v>1</v>
      </c>
      <c r="P254" s="8" t="s">
        <v>12</v>
      </c>
      <c r="Q254" s="2">
        <v>2</v>
      </c>
      <c r="R254" s="2">
        <f t="shared" si="37"/>
        <v>0</v>
      </c>
      <c r="S254" s="2">
        <f t="shared" si="38"/>
        <v>0</v>
      </c>
      <c r="T254" s="8" t="s">
        <v>15</v>
      </c>
      <c r="U254" s="8">
        <f t="shared" si="39"/>
        <v>0</v>
      </c>
      <c r="V254" s="8" t="s">
        <v>5</v>
      </c>
    </row>
    <row r="255" spans="1:22" x14ac:dyDescent="0.25">
      <c r="A255" s="6">
        <v>254</v>
      </c>
      <c r="B255" s="2">
        <v>38</v>
      </c>
      <c r="C255" s="2">
        <f t="shared" si="30"/>
        <v>49.6</v>
      </c>
      <c r="D255" s="2">
        <v>49600</v>
      </c>
      <c r="E255" s="2">
        <f t="shared" si="31"/>
        <v>0</v>
      </c>
      <c r="F255" s="8" t="s">
        <v>9</v>
      </c>
      <c r="G255" s="8">
        <f t="shared" si="32"/>
        <v>756</v>
      </c>
      <c r="H255" s="2">
        <v>7560</v>
      </c>
      <c r="I255" s="2">
        <v>2020</v>
      </c>
      <c r="J255" s="2">
        <f t="shared" si="33"/>
        <v>1</v>
      </c>
      <c r="K255" s="8" t="s">
        <v>7</v>
      </c>
      <c r="L255" s="8">
        <f t="shared" si="34"/>
        <v>0</v>
      </c>
      <c r="M255" s="8" t="s">
        <v>5</v>
      </c>
      <c r="N255" s="8">
        <f t="shared" si="35"/>
        <v>0</v>
      </c>
      <c r="O255" s="8">
        <f t="shared" si="36"/>
        <v>1</v>
      </c>
      <c r="P255" s="8" t="s">
        <v>12</v>
      </c>
      <c r="Q255" s="2">
        <v>2</v>
      </c>
      <c r="R255" s="2">
        <f t="shared" si="37"/>
        <v>0</v>
      </c>
      <c r="S255" s="2">
        <f t="shared" si="38"/>
        <v>1</v>
      </c>
      <c r="T255" s="8" t="s">
        <v>14</v>
      </c>
      <c r="U255" s="8">
        <f t="shared" si="39"/>
        <v>0</v>
      </c>
      <c r="V255" s="8" t="s">
        <v>5</v>
      </c>
    </row>
    <row r="256" spans="1:22" x14ac:dyDescent="0.25">
      <c r="A256" s="6">
        <v>255</v>
      </c>
      <c r="B256" s="2">
        <v>40</v>
      </c>
      <c r="C256" s="2">
        <f t="shared" si="30"/>
        <v>52.6</v>
      </c>
      <c r="D256" s="2">
        <v>52600</v>
      </c>
      <c r="E256" s="2">
        <f t="shared" si="31"/>
        <v>1</v>
      </c>
      <c r="F256" s="8" t="s">
        <v>8</v>
      </c>
      <c r="G256" s="8">
        <f t="shared" si="32"/>
        <v>421</v>
      </c>
      <c r="H256" s="2">
        <v>4210</v>
      </c>
      <c r="I256" s="2">
        <v>1610</v>
      </c>
      <c r="J256" s="2">
        <f t="shared" si="33"/>
        <v>1</v>
      </c>
      <c r="K256" s="8" t="s">
        <v>7</v>
      </c>
      <c r="L256" s="8">
        <f t="shared" si="34"/>
        <v>0</v>
      </c>
      <c r="M256" s="8" t="s">
        <v>5</v>
      </c>
      <c r="N256" s="8">
        <f t="shared" si="35"/>
        <v>0</v>
      </c>
      <c r="O256" s="8">
        <f t="shared" si="36"/>
        <v>1</v>
      </c>
      <c r="P256" s="8" t="s">
        <v>12</v>
      </c>
      <c r="Q256" s="2">
        <v>3</v>
      </c>
      <c r="R256" s="2">
        <f t="shared" si="37"/>
        <v>0</v>
      </c>
      <c r="S256" s="2">
        <f t="shared" si="38"/>
        <v>1</v>
      </c>
      <c r="T256" s="8" t="s">
        <v>14</v>
      </c>
      <c r="U256" s="8">
        <f t="shared" si="39"/>
        <v>0</v>
      </c>
      <c r="V256" s="8" t="s">
        <v>5</v>
      </c>
    </row>
    <row r="257" spans="1:22" x14ac:dyDescent="0.25">
      <c r="A257" s="6">
        <v>256</v>
      </c>
      <c r="B257" s="2">
        <v>42</v>
      </c>
      <c r="C257" s="2">
        <f t="shared" si="30"/>
        <v>49.1</v>
      </c>
      <c r="D257" s="2">
        <v>49100</v>
      </c>
      <c r="E257" s="2">
        <f t="shared" si="31"/>
        <v>1</v>
      </c>
      <c r="F257" s="8" t="s">
        <v>8</v>
      </c>
      <c r="G257" s="8">
        <f t="shared" si="32"/>
        <v>630</v>
      </c>
      <c r="H257" s="2">
        <v>6300</v>
      </c>
      <c r="I257" s="2">
        <v>410</v>
      </c>
      <c r="J257" s="2">
        <f t="shared" si="33"/>
        <v>1</v>
      </c>
      <c r="K257" s="8" t="s">
        <v>7</v>
      </c>
      <c r="L257" s="8">
        <f t="shared" si="34"/>
        <v>0</v>
      </c>
      <c r="M257" s="8" t="s">
        <v>5</v>
      </c>
      <c r="N257" s="8">
        <f t="shared" si="35"/>
        <v>1</v>
      </c>
      <c r="O257" s="8">
        <f t="shared" si="36"/>
        <v>0</v>
      </c>
      <c r="P257" s="8" t="s">
        <v>10</v>
      </c>
      <c r="Q257" s="2">
        <v>4</v>
      </c>
      <c r="R257" s="2">
        <f t="shared" si="37"/>
        <v>0</v>
      </c>
      <c r="S257" s="2">
        <f t="shared" si="38"/>
        <v>0</v>
      </c>
      <c r="T257" s="8" t="s">
        <v>15</v>
      </c>
      <c r="U257" s="8">
        <f t="shared" si="39"/>
        <v>1</v>
      </c>
      <c r="V257" s="8" t="s">
        <v>6</v>
      </c>
    </row>
    <row r="258" spans="1:22" x14ac:dyDescent="0.25">
      <c r="A258" s="6">
        <v>257</v>
      </c>
      <c r="B258" s="2">
        <v>41</v>
      </c>
      <c r="C258" s="2">
        <f t="shared" si="30"/>
        <v>76.599999999999994</v>
      </c>
      <c r="D258" s="2">
        <v>76600</v>
      </c>
      <c r="E258" s="2">
        <f t="shared" si="31"/>
        <v>1</v>
      </c>
      <c r="F258" s="8" t="s">
        <v>8</v>
      </c>
      <c r="G258" s="8">
        <f t="shared" si="32"/>
        <v>188</v>
      </c>
      <c r="H258" s="2">
        <v>1880</v>
      </c>
      <c r="I258" s="2">
        <v>1030</v>
      </c>
      <c r="J258" s="2">
        <f t="shared" si="33"/>
        <v>0</v>
      </c>
      <c r="K258" s="8" t="s">
        <v>4</v>
      </c>
      <c r="L258" s="8">
        <f t="shared" si="34"/>
        <v>0</v>
      </c>
      <c r="M258" s="8" t="s">
        <v>5</v>
      </c>
      <c r="N258" s="8">
        <f t="shared" si="35"/>
        <v>0</v>
      </c>
      <c r="O258" s="8">
        <f t="shared" si="36"/>
        <v>1</v>
      </c>
      <c r="P258" s="8" t="s">
        <v>12</v>
      </c>
      <c r="Q258" s="2">
        <v>5</v>
      </c>
      <c r="R258" s="2">
        <f t="shared" si="37"/>
        <v>0</v>
      </c>
      <c r="S258" s="2">
        <f t="shared" si="38"/>
        <v>1</v>
      </c>
      <c r="T258" s="8" t="s">
        <v>14</v>
      </c>
      <c r="U258" s="8">
        <f t="shared" si="39"/>
        <v>1</v>
      </c>
      <c r="V258" s="8" t="s">
        <v>6</v>
      </c>
    </row>
    <row r="259" spans="1:22" x14ac:dyDescent="0.25">
      <c r="A259" s="6">
        <v>258</v>
      </c>
      <c r="B259" s="2">
        <v>43</v>
      </c>
      <c r="C259" s="2">
        <f t="shared" ref="C259:C322" si="40">D259/1000</f>
        <v>130.69999999999999</v>
      </c>
      <c r="D259" s="2">
        <v>130700</v>
      </c>
      <c r="E259" s="2">
        <f t="shared" ref="E259:E322" si="41">IF(F259="Salaried",1,0)</f>
        <v>1</v>
      </c>
      <c r="F259" s="8" t="s">
        <v>8</v>
      </c>
      <c r="G259" s="8">
        <f t="shared" ref="G259:G322" si="42">H259/10</f>
        <v>429</v>
      </c>
      <c r="H259" s="2">
        <v>4290</v>
      </c>
      <c r="I259" s="2">
        <v>2490</v>
      </c>
      <c r="J259" s="2">
        <f t="shared" ref="J259:J322" si="43">IF(K259="Female",1,0)</f>
        <v>0</v>
      </c>
      <c r="K259" s="8" t="s">
        <v>4</v>
      </c>
      <c r="L259" s="8">
        <f t="shared" ref="L259:L322" si="44">IF(M259="Yes",1,0)</f>
        <v>0</v>
      </c>
      <c r="M259" s="8" t="s">
        <v>5</v>
      </c>
      <c r="N259" s="8">
        <f t="shared" ref="N259:N322" si="45">IF(P259="Apt",1,0)</f>
        <v>0</v>
      </c>
      <c r="O259" s="8">
        <f t="shared" ref="O259:O322" si="46">IF(P259="Home",1,0)</f>
        <v>0</v>
      </c>
      <c r="P259" s="8" t="s">
        <v>11</v>
      </c>
      <c r="Q259" s="2">
        <v>7</v>
      </c>
      <c r="R259" s="2">
        <f t="shared" ref="R259:R322" si="47">IF(T259="East",1,0)</f>
        <v>0</v>
      </c>
      <c r="S259" s="2">
        <f t="shared" ref="S259:S322" si="48">IF(T259="South",1,0)</f>
        <v>0</v>
      </c>
      <c r="T259" s="8" t="s">
        <v>15</v>
      </c>
      <c r="U259" s="8">
        <f t="shared" ref="U259:U322" si="49">IF(V259="Yes",1,0)</f>
        <v>1</v>
      </c>
      <c r="V259" s="8" t="s">
        <v>6</v>
      </c>
    </row>
    <row r="260" spans="1:22" x14ac:dyDescent="0.25">
      <c r="A260" s="6">
        <v>259</v>
      </c>
      <c r="B260" s="2">
        <v>38</v>
      </c>
      <c r="C260" s="2">
        <f t="shared" si="40"/>
        <v>40.5</v>
      </c>
      <c r="D260" s="2">
        <v>40500</v>
      </c>
      <c r="E260" s="2">
        <f t="shared" si="41"/>
        <v>0</v>
      </c>
      <c r="F260" s="8" t="s">
        <v>9</v>
      </c>
      <c r="G260" s="8">
        <f t="shared" si="42"/>
        <v>284</v>
      </c>
      <c r="H260" s="2">
        <v>2840</v>
      </c>
      <c r="I260" s="2">
        <v>1180</v>
      </c>
      <c r="J260" s="2">
        <f t="shared" si="43"/>
        <v>0</v>
      </c>
      <c r="K260" s="8" t="s">
        <v>4</v>
      </c>
      <c r="L260" s="8">
        <f t="shared" si="44"/>
        <v>1</v>
      </c>
      <c r="M260" s="8" t="s">
        <v>6</v>
      </c>
      <c r="N260" s="8">
        <f t="shared" si="45"/>
        <v>1</v>
      </c>
      <c r="O260" s="8">
        <f t="shared" si="46"/>
        <v>0</v>
      </c>
      <c r="P260" s="8" t="s">
        <v>10</v>
      </c>
      <c r="Q260" s="2">
        <v>5</v>
      </c>
      <c r="R260" s="2">
        <f t="shared" si="47"/>
        <v>0</v>
      </c>
      <c r="S260" s="2">
        <f t="shared" si="48"/>
        <v>0</v>
      </c>
      <c r="T260" s="8" t="s">
        <v>15</v>
      </c>
      <c r="U260" s="8">
        <f t="shared" si="49"/>
        <v>0</v>
      </c>
      <c r="V260" s="8" t="s">
        <v>5</v>
      </c>
    </row>
    <row r="261" spans="1:22" x14ac:dyDescent="0.25">
      <c r="A261" s="6">
        <v>260</v>
      </c>
      <c r="B261" s="2">
        <v>50</v>
      </c>
      <c r="C261" s="2">
        <f t="shared" si="40"/>
        <v>50.6</v>
      </c>
      <c r="D261" s="2">
        <v>50600</v>
      </c>
      <c r="E261" s="2">
        <f t="shared" si="41"/>
        <v>1</v>
      </c>
      <c r="F261" s="8" t="s">
        <v>8</v>
      </c>
      <c r="G261" s="8">
        <f t="shared" si="42"/>
        <v>1197</v>
      </c>
      <c r="H261" s="2">
        <v>11970</v>
      </c>
      <c r="I261" s="2">
        <v>460</v>
      </c>
      <c r="J261" s="2">
        <f t="shared" si="43"/>
        <v>0</v>
      </c>
      <c r="K261" s="8" t="s">
        <v>4</v>
      </c>
      <c r="L261" s="8">
        <f t="shared" si="44"/>
        <v>0</v>
      </c>
      <c r="M261" s="8" t="s">
        <v>5</v>
      </c>
      <c r="N261" s="8">
        <f t="shared" si="45"/>
        <v>0</v>
      </c>
      <c r="O261" s="8">
        <f t="shared" si="46"/>
        <v>1</v>
      </c>
      <c r="P261" s="8" t="s">
        <v>12</v>
      </c>
      <c r="Q261" s="2">
        <v>4</v>
      </c>
      <c r="R261" s="2">
        <f t="shared" si="47"/>
        <v>1</v>
      </c>
      <c r="S261" s="2">
        <f t="shared" si="48"/>
        <v>0</v>
      </c>
      <c r="T261" s="8" t="s">
        <v>13</v>
      </c>
      <c r="U261" s="8">
        <f t="shared" si="49"/>
        <v>0</v>
      </c>
      <c r="V261" s="8" t="s">
        <v>5</v>
      </c>
    </row>
    <row r="262" spans="1:22" x14ac:dyDescent="0.25">
      <c r="A262" s="6">
        <v>261</v>
      </c>
      <c r="B262" s="2">
        <v>29</v>
      </c>
      <c r="C262" s="2">
        <f t="shared" si="40"/>
        <v>46.1</v>
      </c>
      <c r="D262" s="2">
        <v>46100</v>
      </c>
      <c r="E262" s="2">
        <f t="shared" si="41"/>
        <v>1</v>
      </c>
      <c r="F262" s="8" t="s">
        <v>8</v>
      </c>
      <c r="G262" s="8">
        <f t="shared" si="42"/>
        <v>1403</v>
      </c>
      <c r="H262" s="2">
        <v>14030</v>
      </c>
      <c r="I262" s="2">
        <v>370</v>
      </c>
      <c r="J262" s="2">
        <f t="shared" si="43"/>
        <v>0</v>
      </c>
      <c r="K262" s="8" t="s">
        <v>4</v>
      </c>
      <c r="L262" s="8">
        <f t="shared" si="44"/>
        <v>0</v>
      </c>
      <c r="M262" s="8" t="s">
        <v>5</v>
      </c>
      <c r="N262" s="8">
        <f t="shared" si="45"/>
        <v>0</v>
      </c>
      <c r="O262" s="8">
        <f t="shared" si="46"/>
        <v>1</v>
      </c>
      <c r="P262" s="8" t="s">
        <v>12</v>
      </c>
      <c r="Q262" s="2">
        <v>3</v>
      </c>
      <c r="R262" s="2">
        <f t="shared" si="47"/>
        <v>0</v>
      </c>
      <c r="S262" s="2">
        <f t="shared" si="48"/>
        <v>1</v>
      </c>
      <c r="T262" s="8" t="s">
        <v>14</v>
      </c>
      <c r="U262" s="8">
        <f t="shared" si="49"/>
        <v>0</v>
      </c>
      <c r="V262" s="8" t="s">
        <v>5</v>
      </c>
    </row>
    <row r="263" spans="1:22" x14ac:dyDescent="0.25">
      <c r="A263" s="6">
        <v>262</v>
      </c>
      <c r="B263" s="2">
        <v>36</v>
      </c>
      <c r="C263" s="2">
        <f t="shared" si="40"/>
        <v>25.4</v>
      </c>
      <c r="D263" s="2">
        <v>25400</v>
      </c>
      <c r="E263" s="2">
        <f t="shared" si="41"/>
        <v>1</v>
      </c>
      <c r="F263" s="8" t="s">
        <v>8</v>
      </c>
      <c r="G263" s="8">
        <f t="shared" si="42"/>
        <v>316</v>
      </c>
      <c r="H263" s="2">
        <v>3160</v>
      </c>
      <c r="I263" s="2">
        <v>680</v>
      </c>
      <c r="J263" s="2">
        <f t="shared" si="43"/>
        <v>0</v>
      </c>
      <c r="K263" s="8" t="s">
        <v>4</v>
      </c>
      <c r="L263" s="8">
        <f t="shared" si="44"/>
        <v>0</v>
      </c>
      <c r="M263" s="8" t="s">
        <v>5</v>
      </c>
      <c r="N263" s="8">
        <f t="shared" si="45"/>
        <v>0</v>
      </c>
      <c r="O263" s="8">
        <f t="shared" si="46"/>
        <v>0</v>
      </c>
      <c r="P263" s="8" t="s">
        <v>11</v>
      </c>
      <c r="Q263" s="2">
        <v>3</v>
      </c>
      <c r="R263" s="2">
        <f t="shared" si="47"/>
        <v>0</v>
      </c>
      <c r="S263" s="2">
        <f t="shared" si="48"/>
        <v>0</v>
      </c>
      <c r="T263" s="8" t="s">
        <v>15</v>
      </c>
      <c r="U263" s="8">
        <f t="shared" si="49"/>
        <v>1</v>
      </c>
      <c r="V263" s="8" t="s">
        <v>6</v>
      </c>
    </row>
    <row r="264" spans="1:22" x14ac:dyDescent="0.25">
      <c r="A264" s="6">
        <v>263</v>
      </c>
      <c r="B264" s="2">
        <v>40</v>
      </c>
      <c r="C264" s="2">
        <f t="shared" si="40"/>
        <v>27.9</v>
      </c>
      <c r="D264" s="2">
        <v>27900</v>
      </c>
      <c r="E264" s="2">
        <f t="shared" si="41"/>
        <v>0</v>
      </c>
      <c r="F264" s="8" t="s">
        <v>9</v>
      </c>
      <c r="G264" s="8">
        <f t="shared" si="42"/>
        <v>123</v>
      </c>
      <c r="H264" s="2">
        <v>1230</v>
      </c>
      <c r="I264" s="2">
        <v>370</v>
      </c>
      <c r="J264" s="2">
        <f t="shared" si="43"/>
        <v>0</v>
      </c>
      <c r="K264" s="8" t="s">
        <v>4</v>
      </c>
      <c r="L264" s="8">
        <f t="shared" si="44"/>
        <v>0</v>
      </c>
      <c r="M264" s="8" t="s">
        <v>5</v>
      </c>
      <c r="N264" s="8">
        <f t="shared" si="45"/>
        <v>1</v>
      </c>
      <c r="O264" s="8">
        <f t="shared" si="46"/>
        <v>0</v>
      </c>
      <c r="P264" s="8" t="s">
        <v>10</v>
      </c>
      <c r="Q264" s="2">
        <v>2</v>
      </c>
      <c r="R264" s="2">
        <f t="shared" si="47"/>
        <v>0</v>
      </c>
      <c r="S264" s="2">
        <f t="shared" si="48"/>
        <v>1</v>
      </c>
      <c r="T264" s="8" t="s">
        <v>14</v>
      </c>
      <c r="U264" s="8">
        <f t="shared" si="49"/>
        <v>0</v>
      </c>
      <c r="V264" s="8" t="s">
        <v>5</v>
      </c>
    </row>
    <row r="265" spans="1:22" x14ac:dyDescent="0.25">
      <c r="A265" s="6">
        <v>264</v>
      </c>
      <c r="B265" s="2">
        <v>40</v>
      </c>
      <c r="C265" s="2">
        <f t="shared" si="40"/>
        <v>14.2</v>
      </c>
      <c r="D265" s="2">
        <v>14200</v>
      </c>
      <c r="E265" s="2">
        <f t="shared" si="41"/>
        <v>0</v>
      </c>
      <c r="F265" s="8" t="s">
        <v>9</v>
      </c>
      <c r="G265" s="8">
        <f t="shared" si="42"/>
        <v>120</v>
      </c>
      <c r="H265" s="2">
        <v>1200</v>
      </c>
      <c r="I265" s="2">
        <v>740</v>
      </c>
      <c r="J265" s="2">
        <f t="shared" si="43"/>
        <v>1</v>
      </c>
      <c r="K265" s="8" t="s">
        <v>7</v>
      </c>
      <c r="L265" s="8">
        <f t="shared" si="44"/>
        <v>0</v>
      </c>
      <c r="M265" s="8" t="s">
        <v>5</v>
      </c>
      <c r="N265" s="8">
        <f t="shared" si="45"/>
        <v>1</v>
      </c>
      <c r="O265" s="8">
        <f t="shared" si="46"/>
        <v>0</v>
      </c>
      <c r="P265" s="8" t="s">
        <v>10</v>
      </c>
      <c r="Q265" s="2">
        <v>2</v>
      </c>
      <c r="R265" s="2">
        <f t="shared" si="47"/>
        <v>0</v>
      </c>
      <c r="S265" s="2">
        <f t="shared" si="48"/>
        <v>0</v>
      </c>
      <c r="T265" s="8" t="s">
        <v>15</v>
      </c>
      <c r="U265" s="8">
        <f t="shared" si="49"/>
        <v>0</v>
      </c>
      <c r="V265" s="8" t="s">
        <v>5</v>
      </c>
    </row>
    <row r="266" spans="1:22" x14ac:dyDescent="0.25">
      <c r="A266" s="6">
        <v>265</v>
      </c>
      <c r="B266" s="2">
        <v>37</v>
      </c>
      <c r="C266" s="2">
        <f t="shared" si="40"/>
        <v>25.5</v>
      </c>
      <c r="D266" s="2">
        <v>25500</v>
      </c>
      <c r="E266" s="2">
        <f t="shared" si="41"/>
        <v>0</v>
      </c>
      <c r="F266" s="8" t="s">
        <v>9</v>
      </c>
      <c r="G266" s="8">
        <f t="shared" si="42"/>
        <v>278</v>
      </c>
      <c r="H266" s="2">
        <v>2780</v>
      </c>
      <c r="I266" s="2">
        <v>730</v>
      </c>
      <c r="J266" s="2">
        <f t="shared" si="43"/>
        <v>0</v>
      </c>
      <c r="K266" s="8" t="s">
        <v>4</v>
      </c>
      <c r="L266" s="8">
        <f t="shared" si="44"/>
        <v>0</v>
      </c>
      <c r="M266" s="8" t="s">
        <v>5</v>
      </c>
      <c r="N266" s="8">
        <f t="shared" si="45"/>
        <v>0</v>
      </c>
      <c r="O266" s="8">
        <f t="shared" si="46"/>
        <v>1</v>
      </c>
      <c r="P266" s="8" t="s">
        <v>12</v>
      </c>
      <c r="Q266" s="2">
        <v>4</v>
      </c>
      <c r="R266" s="2">
        <f t="shared" si="47"/>
        <v>1</v>
      </c>
      <c r="S266" s="2">
        <f t="shared" si="48"/>
        <v>0</v>
      </c>
      <c r="T266" s="8" t="s">
        <v>13</v>
      </c>
      <c r="U266" s="8">
        <f t="shared" si="49"/>
        <v>0</v>
      </c>
      <c r="V266" s="8" t="s">
        <v>5</v>
      </c>
    </row>
    <row r="267" spans="1:22" x14ac:dyDescent="0.25">
      <c r="A267" s="6">
        <v>266</v>
      </c>
      <c r="B267" s="2">
        <v>46</v>
      </c>
      <c r="C267" s="2">
        <f t="shared" si="40"/>
        <v>16.2</v>
      </c>
      <c r="D267" s="2">
        <v>16200</v>
      </c>
      <c r="E267" s="2">
        <f t="shared" si="41"/>
        <v>0</v>
      </c>
      <c r="F267" s="8" t="s">
        <v>9</v>
      </c>
      <c r="G267" s="8">
        <f t="shared" si="42"/>
        <v>89</v>
      </c>
      <c r="H267" s="2">
        <v>890</v>
      </c>
      <c r="I267" s="2">
        <v>1200</v>
      </c>
      <c r="J267" s="2">
        <f t="shared" si="43"/>
        <v>0</v>
      </c>
      <c r="K267" s="8" t="s">
        <v>4</v>
      </c>
      <c r="L267" s="8">
        <f t="shared" si="44"/>
        <v>0</v>
      </c>
      <c r="M267" s="8" t="s">
        <v>5</v>
      </c>
      <c r="N267" s="8">
        <f t="shared" si="45"/>
        <v>0</v>
      </c>
      <c r="O267" s="8">
        <f t="shared" si="46"/>
        <v>1</v>
      </c>
      <c r="P267" s="8" t="s">
        <v>12</v>
      </c>
      <c r="Q267" s="2">
        <v>4</v>
      </c>
      <c r="R267" s="2">
        <f t="shared" si="47"/>
        <v>0</v>
      </c>
      <c r="S267" s="2">
        <f t="shared" si="48"/>
        <v>1</v>
      </c>
      <c r="T267" s="8" t="s">
        <v>14</v>
      </c>
      <c r="U267" s="8">
        <f t="shared" si="49"/>
        <v>0</v>
      </c>
      <c r="V267" s="8" t="s">
        <v>5</v>
      </c>
    </row>
    <row r="268" spans="1:22" x14ac:dyDescent="0.25">
      <c r="A268" s="6">
        <v>267</v>
      </c>
      <c r="B268" s="2">
        <v>28</v>
      </c>
      <c r="C268" s="2">
        <f t="shared" si="40"/>
        <v>49.4</v>
      </c>
      <c r="D268" s="2">
        <v>49400</v>
      </c>
      <c r="E268" s="2">
        <f t="shared" si="41"/>
        <v>0</v>
      </c>
      <c r="F268" s="8" t="s">
        <v>9</v>
      </c>
      <c r="G268" s="8">
        <f t="shared" si="42"/>
        <v>888</v>
      </c>
      <c r="H268" s="2">
        <v>8880</v>
      </c>
      <c r="I268" s="2">
        <v>480</v>
      </c>
      <c r="J268" s="2">
        <f t="shared" si="43"/>
        <v>1</v>
      </c>
      <c r="K268" s="8" t="s">
        <v>7</v>
      </c>
      <c r="L268" s="8">
        <f t="shared" si="44"/>
        <v>0</v>
      </c>
      <c r="M268" s="8" t="s">
        <v>5</v>
      </c>
      <c r="N268" s="8">
        <f t="shared" si="45"/>
        <v>0</v>
      </c>
      <c r="O268" s="8">
        <f t="shared" si="46"/>
        <v>0</v>
      </c>
      <c r="P268" s="8" t="s">
        <v>11</v>
      </c>
      <c r="Q268" s="2">
        <v>1</v>
      </c>
      <c r="R268" s="2">
        <f t="shared" si="47"/>
        <v>1</v>
      </c>
      <c r="S268" s="2">
        <f t="shared" si="48"/>
        <v>0</v>
      </c>
      <c r="T268" s="8" t="s">
        <v>13</v>
      </c>
      <c r="U268" s="8">
        <f t="shared" si="49"/>
        <v>0</v>
      </c>
      <c r="V268" s="8" t="s">
        <v>5</v>
      </c>
    </row>
    <row r="269" spans="1:22" x14ac:dyDescent="0.25">
      <c r="A269" s="6">
        <v>268</v>
      </c>
      <c r="B269" s="2">
        <v>34</v>
      </c>
      <c r="C269" s="2">
        <f t="shared" si="40"/>
        <v>17</v>
      </c>
      <c r="D269" s="2">
        <v>17000</v>
      </c>
      <c r="E269" s="2">
        <f t="shared" si="41"/>
        <v>0</v>
      </c>
      <c r="F269" s="8" t="s">
        <v>9</v>
      </c>
      <c r="G269" s="8">
        <f t="shared" si="42"/>
        <v>228</v>
      </c>
      <c r="H269" s="2">
        <v>2280</v>
      </c>
      <c r="I269" s="2">
        <v>2020</v>
      </c>
      <c r="J269" s="2">
        <f t="shared" si="43"/>
        <v>1</v>
      </c>
      <c r="K269" s="8" t="s">
        <v>7</v>
      </c>
      <c r="L269" s="8">
        <f t="shared" si="44"/>
        <v>0</v>
      </c>
      <c r="M269" s="8" t="s">
        <v>5</v>
      </c>
      <c r="N269" s="8">
        <f t="shared" si="45"/>
        <v>0</v>
      </c>
      <c r="O269" s="8">
        <f t="shared" si="46"/>
        <v>0</v>
      </c>
      <c r="P269" s="8" t="s">
        <v>11</v>
      </c>
      <c r="Q269" s="2">
        <v>5</v>
      </c>
      <c r="R269" s="2">
        <f t="shared" si="47"/>
        <v>0</v>
      </c>
      <c r="S269" s="2">
        <f t="shared" si="48"/>
        <v>0</v>
      </c>
      <c r="T269" s="8" t="s">
        <v>15</v>
      </c>
      <c r="U269" s="8">
        <f t="shared" si="49"/>
        <v>0</v>
      </c>
      <c r="V269" s="8" t="s">
        <v>5</v>
      </c>
    </row>
    <row r="270" spans="1:22" x14ac:dyDescent="0.25">
      <c r="A270" s="6">
        <v>269</v>
      </c>
      <c r="B270" s="2">
        <v>54</v>
      </c>
      <c r="C270" s="2">
        <f t="shared" si="40"/>
        <v>50.4</v>
      </c>
      <c r="D270" s="2">
        <v>50400</v>
      </c>
      <c r="E270" s="2">
        <f t="shared" si="41"/>
        <v>1</v>
      </c>
      <c r="F270" s="8" t="s">
        <v>8</v>
      </c>
      <c r="G270" s="8">
        <f t="shared" si="42"/>
        <v>1193</v>
      </c>
      <c r="H270" s="2">
        <v>11930</v>
      </c>
      <c r="I270" s="2">
        <v>1530</v>
      </c>
      <c r="J270" s="2">
        <f t="shared" si="43"/>
        <v>1</v>
      </c>
      <c r="K270" s="8" t="s">
        <v>7</v>
      </c>
      <c r="L270" s="8">
        <f t="shared" si="44"/>
        <v>0</v>
      </c>
      <c r="M270" s="8" t="s">
        <v>5</v>
      </c>
      <c r="N270" s="8">
        <f t="shared" si="45"/>
        <v>0</v>
      </c>
      <c r="O270" s="8">
        <f t="shared" si="46"/>
        <v>1</v>
      </c>
      <c r="P270" s="8" t="s">
        <v>12</v>
      </c>
      <c r="Q270" s="2">
        <v>2</v>
      </c>
      <c r="R270" s="2">
        <f t="shared" si="47"/>
        <v>0</v>
      </c>
      <c r="S270" s="2">
        <f t="shared" si="48"/>
        <v>0</v>
      </c>
      <c r="T270" s="8" t="s">
        <v>15</v>
      </c>
      <c r="U270" s="8">
        <f t="shared" si="49"/>
        <v>1</v>
      </c>
      <c r="V270" s="8" t="s">
        <v>6</v>
      </c>
    </row>
    <row r="271" spans="1:22" x14ac:dyDescent="0.25">
      <c r="A271" s="6">
        <v>270</v>
      </c>
      <c r="B271" s="2">
        <v>45</v>
      </c>
      <c r="C271" s="2">
        <f t="shared" si="40"/>
        <v>59.8</v>
      </c>
      <c r="D271" s="2">
        <v>59800</v>
      </c>
      <c r="E271" s="2">
        <f t="shared" si="41"/>
        <v>1</v>
      </c>
      <c r="F271" s="8" t="s">
        <v>8</v>
      </c>
      <c r="G271" s="8">
        <f t="shared" si="42"/>
        <v>1485</v>
      </c>
      <c r="H271" s="2">
        <v>14850</v>
      </c>
      <c r="I271" s="2">
        <v>1210</v>
      </c>
      <c r="J271" s="2">
        <f t="shared" si="43"/>
        <v>1</v>
      </c>
      <c r="K271" s="8" t="s">
        <v>7</v>
      </c>
      <c r="L271" s="8">
        <f t="shared" si="44"/>
        <v>0</v>
      </c>
      <c r="M271" s="8" t="s">
        <v>5</v>
      </c>
      <c r="N271" s="8">
        <f t="shared" si="45"/>
        <v>0</v>
      </c>
      <c r="O271" s="8">
        <f t="shared" si="46"/>
        <v>1</v>
      </c>
      <c r="P271" s="8" t="s">
        <v>12</v>
      </c>
      <c r="Q271" s="2">
        <v>3</v>
      </c>
      <c r="R271" s="2">
        <f t="shared" si="47"/>
        <v>0</v>
      </c>
      <c r="S271" s="2">
        <f t="shared" si="48"/>
        <v>0</v>
      </c>
      <c r="T271" s="8" t="s">
        <v>15</v>
      </c>
      <c r="U271" s="8">
        <f t="shared" si="49"/>
        <v>0</v>
      </c>
      <c r="V271" s="8" t="s">
        <v>5</v>
      </c>
    </row>
    <row r="272" spans="1:22" x14ac:dyDescent="0.25">
      <c r="A272" s="6">
        <v>271</v>
      </c>
      <c r="B272" s="2">
        <v>44</v>
      </c>
      <c r="C272" s="2">
        <f t="shared" si="40"/>
        <v>16.2</v>
      </c>
      <c r="D272" s="2">
        <v>16200</v>
      </c>
      <c r="E272" s="2">
        <f t="shared" si="41"/>
        <v>1</v>
      </c>
      <c r="F272" s="8" t="s">
        <v>8</v>
      </c>
      <c r="G272" s="8">
        <f t="shared" si="42"/>
        <v>613</v>
      </c>
      <c r="H272" s="2">
        <v>6130</v>
      </c>
      <c r="I272" s="2">
        <v>930</v>
      </c>
      <c r="J272" s="2">
        <f t="shared" si="43"/>
        <v>1</v>
      </c>
      <c r="K272" s="8" t="s">
        <v>7</v>
      </c>
      <c r="L272" s="8">
        <f t="shared" si="44"/>
        <v>0</v>
      </c>
      <c r="M272" s="8" t="s">
        <v>5</v>
      </c>
      <c r="N272" s="8">
        <f t="shared" si="45"/>
        <v>1</v>
      </c>
      <c r="O272" s="8">
        <f t="shared" si="46"/>
        <v>0</v>
      </c>
      <c r="P272" s="8" t="s">
        <v>10</v>
      </c>
      <c r="Q272" s="2">
        <v>7</v>
      </c>
      <c r="R272" s="2">
        <f t="shared" si="47"/>
        <v>0</v>
      </c>
      <c r="S272" s="2">
        <f t="shared" si="48"/>
        <v>1</v>
      </c>
      <c r="T272" s="8" t="s">
        <v>14</v>
      </c>
      <c r="U272" s="8">
        <f t="shared" si="49"/>
        <v>0</v>
      </c>
      <c r="V272" s="8" t="s">
        <v>5</v>
      </c>
    </row>
    <row r="273" spans="1:22" x14ac:dyDescent="0.25">
      <c r="A273" s="6">
        <v>272</v>
      </c>
      <c r="B273" s="2">
        <v>56</v>
      </c>
      <c r="C273" s="2">
        <f t="shared" si="40"/>
        <v>9.5</v>
      </c>
      <c r="D273" s="2">
        <v>9500</v>
      </c>
      <c r="E273" s="2">
        <f t="shared" si="41"/>
        <v>0</v>
      </c>
      <c r="F273" s="8" t="s">
        <v>9</v>
      </c>
      <c r="G273" s="8">
        <f t="shared" si="42"/>
        <v>147</v>
      </c>
      <c r="H273" s="2">
        <v>1470</v>
      </c>
      <c r="I273" s="2">
        <v>500</v>
      </c>
      <c r="J273" s="2">
        <f t="shared" si="43"/>
        <v>0</v>
      </c>
      <c r="K273" s="8" t="s">
        <v>4</v>
      </c>
      <c r="L273" s="8">
        <f t="shared" si="44"/>
        <v>0</v>
      </c>
      <c r="M273" s="8" t="s">
        <v>5</v>
      </c>
      <c r="N273" s="8">
        <f t="shared" si="45"/>
        <v>0</v>
      </c>
      <c r="O273" s="8">
        <f t="shared" si="46"/>
        <v>1</v>
      </c>
      <c r="P273" s="8" t="s">
        <v>12</v>
      </c>
      <c r="Q273" s="2">
        <v>3</v>
      </c>
      <c r="R273" s="2">
        <f t="shared" si="47"/>
        <v>1</v>
      </c>
      <c r="S273" s="2">
        <f t="shared" si="48"/>
        <v>0</v>
      </c>
      <c r="T273" s="8" t="s">
        <v>13</v>
      </c>
      <c r="U273" s="8">
        <f t="shared" si="49"/>
        <v>0</v>
      </c>
      <c r="V273" s="8" t="s">
        <v>5</v>
      </c>
    </row>
    <row r="274" spans="1:22" x14ac:dyDescent="0.25">
      <c r="A274" s="6">
        <v>273</v>
      </c>
      <c r="B274" s="2">
        <v>37</v>
      </c>
      <c r="C274" s="2">
        <f t="shared" si="40"/>
        <v>152.80000000000001</v>
      </c>
      <c r="D274" s="2">
        <v>152800</v>
      </c>
      <c r="E274" s="2">
        <f t="shared" si="41"/>
        <v>1</v>
      </c>
      <c r="F274" s="8" t="s">
        <v>8</v>
      </c>
      <c r="G274" s="8">
        <f t="shared" si="42"/>
        <v>170</v>
      </c>
      <c r="H274" s="2">
        <v>1700</v>
      </c>
      <c r="I274" s="2">
        <v>770</v>
      </c>
      <c r="J274" s="2">
        <f t="shared" si="43"/>
        <v>1</v>
      </c>
      <c r="K274" s="8" t="s">
        <v>7</v>
      </c>
      <c r="L274" s="8">
        <f t="shared" si="44"/>
        <v>0</v>
      </c>
      <c r="M274" s="8" t="s">
        <v>5</v>
      </c>
      <c r="N274" s="8">
        <f t="shared" si="45"/>
        <v>0</v>
      </c>
      <c r="O274" s="8">
        <f t="shared" si="46"/>
        <v>1</v>
      </c>
      <c r="P274" s="8" t="s">
        <v>12</v>
      </c>
      <c r="Q274" s="2">
        <v>4</v>
      </c>
      <c r="R274" s="2">
        <f t="shared" si="47"/>
        <v>0</v>
      </c>
      <c r="S274" s="2">
        <f t="shared" si="48"/>
        <v>0</v>
      </c>
      <c r="T274" s="8" t="s">
        <v>15</v>
      </c>
      <c r="U274" s="8">
        <f t="shared" si="49"/>
        <v>1</v>
      </c>
      <c r="V274" s="8" t="s">
        <v>6</v>
      </c>
    </row>
    <row r="275" spans="1:22" x14ac:dyDescent="0.25">
      <c r="A275" s="6">
        <v>274</v>
      </c>
      <c r="B275" s="2">
        <v>33</v>
      </c>
      <c r="C275" s="2">
        <f t="shared" si="40"/>
        <v>62.3</v>
      </c>
      <c r="D275" s="2">
        <v>62300</v>
      </c>
      <c r="E275" s="2">
        <f t="shared" si="41"/>
        <v>1</v>
      </c>
      <c r="F275" s="8" t="s">
        <v>8</v>
      </c>
      <c r="G275" s="8">
        <f t="shared" si="42"/>
        <v>974</v>
      </c>
      <c r="H275" s="2">
        <v>9740</v>
      </c>
      <c r="I275" s="2">
        <v>560</v>
      </c>
      <c r="J275" s="2">
        <f t="shared" si="43"/>
        <v>0</v>
      </c>
      <c r="K275" s="8" t="s">
        <v>4</v>
      </c>
      <c r="L275" s="8">
        <f t="shared" si="44"/>
        <v>0</v>
      </c>
      <c r="M275" s="8" t="s">
        <v>5</v>
      </c>
      <c r="N275" s="8">
        <f t="shared" si="45"/>
        <v>0</v>
      </c>
      <c r="O275" s="8">
        <f t="shared" si="46"/>
        <v>1</v>
      </c>
      <c r="P275" s="8" t="s">
        <v>12</v>
      </c>
      <c r="Q275" s="2">
        <v>2</v>
      </c>
      <c r="R275" s="2">
        <f t="shared" si="47"/>
        <v>0</v>
      </c>
      <c r="S275" s="2">
        <f t="shared" si="48"/>
        <v>1</v>
      </c>
      <c r="T275" s="8" t="s">
        <v>14</v>
      </c>
      <c r="U275" s="8">
        <f t="shared" si="49"/>
        <v>1</v>
      </c>
      <c r="V275" s="8" t="s">
        <v>6</v>
      </c>
    </row>
    <row r="276" spans="1:22" x14ac:dyDescent="0.25">
      <c r="A276" s="6">
        <v>275</v>
      </c>
      <c r="B276" s="2">
        <v>44</v>
      </c>
      <c r="C276" s="2">
        <f t="shared" si="40"/>
        <v>26.8</v>
      </c>
      <c r="D276" s="2">
        <v>26800</v>
      </c>
      <c r="E276" s="2">
        <f t="shared" si="41"/>
        <v>0</v>
      </c>
      <c r="F276" s="8" t="s">
        <v>9</v>
      </c>
      <c r="G276" s="8">
        <f t="shared" si="42"/>
        <v>221</v>
      </c>
      <c r="H276" s="2">
        <v>2210</v>
      </c>
      <c r="I276" s="2">
        <v>1600</v>
      </c>
      <c r="J276" s="2">
        <f t="shared" si="43"/>
        <v>0</v>
      </c>
      <c r="K276" s="8" t="s">
        <v>4</v>
      </c>
      <c r="L276" s="8">
        <f t="shared" si="44"/>
        <v>0</v>
      </c>
      <c r="M276" s="8" t="s">
        <v>5</v>
      </c>
      <c r="N276" s="8">
        <f t="shared" si="45"/>
        <v>0</v>
      </c>
      <c r="O276" s="8">
        <f t="shared" si="46"/>
        <v>1</v>
      </c>
      <c r="P276" s="8" t="s">
        <v>12</v>
      </c>
      <c r="Q276" s="2">
        <v>8</v>
      </c>
      <c r="R276" s="2">
        <f t="shared" si="47"/>
        <v>0</v>
      </c>
      <c r="S276" s="2">
        <f t="shared" si="48"/>
        <v>0</v>
      </c>
      <c r="T276" s="8" t="s">
        <v>15</v>
      </c>
      <c r="U276" s="8">
        <f t="shared" si="49"/>
        <v>1</v>
      </c>
      <c r="V276" s="8" t="s">
        <v>6</v>
      </c>
    </row>
    <row r="277" spans="1:22" x14ac:dyDescent="0.25">
      <c r="A277" s="6">
        <v>276</v>
      </c>
      <c r="B277" s="2">
        <v>39</v>
      </c>
      <c r="C277" s="2">
        <f t="shared" si="40"/>
        <v>14.9</v>
      </c>
      <c r="D277" s="2">
        <v>14900</v>
      </c>
      <c r="E277" s="2">
        <f t="shared" si="41"/>
        <v>0</v>
      </c>
      <c r="F277" s="8" t="s">
        <v>9</v>
      </c>
      <c r="G277" s="8">
        <f t="shared" si="42"/>
        <v>147</v>
      </c>
      <c r="H277" s="2">
        <v>1470</v>
      </c>
      <c r="I277" s="2">
        <v>330</v>
      </c>
      <c r="J277" s="2">
        <f t="shared" si="43"/>
        <v>1</v>
      </c>
      <c r="K277" s="8" t="s">
        <v>7</v>
      </c>
      <c r="L277" s="8">
        <f t="shared" si="44"/>
        <v>0</v>
      </c>
      <c r="M277" s="8" t="s">
        <v>5</v>
      </c>
      <c r="N277" s="8">
        <f t="shared" si="45"/>
        <v>0</v>
      </c>
      <c r="O277" s="8">
        <f t="shared" si="46"/>
        <v>1</v>
      </c>
      <c r="P277" s="8" t="s">
        <v>12</v>
      </c>
      <c r="Q277" s="2">
        <v>5</v>
      </c>
      <c r="R277" s="2">
        <f t="shared" si="47"/>
        <v>0</v>
      </c>
      <c r="S277" s="2">
        <f t="shared" si="48"/>
        <v>0</v>
      </c>
      <c r="T277" s="8" t="s">
        <v>15</v>
      </c>
      <c r="U277" s="8">
        <f t="shared" si="49"/>
        <v>1</v>
      </c>
      <c r="V277" s="8" t="s">
        <v>6</v>
      </c>
    </row>
    <row r="278" spans="1:22" x14ac:dyDescent="0.25">
      <c r="A278" s="6">
        <v>277</v>
      </c>
      <c r="B278" s="2">
        <v>52</v>
      </c>
      <c r="C278" s="2">
        <f t="shared" si="40"/>
        <v>33.700000000000003</v>
      </c>
      <c r="D278" s="2">
        <v>33700</v>
      </c>
      <c r="E278" s="2">
        <f t="shared" si="41"/>
        <v>0</v>
      </c>
      <c r="F278" s="8" t="s">
        <v>9</v>
      </c>
      <c r="G278" s="8">
        <f t="shared" si="42"/>
        <v>221</v>
      </c>
      <c r="H278" s="2">
        <v>2210</v>
      </c>
      <c r="I278" s="2">
        <v>470</v>
      </c>
      <c r="J278" s="2">
        <f t="shared" si="43"/>
        <v>1</v>
      </c>
      <c r="K278" s="8" t="s">
        <v>7</v>
      </c>
      <c r="L278" s="8">
        <f t="shared" si="44"/>
        <v>1</v>
      </c>
      <c r="M278" s="8" t="s">
        <v>6</v>
      </c>
      <c r="N278" s="8">
        <f t="shared" si="45"/>
        <v>0</v>
      </c>
      <c r="O278" s="8">
        <f t="shared" si="46"/>
        <v>1</v>
      </c>
      <c r="P278" s="8" t="s">
        <v>12</v>
      </c>
      <c r="Q278" s="2">
        <v>5</v>
      </c>
      <c r="R278" s="2">
        <f t="shared" si="47"/>
        <v>1</v>
      </c>
      <c r="S278" s="2">
        <f t="shared" si="48"/>
        <v>0</v>
      </c>
      <c r="T278" s="8" t="s">
        <v>13</v>
      </c>
      <c r="U278" s="8">
        <f t="shared" si="49"/>
        <v>1</v>
      </c>
      <c r="V278" s="8" t="s">
        <v>6</v>
      </c>
    </row>
    <row r="279" spans="1:22" x14ac:dyDescent="0.25">
      <c r="A279" s="6">
        <v>278</v>
      </c>
      <c r="B279" s="2">
        <v>44</v>
      </c>
      <c r="C279" s="2">
        <f t="shared" si="40"/>
        <v>29.2</v>
      </c>
      <c r="D279" s="2">
        <v>29200</v>
      </c>
      <c r="E279" s="2">
        <f t="shared" si="41"/>
        <v>0</v>
      </c>
      <c r="F279" s="8" t="s">
        <v>9</v>
      </c>
      <c r="G279" s="8">
        <f t="shared" si="42"/>
        <v>109</v>
      </c>
      <c r="H279" s="2">
        <v>1090</v>
      </c>
      <c r="I279" s="2">
        <v>1020</v>
      </c>
      <c r="J279" s="2">
        <f t="shared" si="43"/>
        <v>0</v>
      </c>
      <c r="K279" s="8" t="s">
        <v>4</v>
      </c>
      <c r="L279" s="8">
        <f t="shared" si="44"/>
        <v>0</v>
      </c>
      <c r="M279" s="8" t="s">
        <v>5</v>
      </c>
      <c r="N279" s="8">
        <f t="shared" si="45"/>
        <v>1</v>
      </c>
      <c r="O279" s="8">
        <f t="shared" si="46"/>
        <v>0</v>
      </c>
      <c r="P279" s="8" t="s">
        <v>10</v>
      </c>
      <c r="Q279" s="2">
        <v>2</v>
      </c>
      <c r="R279" s="2">
        <f t="shared" si="47"/>
        <v>1</v>
      </c>
      <c r="S279" s="2">
        <f t="shared" si="48"/>
        <v>0</v>
      </c>
      <c r="T279" s="8" t="s">
        <v>13</v>
      </c>
      <c r="U279" s="8">
        <f t="shared" si="49"/>
        <v>0</v>
      </c>
      <c r="V279" s="8" t="s">
        <v>5</v>
      </c>
    </row>
    <row r="280" spans="1:22" x14ac:dyDescent="0.25">
      <c r="A280" s="6">
        <v>279</v>
      </c>
      <c r="B280" s="2">
        <v>39</v>
      </c>
      <c r="C280" s="2">
        <f t="shared" si="40"/>
        <v>14.2</v>
      </c>
      <c r="D280" s="2">
        <v>14200</v>
      </c>
      <c r="E280" s="2">
        <f t="shared" si="41"/>
        <v>0</v>
      </c>
      <c r="F280" s="8" t="s">
        <v>9</v>
      </c>
      <c r="G280" s="8">
        <f t="shared" si="42"/>
        <v>62</v>
      </c>
      <c r="H280" s="2">
        <v>620</v>
      </c>
      <c r="I280" s="2">
        <v>1770</v>
      </c>
      <c r="J280" s="2">
        <f t="shared" si="43"/>
        <v>1</v>
      </c>
      <c r="K280" s="8" t="s">
        <v>7</v>
      </c>
      <c r="L280" s="8">
        <f t="shared" si="44"/>
        <v>0</v>
      </c>
      <c r="M280" s="8" t="s">
        <v>5</v>
      </c>
      <c r="N280" s="8">
        <f t="shared" si="45"/>
        <v>0</v>
      </c>
      <c r="O280" s="8">
        <f t="shared" si="46"/>
        <v>1</v>
      </c>
      <c r="P280" s="8" t="s">
        <v>12</v>
      </c>
      <c r="Q280" s="2">
        <v>5</v>
      </c>
      <c r="R280" s="2">
        <f t="shared" si="47"/>
        <v>0</v>
      </c>
      <c r="S280" s="2">
        <f t="shared" si="48"/>
        <v>0</v>
      </c>
      <c r="T280" s="8" t="s">
        <v>15</v>
      </c>
      <c r="U280" s="8">
        <f t="shared" si="49"/>
        <v>0</v>
      </c>
      <c r="V280" s="8" t="s">
        <v>5</v>
      </c>
    </row>
    <row r="281" spans="1:22" x14ac:dyDescent="0.25">
      <c r="A281" s="6">
        <v>280</v>
      </c>
      <c r="B281" s="2">
        <v>48</v>
      </c>
      <c r="C281" s="2">
        <f t="shared" si="40"/>
        <v>36.799999999999997</v>
      </c>
      <c r="D281" s="2">
        <v>36800</v>
      </c>
      <c r="E281" s="2">
        <f t="shared" si="41"/>
        <v>0</v>
      </c>
      <c r="F281" s="8" t="s">
        <v>9</v>
      </c>
      <c r="G281" s="8">
        <f t="shared" si="42"/>
        <v>325</v>
      </c>
      <c r="H281" s="2">
        <v>3250</v>
      </c>
      <c r="I281" s="2">
        <v>2540</v>
      </c>
      <c r="J281" s="2">
        <f t="shared" si="43"/>
        <v>1</v>
      </c>
      <c r="K281" s="8" t="s">
        <v>7</v>
      </c>
      <c r="L281" s="8">
        <f t="shared" si="44"/>
        <v>1</v>
      </c>
      <c r="M281" s="8" t="s">
        <v>6</v>
      </c>
      <c r="N281" s="8">
        <f t="shared" si="45"/>
        <v>1</v>
      </c>
      <c r="O281" s="8">
        <f t="shared" si="46"/>
        <v>0</v>
      </c>
      <c r="P281" s="8" t="s">
        <v>10</v>
      </c>
      <c r="Q281" s="2">
        <v>6</v>
      </c>
      <c r="R281" s="2">
        <f t="shared" si="47"/>
        <v>1</v>
      </c>
      <c r="S281" s="2">
        <f t="shared" si="48"/>
        <v>0</v>
      </c>
      <c r="T281" s="8" t="s">
        <v>13</v>
      </c>
      <c r="U281" s="8">
        <f t="shared" si="49"/>
        <v>1</v>
      </c>
      <c r="V281" s="8" t="s">
        <v>6</v>
      </c>
    </row>
    <row r="282" spans="1:22" x14ac:dyDescent="0.25">
      <c r="A282" s="6">
        <v>281</v>
      </c>
      <c r="B282" s="2">
        <v>30</v>
      </c>
      <c r="C282" s="2">
        <f t="shared" si="40"/>
        <v>19.3</v>
      </c>
      <c r="D282" s="2">
        <v>19300</v>
      </c>
      <c r="E282" s="2">
        <f t="shared" si="41"/>
        <v>1</v>
      </c>
      <c r="F282" s="8" t="s">
        <v>8</v>
      </c>
      <c r="G282" s="8">
        <f t="shared" si="42"/>
        <v>699</v>
      </c>
      <c r="H282" s="2">
        <v>6990</v>
      </c>
      <c r="I282" s="2">
        <v>2020</v>
      </c>
      <c r="J282" s="2">
        <f t="shared" si="43"/>
        <v>0</v>
      </c>
      <c r="K282" s="8" t="s">
        <v>4</v>
      </c>
      <c r="L282" s="8">
        <f t="shared" si="44"/>
        <v>0</v>
      </c>
      <c r="M282" s="8" t="s">
        <v>5</v>
      </c>
      <c r="N282" s="8">
        <f t="shared" si="45"/>
        <v>0</v>
      </c>
      <c r="O282" s="8">
        <f t="shared" si="46"/>
        <v>0</v>
      </c>
      <c r="P282" s="8" t="s">
        <v>11</v>
      </c>
      <c r="Q282" s="2">
        <v>7</v>
      </c>
      <c r="R282" s="2">
        <f t="shared" si="47"/>
        <v>0</v>
      </c>
      <c r="S282" s="2">
        <f t="shared" si="48"/>
        <v>0</v>
      </c>
      <c r="T282" s="8" t="s">
        <v>15</v>
      </c>
      <c r="U282" s="8">
        <f t="shared" si="49"/>
        <v>1</v>
      </c>
      <c r="V282" s="8" t="s">
        <v>6</v>
      </c>
    </row>
    <row r="283" spans="1:22" x14ac:dyDescent="0.25">
      <c r="A283" s="6">
        <v>282</v>
      </c>
      <c r="B283" s="2">
        <v>36</v>
      </c>
      <c r="C283" s="2">
        <f t="shared" si="40"/>
        <v>64.5</v>
      </c>
      <c r="D283" s="2">
        <v>64500</v>
      </c>
      <c r="E283" s="2">
        <f t="shared" si="41"/>
        <v>1</v>
      </c>
      <c r="F283" s="8" t="s">
        <v>8</v>
      </c>
      <c r="G283" s="8">
        <f t="shared" si="42"/>
        <v>1104</v>
      </c>
      <c r="H283" s="2">
        <v>11040</v>
      </c>
      <c r="I283" s="2">
        <v>900</v>
      </c>
      <c r="J283" s="2">
        <f t="shared" si="43"/>
        <v>0</v>
      </c>
      <c r="K283" s="8" t="s">
        <v>4</v>
      </c>
      <c r="L283" s="8">
        <f t="shared" si="44"/>
        <v>0</v>
      </c>
      <c r="M283" s="8" t="s">
        <v>5</v>
      </c>
      <c r="N283" s="8">
        <f t="shared" si="45"/>
        <v>0</v>
      </c>
      <c r="O283" s="8">
        <f t="shared" si="46"/>
        <v>1</v>
      </c>
      <c r="P283" s="8" t="s">
        <v>12</v>
      </c>
      <c r="Q283" s="2">
        <v>6</v>
      </c>
      <c r="R283" s="2">
        <f t="shared" si="47"/>
        <v>0</v>
      </c>
      <c r="S283" s="2">
        <f t="shared" si="48"/>
        <v>0</v>
      </c>
      <c r="T283" s="8" t="s">
        <v>15</v>
      </c>
      <c r="U283" s="8">
        <f t="shared" si="49"/>
        <v>1</v>
      </c>
      <c r="V283" s="8" t="s">
        <v>6</v>
      </c>
    </row>
    <row r="284" spans="1:22" x14ac:dyDescent="0.25">
      <c r="A284" s="6">
        <v>283</v>
      </c>
      <c r="B284" s="2">
        <v>30</v>
      </c>
      <c r="C284" s="2">
        <f t="shared" si="40"/>
        <v>45</v>
      </c>
      <c r="D284" s="2">
        <v>45000</v>
      </c>
      <c r="E284" s="2">
        <f t="shared" si="41"/>
        <v>1</v>
      </c>
      <c r="F284" s="8" t="s">
        <v>8</v>
      </c>
      <c r="G284" s="8">
        <f t="shared" si="42"/>
        <v>2824</v>
      </c>
      <c r="H284" s="2">
        <v>28240</v>
      </c>
      <c r="I284" s="2">
        <v>1640</v>
      </c>
      <c r="J284" s="2">
        <f t="shared" si="43"/>
        <v>0</v>
      </c>
      <c r="K284" s="8" t="s">
        <v>4</v>
      </c>
      <c r="L284" s="8">
        <f t="shared" si="44"/>
        <v>0</v>
      </c>
      <c r="M284" s="8" t="s">
        <v>5</v>
      </c>
      <c r="N284" s="8">
        <f t="shared" si="45"/>
        <v>0</v>
      </c>
      <c r="O284" s="8">
        <f t="shared" si="46"/>
        <v>0</v>
      </c>
      <c r="P284" s="8" t="s">
        <v>11</v>
      </c>
      <c r="Q284" s="2">
        <v>8</v>
      </c>
      <c r="R284" s="2">
        <f t="shared" si="47"/>
        <v>0</v>
      </c>
      <c r="S284" s="2">
        <f t="shared" si="48"/>
        <v>0</v>
      </c>
      <c r="T284" s="8" t="s">
        <v>15</v>
      </c>
      <c r="U284" s="8">
        <f t="shared" si="49"/>
        <v>1</v>
      </c>
      <c r="V284" s="8" t="s">
        <v>6</v>
      </c>
    </row>
    <row r="285" spans="1:22" x14ac:dyDescent="0.25">
      <c r="A285" s="6">
        <v>284</v>
      </c>
      <c r="B285" s="2">
        <v>25</v>
      </c>
      <c r="C285" s="2">
        <f t="shared" si="40"/>
        <v>74.8</v>
      </c>
      <c r="D285" s="2">
        <v>74800</v>
      </c>
      <c r="E285" s="2">
        <f t="shared" si="41"/>
        <v>1</v>
      </c>
      <c r="F285" s="8" t="s">
        <v>8</v>
      </c>
      <c r="G285" s="8">
        <f t="shared" si="42"/>
        <v>1680</v>
      </c>
      <c r="H285" s="2">
        <v>16800</v>
      </c>
      <c r="I285" s="2">
        <v>1510</v>
      </c>
      <c r="J285" s="2">
        <f t="shared" si="43"/>
        <v>1</v>
      </c>
      <c r="K285" s="8" t="s">
        <v>7</v>
      </c>
      <c r="L285" s="8">
        <f t="shared" si="44"/>
        <v>0</v>
      </c>
      <c r="M285" s="8" t="s">
        <v>5</v>
      </c>
      <c r="N285" s="8">
        <f t="shared" si="45"/>
        <v>1</v>
      </c>
      <c r="O285" s="8">
        <f t="shared" si="46"/>
        <v>0</v>
      </c>
      <c r="P285" s="8" t="s">
        <v>10</v>
      </c>
      <c r="Q285" s="2">
        <v>5</v>
      </c>
      <c r="R285" s="2">
        <f t="shared" si="47"/>
        <v>1</v>
      </c>
      <c r="S285" s="2">
        <f t="shared" si="48"/>
        <v>0</v>
      </c>
      <c r="T285" s="8" t="s">
        <v>13</v>
      </c>
      <c r="U285" s="8">
        <f t="shared" si="49"/>
        <v>1</v>
      </c>
      <c r="V285" s="8" t="s">
        <v>6</v>
      </c>
    </row>
    <row r="286" spans="1:22" x14ac:dyDescent="0.25">
      <c r="A286" s="6">
        <v>285</v>
      </c>
      <c r="B286" s="2">
        <v>46</v>
      </c>
      <c r="C286" s="2">
        <f t="shared" si="40"/>
        <v>26.9</v>
      </c>
      <c r="D286" s="2">
        <v>26900</v>
      </c>
      <c r="E286" s="2">
        <f t="shared" si="41"/>
        <v>0</v>
      </c>
      <c r="F286" s="8" t="s">
        <v>9</v>
      </c>
      <c r="G286" s="8">
        <f t="shared" si="42"/>
        <v>176</v>
      </c>
      <c r="H286" s="2">
        <v>1760</v>
      </c>
      <c r="I286" s="2">
        <v>6970</v>
      </c>
      <c r="J286" s="2">
        <f t="shared" si="43"/>
        <v>1</v>
      </c>
      <c r="K286" s="8" t="s">
        <v>7</v>
      </c>
      <c r="L286" s="8">
        <f t="shared" si="44"/>
        <v>0</v>
      </c>
      <c r="M286" s="8" t="s">
        <v>5</v>
      </c>
      <c r="N286" s="8">
        <f t="shared" si="45"/>
        <v>1</v>
      </c>
      <c r="O286" s="8">
        <f t="shared" si="46"/>
        <v>0</v>
      </c>
      <c r="P286" s="8" t="s">
        <v>10</v>
      </c>
      <c r="Q286" s="2">
        <v>10</v>
      </c>
      <c r="R286" s="2">
        <f t="shared" si="47"/>
        <v>1</v>
      </c>
      <c r="S286" s="2">
        <f t="shared" si="48"/>
        <v>0</v>
      </c>
      <c r="T286" s="8" t="s">
        <v>13</v>
      </c>
      <c r="U286" s="8">
        <f t="shared" si="49"/>
        <v>1</v>
      </c>
      <c r="V286" s="8" t="s">
        <v>6</v>
      </c>
    </row>
    <row r="287" spans="1:22" x14ac:dyDescent="0.25">
      <c r="A287" s="6">
        <v>286</v>
      </c>
      <c r="B287" s="2">
        <v>53</v>
      </c>
      <c r="C287" s="2">
        <f t="shared" si="40"/>
        <v>52.5</v>
      </c>
      <c r="D287" s="2">
        <v>52500</v>
      </c>
      <c r="E287" s="2">
        <f t="shared" si="41"/>
        <v>1</v>
      </c>
      <c r="F287" s="8" t="s">
        <v>8</v>
      </c>
      <c r="G287" s="8">
        <f t="shared" si="42"/>
        <v>799</v>
      </c>
      <c r="H287" s="2">
        <v>7990</v>
      </c>
      <c r="I287" s="2">
        <v>7460</v>
      </c>
      <c r="J287" s="2">
        <f t="shared" si="43"/>
        <v>0</v>
      </c>
      <c r="K287" s="8" t="s">
        <v>4</v>
      </c>
      <c r="L287" s="8">
        <f t="shared" si="44"/>
        <v>0</v>
      </c>
      <c r="M287" s="8" t="s">
        <v>5</v>
      </c>
      <c r="N287" s="8">
        <f t="shared" si="45"/>
        <v>0</v>
      </c>
      <c r="O287" s="8">
        <f t="shared" si="46"/>
        <v>1</v>
      </c>
      <c r="P287" s="8" t="s">
        <v>12</v>
      </c>
      <c r="Q287" s="2">
        <v>9</v>
      </c>
      <c r="R287" s="2">
        <f t="shared" si="47"/>
        <v>0</v>
      </c>
      <c r="S287" s="2">
        <f t="shared" si="48"/>
        <v>1</v>
      </c>
      <c r="T287" s="8" t="s">
        <v>14</v>
      </c>
      <c r="U287" s="8">
        <f t="shared" si="49"/>
        <v>1</v>
      </c>
      <c r="V287" s="8" t="s">
        <v>6</v>
      </c>
    </row>
    <row r="288" spans="1:22" x14ac:dyDescent="0.25">
      <c r="A288" s="6">
        <v>287</v>
      </c>
      <c r="B288" s="2">
        <v>27</v>
      </c>
      <c r="C288" s="2">
        <f t="shared" si="40"/>
        <v>14</v>
      </c>
      <c r="D288" s="2">
        <v>14000</v>
      </c>
      <c r="E288" s="2">
        <f t="shared" si="41"/>
        <v>1</v>
      </c>
      <c r="F288" s="8" t="s">
        <v>8</v>
      </c>
      <c r="G288" s="8">
        <f t="shared" si="42"/>
        <v>789</v>
      </c>
      <c r="H288" s="2">
        <v>7890</v>
      </c>
      <c r="I288" s="2">
        <v>630</v>
      </c>
      <c r="J288" s="2">
        <f t="shared" si="43"/>
        <v>0</v>
      </c>
      <c r="K288" s="8" t="s">
        <v>4</v>
      </c>
      <c r="L288" s="8">
        <f t="shared" si="44"/>
        <v>0</v>
      </c>
      <c r="M288" s="8" t="s">
        <v>5</v>
      </c>
      <c r="N288" s="8">
        <f t="shared" si="45"/>
        <v>0</v>
      </c>
      <c r="O288" s="8">
        <f t="shared" si="46"/>
        <v>1</v>
      </c>
      <c r="P288" s="8" t="s">
        <v>12</v>
      </c>
      <c r="Q288" s="2">
        <v>4</v>
      </c>
      <c r="R288" s="2">
        <f t="shared" si="47"/>
        <v>0</v>
      </c>
      <c r="S288" s="2">
        <f t="shared" si="48"/>
        <v>1</v>
      </c>
      <c r="T288" s="8" t="s">
        <v>14</v>
      </c>
      <c r="U288" s="8">
        <f t="shared" si="49"/>
        <v>1</v>
      </c>
      <c r="V288" s="8" t="s">
        <v>6</v>
      </c>
    </row>
    <row r="289" spans="1:22" x14ac:dyDescent="0.25">
      <c r="A289" s="6">
        <v>288</v>
      </c>
      <c r="B289" s="2">
        <v>43</v>
      </c>
      <c r="C289" s="2">
        <f t="shared" si="40"/>
        <v>58.6</v>
      </c>
      <c r="D289" s="2">
        <v>58600</v>
      </c>
      <c r="E289" s="2">
        <f t="shared" si="41"/>
        <v>0</v>
      </c>
      <c r="F289" s="8" t="s">
        <v>9</v>
      </c>
      <c r="G289" s="8">
        <f t="shared" si="42"/>
        <v>381</v>
      </c>
      <c r="H289" s="2">
        <v>3810</v>
      </c>
      <c r="I289" s="2">
        <v>5350</v>
      </c>
      <c r="J289" s="2">
        <f t="shared" si="43"/>
        <v>1</v>
      </c>
      <c r="K289" s="8" t="s">
        <v>7</v>
      </c>
      <c r="L289" s="8">
        <f t="shared" si="44"/>
        <v>0</v>
      </c>
      <c r="M289" s="8" t="s">
        <v>5</v>
      </c>
      <c r="N289" s="8">
        <f t="shared" si="45"/>
        <v>0</v>
      </c>
      <c r="O289" s="8">
        <f t="shared" si="46"/>
        <v>0</v>
      </c>
      <c r="P289" s="8" t="s">
        <v>11</v>
      </c>
      <c r="Q289" s="2">
        <v>6</v>
      </c>
      <c r="R289" s="2">
        <f t="shared" si="47"/>
        <v>1</v>
      </c>
      <c r="S289" s="2">
        <f t="shared" si="48"/>
        <v>0</v>
      </c>
      <c r="T289" s="8" t="s">
        <v>13</v>
      </c>
      <c r="U289" s="8">
        <f t="shared" si="49"/>
        <v>0</v>
      </c>
      <c r="V289" s="8" t="s">
        <v>5</v>
      </c>
    </row>
    <row r="290" spans="1:22" x14ac:dyDescent="0.25">
      <c r="A290" s="6">
        <v>289</v>
      </c>
      <c r="B290" s="2">
        <v>40</v>
      </c>
      <c r="C290" s="2">
        <f t="shared" si="40"/>
        <v>52.6</v>
      </c>
      <c r="D290" s="2">
        <v>52600</v>
      </c>
      <c r="E290" s="2">
        <f t="shared" si="41"/>
        <v>1</v>
      </c>
      <c r="F290" s="8" t="s">
        <v>8</v>
      </c>
      <c r="G290" s="8">
        <f t="shared" si="42"/>
        <v>309</v>
      </c>
      <c r="H290" s="2">
        <v>3090</v>
      </c>
      <c r="I290" s="2">
        <v>4290</v>
      </c>
      <c r="J290" s="2">
        <f t="shared" si="43"/>
        <v>1</v>
      </c>
      <c r="K290" s="8" t="s">
        <v>7</v>
      </c>
      <c r="L290" s="8">
        <f t="shared" si="44"/>
        <v>1</v>
      </c>
      <c r="M290" s="8" t="s">
        <v>6</v>
      </c>
      <c r="N290" s="8">
        <f t="shared" si="45"/>
        <v>1</v>
      </c>
      <c r="O290" s="8">
        <f t="shared" si="46"/>
        <v>0</v>
      </c>
      <c r="P290" s="8" t="s">
        <v>10</v>
      </c>
      <c r="Q290" s="2">
        <v>9</v>
      </c>
      <c r="R290" s="2">
        <f t="shared" si="47"/>
        <v>0</v>
      </c>
      <c r="S290" s="2">
        <f t="shared" si="48"/>
        <v>0</v>
      </c>
      <c r="T290" s="8" t="s">
        <v>15</v>
      </c>
      <c r="U290" s="8">
        <f t="shared" si="49"/>
        <v>1</v>
      </c>
      <c r="V290" s="8" t="s">
        <v>6</v>
      </c>
    </row>
    <row r="291" spans="1:22" x14ac:dyDescent="0.25">
      <c r="A291" s="6">
        <v>290</v>
      </c>
      <c r="B291" s="2">
        <v>31</v>
      </c>
      <c r="C291" s="2">
        <f t="shared" si="40"/>
        <v>49.2</v>
      </c>
      <c r="D291" s="2">
        <v>49200</v>
      </c>
      <c r="E291" s="2">
        <f t="shared" si="41"/>
        <v>1</v>
      </c>
      <c r="F291" s="8" t="s">
        <v>8</v>
      </c>
      <c r="G291" s="8">
        <f t="shared" si="42"/>
        <v>175</v>
      </c>
      <c r="H291" s="2">
        <v>1750</v>
      </c>
      <c r="I291" s="2">
        <v>860</v>
      </c>
      <c r="J291" s="2">
        <f t="shared" si="43"/>
        <v>1</v>
      </c>
      <c r="K291" s="8" t="s">
        <v>7</v>
      </c>
      <c r="L291" s="8">
        <f t="shared" si="44"/>
        <v>1</v>
      </c>
      <c r="M291" s="8" t="s">
        <v>6</v>
      </c>
      <c r="N291" s="8">
        <f t="shared" si="45"/>
        <v>0</v>
      </c>
      <c r="O291" s="8">
        <f t="shared" si="46"/>
        <v>0</v>
      </c>
      <c r="P291" s="8" t="s">
        <v>11</v>
      </c>
      <c r="Q291" s="2">
        <v>6</v>
      </c>
      <c r="R291" s="2">
        <f t="shared" si="47"/>
        <v>0</v>
      </c>
      <c r="S291" s="2">
        <f t="shared" si="48"/>
        <v>0</v>
      </c>
      <c r="T291" s="8" t="s">
        <v>15</v>
      </c>
      <c r="U291" s="8">
        <f t="shared" si="49"/>
        <v>1</v>
      </c>
      <c r="V291" s="8" t="s">
        <v>6</v>
      </c>
    </row>
    <row r="292" spans="1:22" x14ac:dyDescent="0.25">
      <c r="A292" s="6">
        <v>291</v>
      </c>
      <c r="B292" s="2">
        <v>34</v>
      </c>
      <c r="C292" s="2">
        <f t="shared" si="40"/>
        <v>51.4</v>
      </c>
      <c r="D292" s="2">
        <v>51400</v>
      </c>
      <c r="E292" s="2">
        <f t="shared" si="41"/>
        <v>1</v>
      </c>
      <c r="F292" s="8" t="s">
        <v>8</v>
      </c>
      <c r="G292" s="8">
        <f t="shared" si="42"/>
        <v>1248</v>
      </c>
      <c r="H292" s="2">
        <v>12480</v>
      </c>
      <c r="I292" s="2">
        <v>2270</v>
      </c>
      <c r="J292" s="2">
        <f t="shared" si="43"/>
        <v>1</v>
      </c>
      <c r="K292" s="8" t="s">
        <v>7</v>
      </c>
      <c r="L292" s="8">
        <f t="shared" si="44"/>
        <v>0</v>
      </c>
      <c r="M292" s="8" t="s">
        <v>5</v>
      </c>
      <c r="N292" s="8">
        <f t="shared" si="45"/>
        <v>0</v>
      </c>
      <c r="O292" s="8">
        <f t="shared" si="46"/>
        <v>0</v>
      </c>
      <c r="P292" s="8" t="s">
        <v>11</v>
      </c>
      <c r="Q292" s="2">
        <v>10</v>
      </c>
      <c r="R292" s="2">
        <f t="shared" si="47"/>
        <v>0</v>
      </c>
      <c r="S292" s="2">
        <f t="shared" si="48"/>
        <v>0</v>
      </c>
      <c r="T292" s="8" t="s">
        <v>15</v>
      </c>
      <c r="U292" s="8">
        <f t="shared" si="49"/>
        <v>1</v>
      </c>
      <c r="V292" s="8" t="s">
        <v>6</v>
      </c>
    </row>
    <row r="293" spans="1:22" x14ac:dyDescent="0.25">
      <c r="A293" s="6">
        <v>292</v>
      </c>
      <c r="B293" s="2">
        <v>25</v>
      </c>
      <c r="C293" s="2">
        <f t="shared" si="40"/>
        <v>119</v>
      </c>
      <c r="D293" s="2">
        <v>119000</v>
      </c>
      <c r="E293" s="2">
        <f t="shared" si="41"/>
        <v>1</v>
      </c>
      <c r="F293" s="8" t="s">
        <v>8</v>
      </c>
      <c r="G293" s="8">
        <f t="shared" si="42"/>
        <v>581</v>
      </c>
      <c r="H293" s="2">
        <v>5810</v>
      </c>
      <c r="I293" s="2">
        <v>180</v>
      </c>
      <c r="J293" s="2">
        <f t="shared" si="43"/>
        <v>1</v>
      </c>
      <c r="K293" s="8" t="s">
        <v>7</v>
      </c>
      <c r="L293" s="8">
        <f t="shared" si="44"/>
        <v>1</v>
      </c>
      <c r="M293" s="8" t="s">
        <v>6</v>
      </c>
      <c r="N293" s="8">
        <f t="shared" si="45"/>
        <v>1</v>
      </c>
      <c r="O293" s="8">
        <f t="shared" si="46"/>
        <v>0</v>
      </c>
      <c r="P293" s="8" t="s">
        <v>10</v>
      </c>
      <c r="Q293" s="2">
        <v>3</v>
      </c>
      <c r="R293" s="2">
        <f t="shared" si="47"/>
        <v>0</v>
      </c>
      <c r="S293" s="2">
        <f t="shared" si="48"/>
        <v>0</v>
      </c>
      <c r="T293" s="8" t="s">
        <v>15</v>
      </c>
      <c r="U293" s="8">
        <f t="shared" si="49"/>
        <v>1</v>
      </c>
      <c r="V293" s="8" t="s">
        <v>6</v>
      </c>
    </row>
    <row r="294" spans="1:22" x14ac:dyDescent="0.25">
      <c r="A294" s="6">
        <v>293</v>
      </c>
      <c r="B294" s="2">
        <v>38</v>
      </c>
      <c r="C294" s="2">
        <f t="shared" si="40"/>
        <v>30</v>
      </c>
      <c r="D294" s="2">
        <v>30000</v>
      </c>
      <c r="E294" s="2">
        <f t="shared" si="41"/>
        <v>1</v>
      </c>
      <c r="F294" s="8" t="s">
        <v>8</v>
      </c>
      <c r="G294" s="8">
        <f t="shared" si="42"/>
        <v>1028</v>
      </c>
      <c r="H294" s="2">
        <v>10280</v>
      </c>
      <c r="I294" s="2">
        <v>680</v>
      </c>
      <c r="J294" s="2">
        <f t="shared" si="43"/>
        <v>0</v>
      </c>
      <c r="K294" s="8" t="s">
        <v>4</v>
      </c>
      <c r="L294" s="8">
        <f t="shared" si="44"/>
        <v>0</v>
      </c>
      <c r="M294" s="8" t="s">
        <v>5</v>
      </c>
      <c r="N294" s="8">
        <f t="shared" si="45"/>
        <v>0</v>
      </c>
      <c r="O294" s="8">
        <f t="shared" si="46"/>
        <v>0</v>
      </c>
      <c r="P294" s="8" t="s">
        <v>11</v>
      </c>
      <c r="Q294" s="2">
        <v>7</v>
      </c>
      <c r="R294" s="2">
        <f t="shared" si="47"/>
        <v>0</v>
      </c>
      <c r="S294" s="2">
        <f t="shared" si="48"/>
        <v>0</v>
      </c>
      <c r="T294" s="8" t="s">
        <v>15</v>
      </c>
      <c r="U294" s="8">
        <f t="shared" si="49"/>
        <v>1</v>
      </c>
      <c r="V294" s="8" t="s">
        <v>6</v>
      </c>
    </row>
    <row r="295" spans="1:22" x14ac:dyDescent="0.25">
      <c r="A295" s="6">
        <v>294</v>
      </c>
      <c r="B295" s="2">
        <v>39</v>
      </c>
      <c r="C295" s="2">
        <f t="shared" si="40"/>
        <v>33.700000000000003</v>
      </c>
      <c r="D295" s="2">
        <v>33700</v>
      </c>
      <c r="E295" s="2">
        <f t="shared" si="41"/>
        <v>1</v>
      </c>
      <c r="F295" s="8" t="s">
        <v>8</v>
      </c>
      <c r="G295" s="8">
        <f t="shared" si="42"/>
        <v>339</v>
      </c>
      <c r="H295" s="2">
        <v>3390</v>
      </c>
      <c r="I295" s="2">
        <v>2090</v>
      </c>
      <c r="J295" s="2">
        <f t="shared" si="43"/>
        <v>0</v>
      </c>
      <c r="K295" s="8" t="s">
        <v>4</v>
      </c>
      <c r="L295" s="8">
        <f t="shared" si="44"/>
        <v>1</v>
      </c>
      <c r="M295" s="8" t="s">
        <v>6</v>
      </c>
      <c r="N295" s="8">
        <f t="shared" si="45"/>
        <v>1</v>
      </c>
      <c r="O295" s="8">
        <f t="shared" si="46"/>
        <v>0</v>
      </c>
      <c r="P295" s="8" t="s">
        <v>10</v>
      </c>
      <c r="Q295" s="2">
        <v>7</v>
      </c>
      <c r="R295" s="2">
        <f t="shared" si="47"/>
        <v>0</v>
      </c>
      <c r="S295" s="2">
        <f t="shared" si="48"/>
        <v>0</v>
      </c>
      <c r="T295" s="8" t="s">
        <v>15</v>
      </c>
      <c r="U295" s="8">
        <f t="shared" si="49"/>
        <v>1</v>
      </c>
      <c r="V295" s="8" t="s">
        <v>6</v>
      </c>
    </row>
    <row r="296" spans="1:22" x14ac:dyDescent="0.25">
      <c r="A296" s="6">
        <v>295</v>
      </c>
      <c r="B296" s="2">
        <v>41</v>
      </c>
      <c r="C296" s="2">
        <f t="shared" si="40"/>
        <v>55.1</v>
      </c>
      <c r="D296" s="2">
        <v>55100</v>
      </c>
      <c r="E296" s="2">
        <f t="shared" si="41"/>
        <v>0</v>
      </c>
      <c r="F296" s="8" t="s">
        <v>9</v>
      </c>
      <c r="G296" s="8">
        <f t="shared" si="42"/>
        <v>121</v>
      </c>
      <c r="H296" s="2">
        <v>1210</v>
      </c>
      <c r="I296" s="2">
        <v>2390</v>
      </c>
      <c r="J296" s="2">
        <f t="shared" si="43"/>
        <v>0</v>
      </c>
      <c r="K296" s="8" t="s">
        <v>4</v>
      </c>
      <c r="L296" s="8">
        <f t="shared" si="44"/>
        <v>1</v>
      </c>
      <c r="M296" s="8" t="s">
        <v>6</v>
      </c>
      <c r="N296" s="8">
        <f t="shared" si="45"/>
        <v>0</v>
      </c>
      <c r="O296" s="8">
        <f t="shared" si="46"/>
        <v>1</v>
      </c>
      <c r="P296" s="8" t="s">
        <v>12</v>
      </c>
      <c r="Q296" s="2">
        <v>5</v>
      </c>
      <c r="R296" s="2">
        <f t="shared" si="47"/>
        <v>0</v>
      </c>
      <c r="S296" s="2">
        <f t="shared" si="48"/>
        <v>1</v>
      </c>
      <c r="T296" s="8" t="s">
        <v>14</v>
      </c>
      <c r="U296" s="8">
        <f t="shared" si="49"/>
        <v>1</v>
      </c>
      <c r="V296" s="8" t="s">
        <v>6</v>
      </c>
    </row>
    <row r="297" spans="1:22" x14ac:dyDescent="0.25">
      <c r="A297" s="6">
        <v>296</v>
      </c>
      <c r="B297" s="2">
        <v>30</v>
      </c>
      <c r="C297" s="2">
        <f t="shared" si="40"/>
        <v>141.69999999999999</v>
      </c>
      <c r="D297" s="2">
        <v>141700</v>
      </c>
      <c r="E297" s="2">
        <f t="shared" si="41"/>
        <v>1</v>
      </c>
      <c r="F297" s="8" t="s">
        <v>8</v>
      </c>
      <c r="G297" s="8">
        <f t="shared" si="42"/>
        <v>767</v>
      </c>
      <c r="H297" s="2">
        <v>7670</v>
      </c>
      <c r="I297" s="2">
        <v>370</v>
      </c>
      <c r="J297" s="2">
        <f t="shared" si="43"/>
        <v>0</v>
      </c>
      <c r="K297" s="8" t="s">
        <v>4</v>
      </c>
      <c r="L297" s="8">
        <f t="shared" si="44"/>
        <v>0</v>
      </c>
      <c r="M297" s="8" t="s">
        <v>5</v>
      </c>
      <c r="N297" s="8">
        <f t="shared" si="45"/>
        <v>0</v>
      </c>
      <c r="O297" s="8">
        <f t="shared" si="46"/>
        <v>1</v>
      </c>
      <c r="P297" s="8" t="s">
        <v>12</v>
      </c>
      <c r="Q297" s="2">
        <v>1</v>
      </c>
      <c r="R297" s="2">
        <f t="shared" si="47"/>
        <v>0</v>
      </c>
      <c r="S297" s="2">
        <f t="shared" si="48"/>
        <v>1</v>
      </c>
      <c r="T297" s="8" t="s">
        <v>14</v>
      </c>
      <c r="U297" s="8">
        <f t="shared" si="49"/>
        <v>0</v>
      </c>
      <c r="V297" s="8" t="s">
        <v>5</v>
      </c>
    </row>
    <row r="298" spans="1:22" x14ac:dyDescent="0.25">
      <c r="A298" s="6">
        <v>297</v>
      </c>
      <c r="B298" s="2">
        <v>29</v>
      </c>
      <c r="C298" s="2">
        <f t="shared" si="40"/>
        <v>56.5</v>
      </c>
      <c r="D298" s="2">
        <v>56500</v>
      </c>
      <c r="E298" s="2">
        <f t="shared" si="41"/>
        <v>1</v>
      </c>
      <c r="F298" s="8" t="s">
        <v>8</v>
      </c>
      <c r="G298" s="8">
        <f t="shared" si="42"/>
        <v>2997</v>
      </c>
      <c r="H298" s="2">
        <v>29970</v>
      </c>
      <c r="I298" s="2">
        <v>3190</v>
      </c>
      <c r="J298" s="2">
        <f t="shared" si="43"/>
        <v>1</v>
      </c>
      <c r="K298" s="8" t="s">
        <v>7</v>
      </c>
      <c r="L298" s="8">
        <f t="shared" si="44"/>
        <v>0</v>
      </c>
      <c r="M298" s="8" t="s">
        <v>5</v>
      </c>
      <c r="N298" s="8">
        <f t="shared" si="45"/>
        <v>1</v>
      </c>
      <c r="O298" s="8">
        <f t="shared" si="46"/>
        <v>0</v>
      </c>
      <c r="P298" s="8" t="s">
        <v>10</v>
      </c>
      <c r="Q298" s="2">
        <v>11</v>
      </c>
      <c r="R298" s="2">
        <f t="shared" si="47"/>
        <v>0</v>
      </c>
      <c r="S298" s="2">
        <f t="shared" si="48"/>
        <v>1</v>
      </c>
      <c r="T298" s="8" t="s">
        <v>14</v>
      </c>
      <c r="U298" s="8">
        <f t="shared" si="49"/>
        <v>1</v>
      </c>
      <c r="V298" s="8" t="s">
        <v>6</v>
      </c>
    </row>
    <row r="299" spans="1:22" x14ac:dyDescent="0.25">
      <c r="A299" s="6">
        <v>298</v>
      </c>
      <c r="B299" s="2">
        <v>28</v>
      </c>
      <c r="C299" s="2">
        <f t="shared" si="40"/>
        <v>30</v>
      </c>
      <c r="D299" s="2">
        <v>30000</v>
      </c>
      <c r="E299" s="2">
        <f t="shared" si="41"/>
        <v>0</v>
      </c>
      <c r="F299" s="8" t="s">
        <v>9</v>
      </c>
      <c r="G299" s="8">
        <f t="shared" si="42"/>
        <v>412</v>
      </c>
      <c r="H299" s="2">
        <v>4120</v>
      </c>
      <c r="I299" s="2">
        <v>2020</v>
      </c>
      <c r="J299" s="2">
        <f t="shared" si="43"/>
        <v>1</v>
      </c>
      <c r="K299" s="8" t="s">
        <v>7</v>
      </c>
      <c r="L299" s="8">
        <f t="shared" si="44"/>
        <v>0</v>
      </c>
      <c r="M299" s="8" t="s">
        <v>5</v>
      </c>
      <c r="N299" s="8">
        <f t="shared" si="45"/>
        <v>0</v>
      </c>
      <c r="O299" s="8">
        <f t="shared" si="46"/>
        <v>0</v>
      </c>
      <c r="P299" s="8" t="s">
        <v>11</v>
      </c>
      <c r="Q299" s="2">
        <v>6</v>
      </c>
      <c r="R299" s="2">
        <f t="shared" si="47"/>
        <v>0</v>
      </c>
      <c r="S299" s="2">
        <f t="shared" si="48"/>
        <v>1</v>
      </c>
      <c r="T299" s="8" t="s">
        <v>14</v>
      </c>
      <c r="U299" s="8">
        <f t="shared" si="49"/>
        <v>1</v>
      </c>
      <c r="V299" s="8" t="s">
        <v>6</v>
      </c>
    </row>
    <row r="300" spans="1:22" x14ac:dyDescent="0.25">
      <c r="A300" s="6">
        <v>299</v>
      </c>
      <c r="B300" s="2">
        <v>56</v>
      </c>
      <c r="C300" s="2">
        <f t="shared" si="40"/>
        <v>15.2</v>
      </c>
      <c r="D300" s="2">
        <v>15200</v>
      </c>
      <c r="E300" s="2">
        <f t="shared" si="41"/>
        <v>1</v>
      </c>
      <c r="F300" s="8" t="s">
        <v>8</v>
      </c>
      <c r="G300" s="8">
        <f t="shared" si="42"/>
        <v>390</v>
      </c>
      <c r="H300" s="2">
        <v>3900</v>
      </c>
      <c r="I300" s="2">
        <v>1290</v>
      </c>
      <c r="J300" s="2">
        <f t="shared" si="43"/>
        <v>0</v>
      </c>
      <c r="K300" s="8" t="s">
        <v>4</v>
      </c>
      <c r="L300" s="8">
        <f t="shared" si="44"/>
        <v>1</v>
      </c>
      <c r="M300" s="8" t="s">
        <v>6</v>
      </c>
      <c r="N300" s="8">
        <f t="shared" si="45"/>
        <v>0</v>
      </c>
      <c r="O300" s="8">
        <f t="shared" si="46"/>
        <v>0</v>
      </c>
      <c r="P300" s="8" t="s">
        <v>11</v>
      </c>
      <c r="Q300" s="2">
        <v>7</v>
      </c>
      <c r="R300" s="2">
        <f t="shared" si="47"/>
        <v>0</v>
      </c>
      <c r="S300" s="2">
        <f t="shared" si="48"/>
        <v>1</v>
      </c>
      <c r="T300" s="8" t="s">
        <v>14</v>
      </c>
      <c r="U300" s="8">
        <f t="shared" si="49"/>
        <v>1</v>
      </c>
      <c r="V300" s="8" t="s">
        <v>6</v>
      </c>
    </row>
    <row r="301" spans="1:22" x14ac:dyDescent="0.25">
      <c r="A301" s="6">
        <v>300</v>
      </c>
      <c r="B301" s="2">
        <v>38</v>
      </c>
      <c r="C301" s="2">
        <f t="shared" si="40"/>
        <v>85.7</v>
      </c>
      <c r="D301" s="2">
        <v>85700</v>
      </c>
      <c r="E301" s="2">
        <f t="shared" si="41"/>
        <v>1</v>
      </c>
      <c r="F301" s="8" t="s">
        <v>8</v>
      </c>
      <c r="G301" s="8">
        <f t="shared" si="42"/>
        <v>2526</v>
      </c>
      <c r="H301" s="2">
        <v>25260</v>
      </c>
      <c r="I301" s="2">
        <v>880</v>
      </c>
      <c r="J301" s="2">
        <f t="shared" si="43"/>
        <v>1</v>
      </c>
      <c r="K301" s="8" t="s">
        <v>7</v>
      </c>
      <c r="L301" s="8">
        <f t="shared" si="44"/>
        <v>0</v>
      </c>
      <c r="M301" s="8" t="s">
        <v>5</v>
      </c>
      <c r="N301" s="8">
        <f t="shared" si="45"/>
        <v>0</v>
      </c>
      <c r="O301" s="8">
        <f t="shared" si="46"/>
        <v>0</v>
      </c>
      <c r="P301" s="8" t="s">
        <v>11</v>
      </c>
      <c r="Q301" s="2">
        <v>9</v>
      </c>
      <c r="R301" s="2">
        <f t="shared" si="47"/>
        <v>1</v>
      </c>
      <c r="S301" s="2">
        <f t="shared" si="48"/>
        <v>0</v>
      </c>
      <c r="T301" s="8" t="s">
        <v>13</v>
      </c>
      <c r="U301" s="8">
        <f t="shared" si="49"/>
        <v>1</v>
      </c>
      <c r="V301" s="8" t="s">
        <v>6</v>
      </c>
    </row>
    <row r="302" spans="1:22" x14ac:dyDescent="0.25">
      <c r="A302" s="6">
        <v>301</v>
      </c>
      <c r="B302" s="2">
        <v>36</v>
      </c>
      <c r="C302" s="2">
        <f t="shared" si="40"/>
        <v>40.5</v>
      </c>
      <c r="D302" s="2">
        <v>40500</v>
      </c>
      <c r="E302" s="2">
        <f t="shared" si="41"/>
        <v>1</v>
      </c>
      <c r="F302" s="8" t="s">
        <v>8</v>
      </c>
      <c r="G302" s="8">
        <f t="shared" si="42"/>
        <v>449</v>
      </c>
      <c r="H302" s="2">
        <v>4490</v>
      </c>
      <c r="I302" s="2">
        <v>3180</v>
      </c>
      <c r="J302" s="2">
        <f t="shared" si="43"/>
        <v>0</v>
      </c>
      <c r="K302" s="8" t="s">
        <v>4</v>
      </c>
      <c r="L302" s="8">
        <f t="shared" si="44"/>
        <v>0</v>
      </c>
      <c r="M302" s="8" t="s">
        <v>5</v>
      </c>
      <c r="N302" s="8">
        <f t="shared" si="45"/>
        <v>0</v>
      </c>
      <c r="O302" s="8">
        <f t="shared" si="46"/>
        <v>1</v>
      </c>
      <c r="P302" s="8" t="s">
        <v>12</v>
      </c>
      <c r="Q302" s="2">
        <v>3</v>
      </c>
      <c r="R302" s="2">
        <f t="shared" si="47"/>
        <v>1</v>
      </c>
      <c r="S302" s="2">
        <f t="shared" si="48"/>
        <v>0</v>
      </c>
      <c r="T302" s="8" t="s">
        <v>13</v>
      </c>
      <c r="U302" s="8">
        <f t="shared" si="49"/>
        <v>1</v>
      </c>
      <c r="V302" s="8" t="s">
        <v>6</v>
      </c>
    </row>
    <row r="303" spans="1:22" x14ac:dyDescent="0.25">
      <c r="A303" s="6">
        <v>302</v>
      </c>
      <c r="B303" s="2">
        <v>41</v>
      </c>
      <c r="C303" s="2">
        <f t="shared" si="40"/>
        <v>28</v>
      </c>
      <c r="D303" s="2">
        <v>28000</v>
      </c>
      <c r="E303" s="2">
        <f t="shared" si="41"/>
        <v>0</v>
      </c>
      <c r="F303" s="8" t="s">
        <v>9</v>
      </c>
      <c r="G303" s="8">
        <f t="shared" si="42"/>
        <v>415</v>
      </c>
      <c r="H303" s="2">
        <v>4150</v>
      </c>
      <c r="I303" s="2">
        <v>0</v>
      </c>
      <c r="J303" s="2">
        <f t="shared" si="43"/>
        <v>1</v>
      </c>
      <c r="K303" s="8" t="s">
        <v>7</v>
      </c>
      <c r="L303" s="8">
        <f t="shared" si="44"/>
        <v>0</v>
      </c>
      <c r="M303" s="8" t="s">
        <v>5</v>
      </c>
      <c r="N303" s="8">
        <f t="shared" si="45"/>
        <v>0</v>
      </c>
      <c r="O303" s="8">
        <f t="shared" si="46"/>
        <v>0</v>
      </c>
      <c r="P303" s="8" t="s">
        <v>11</v>
      </c>
      <c r="Q303" s="2">
        <v>0</v>
      </c>
      <c r="R303" s="2">
        <f t="shared" si="47"/>
        <v>0</v>
      </c>
      <c r="S303" s="2">
        <f t="shared" si="48"/>
        <v>0</v>
      </c>
      <c r="T303" s="8" t="s">
        <v>15</v>
      </c>
      <c r="U303" s="8">
        <f t="shared" si="49"/>
        <v>0</v>
      </c>
      <c r="V303" s="8" t="s">
        <v>5</v>
      </c>
    </row>
    <row r="304" spans="1:22" x14ac:dyDescent="0.25">
      <c r="A304" s="6">
        <v>303</v>
      </c>
      <c r="B304" s="2">
        <v>32</v>
      </c>
      <c r="C304" s="2">
        <f t="shared" si="40"/>
        <v>49.5</v>
      </c>
      <c r="D304" s="2">
        <v>49500</v>
      </c>
      <c r="E304" s="2">
        <f t="shared" si="41"/>
        <v>1</v>
      </c>
      <c r="F304" s="8" t="s">
        <v>8</v>
      </c>
      <c r="G304" s="8">
        <f t="shared" si="42"/>
        <v>2364</v>
      </c>
      <c r="H304" s="2">
        <v>23640</v>
      </c>
      <c r="I304" s="2">
        <v>1190</v>
      </c>
      <c r="J304" s="2">
        <f t="shared" si="43"/>
        <v>0</v>
      </c>
      <c r="K304" s="8" t="s">
        <v>4</v>
      </c>
      <c r="L304" s="8">
        <f t="shared" si="44"/>
        <v>0</v>
      </c>
      <c r="M304" s="8" t="s">
        <v>5</v>
      </c>
      <c r="N304" s="8">
        <f t="shared" si="45"/>
        <v>1</v>
      </c>
      <c r="O304" s="8">
        <f t="shared" si="46"/>
        <v>0</v>
      </c>
      <c r="P304" s="8" t="s">
        <v>10</v>
      </c>
      <c r="Q304" s="2">
        <v>8</v>
      </c>
      <c r="R304" s="2">
        <f t="shared" si="47"/>
        <v>0</v>
      </c>
      <c r="S304" s="2">
        <f t="shared" si="48"/>
        <v>0</v>
      </c>
      <c r="T304" s="8" t="s">
        <v>15</v>
      </c>
      <c r="U304" s="8">
        <f t="shared" si="49"/>
        <v>1</v>
      </c>
      <c r="V304" s="8" t="s">
        <v>6</v>
      </c>
    </row>
    <row r="305" spans="1:22" x14ac:dyDescent="0.25">
      <c r="A305" s="6">
        <v>304</v>
      </c>
      <c r="B305" s="2">
        <v>46</v>
      </c>
      <c r="C305" s="2">
        <f t="shared" si="40"/>
        <v>35.200000000000003</v>
      </c>
      <c r="D305" s="2">
        <v>35200</v>
      </c>
      <c r="E305" s="2">
        <f t="shared" si="41"/>
        <v>0</v>
      </c>
      <c r="F305" s="8" t="s">
        <v>9</v>
      </c>
      <c r="G305" s="8">
        <f t="shared" si="42"/>
        <v>513</v>
      </c>
      <c r="H305" s="2">
        <v>5130</v>
      </c>
      <c r="I305" s="2">
        <v>0</v>
      </c>
      <c r="J305" s="2">
        <f t="shared" si="43"/>
        <v>1</v>
      </c>
      <c r="K305" s="8" t="s">
        <v>7</v>
      </c>
      <c r="L305" s="8">
        <f t="shared" si="44"/>
        <v>0</v>
      </c>
      <c r="M305" s="8" t="s">
        <v>5</v>
      </c>
      <c r="N305" s="8">
        <f t="shared" si="45"/>
        <v>0</v>
      </c>
      <c r="O305" s="8">
        <f t="shared" si="46"/>
        <v>0</v>
      </c>
      <c r="P305" s="8" t="s">
        <v>11</v>
      </c>
      <c r="Q305" s="2">
        <v>1</v>
      </c>
      <c r="R305" s="2">
        <f t="shared" si="47"/>
        <v>1</v>
      </c>
      <c r="S305" s="2">
        <f t="shared" si="48"/>
        <v>0</v>
      </c>
      <c r="T305" s="8" t="s">
        <v>13</v>
      </c>
      <c r="U305" s="8">
        <f t="shared" si="49"/>
        <v>0</v>
      </c>
      <c r="V305" s="8" t="s">
        <v>5</v>
      </c>
    </row>
    <row r="306" spans="1:22" x14ac:dyDescent="0.25">
      <c r="A306" s="6">
        <v>305</v>
      </c>
      <c r="B306" s="2">
        <v>41</v>
      </c>
      <c r="C306" s="2">
        <f t="shared" si="40"/>
        <v>48.4</v>
      </c>
      <c r="D306" s="2">
        <v>48400</v>
      </c>
      <c r="E306" s="2">
        <f t="shared" si="41"/>
        <v>1</v>
      </c>
      <c r="F306" s="8" t="s">
        <v>8</v>
      </c>
      <c r="G306" s="8">
        <f t="shared" si="42"/>
        <v>467</v>
      </c>
      <c r="H306" s="2">
        <v>4670</v>
      </c>
      <c r="I306" s="2">
        <v>210</v>
      </c>
      <c r="J306" s="2">
        <f t="shared" si="43"/>
        <v>1</v>
      </c>
      <c r="K306" s="8" t="s">
        <v>7</v>
      </c>
      <c r="L306" s="8">
        <f t="shared" si="44"/>
        <v>0</v>
      </c>
      <c r="M306" s="8" t="s">
        <v>5</v>
      </c>
      <c r="N306" s="8">
        <f t="shared" si="45"/>
        <v>0</v>
      </c>
      <c r="O306" s="8">
        <f t="shared" si="46"/>
        <v>0</v>
      </c>
      <c r="P306" s="8" t="s">
        <v>11</v>
      </c>
      <c r="Q306" s="2">
        <v>4</v>
      </c>
      <c r="R306" s="2">
        <f t="shared" si="47"/>
        <v>0</v>
      </c>
      <c r="S306" s="2">
        <f t="shared" si="48"/>
        <v>0</v>
      </c>
      <c r="T306" s="8" t="s">
        <v>15</v>
      </c>
      <c r="U306" s="8">
        <f t="shared" si="49"/>
        <v>1</v>
      </c>
      <c r="V306" s="8" t="s">
        <v>6</v>
      </c>
    </row>
    <row r="307" spans="1:22" x14ac:dyDescent="0.25">
      <c r="A307" s="6">
        <v>306</v>
      </c>
      <c r="B307" s="2">
        <v>32</v>
      </c>
      <c r="C307" s="2">
        <f t="shared" si="40"/>
        <v>50.4</v>
      </c>
      <c r="D307" s="2">
        <v>50400</v>
      </c>
      <c r="E307" s="2">
        <f t="shared" si="41"/>
        <v>1</v>
      </c>
      <c r="F307" s="8" t="s">
        <v>8</v>
      </c>
      <c r="G307" s="8">
        <f t="shared" si="42"/>
        <v>693</v>
      </c>
      <c r="H307" s="2">
        <v>6930</v>
      </c>
      <c r="I307" s="2">
        <v>1150</v>
      </c>
      <c r="J307" s="2">
        <f t="shared" si="43"/>
        <v>0</v>
      </c>
      <c r="K307" s="8" t="s">
        <v>4</v>
      </c>
      <c r="L307" s="8">
        <f t="shared" si="44"/>
        <v>0</v>
      </c>
      <c r="M307" s="8" t="s">
        <v>5</v>
      </c>
      <c r="N307" s="8">
        <f t="shared" si="45"/>
        <v>0</v>
      </c>
      <c r="O307" s="8">
        <f t="shared" si="46"/>
        <v>0</v>
      </c>
      <c r="P307" s="8" t="s">
        <v>11</v>
      </c>
      <c r="Q307" s="2">
        <v>5</v>
      </c>
      <c r="R307" s="2">
        <f t="shared" si="47"/>
        <v>1</v>
      </c>
      <c r="S307" s="2">
        <f t="shared" si="48"/>
        <v>0</v>
      </c>
      <c r="T307" s="8" t="s">
        <v>13</v>
      </c>
      <c r="U307" s="8">
        <f t="shared" si="49"/>
        <v>1</v>
      </c>
      <c r="V307" s="8" t="s">
        <v>6</v>
      </c>
    </row>
    <row r="308" spans="1:22" x14ac:dyDescent="0.25">
      <c r="A308" s="6">
        <v>307</v>
      </c>
      <c r="B308" s="2">
        <v>33</v>
      </c>
      <c r="C308" s="2">
        <f t="shared" si="40"/>
        <v>37.200000000000003</v>
      </c>
      <c r="D308" s="2">
        <v>37200</v>
      </c>
      <c r="E308" s="2">
        <f t="shared" si="41"/>
        <v>0</v>
      </c>
      <c r="F308" s="8" t="s">
        <v>9</v>
      </c>
      <c r="G308" s="8">
        <f t="shared" si="42"/>
        <v>209</v>
      </c>
      <c r="H308" s="2">
        <v>2090</v>
      </c>
      <c r="I308" s="2">
        <v>440</v>
      </c>
      <c r="J308" s="2">
        <f t="shared" si="43"/>
        <v>1</v>
      </c>
      <c r="K308" s="8" t="s">
        <v>7</v>
      </c>
      <c r="L308" s="8">
        <f t="shared" si="44"/>
        <v>0</v>
      </c>
      <c r="M308" s="8" t="s">
        <v>5</v>
      </c>
      <c r="N308" s="8">
        <f t="shared" si="45"/>
        <v>0</v>
      </c>
      <c r="O308" s="8">
        <f t="shared" si="46"/>
        <v>1</v>
      </c>
      <c r="P308" s="8" t="s">
        <v>12</v>
      </c>
      <c r="Q308" s="2">
        <v>3</v>
      </c>
      <c r="R308" s="2">
        <f t="shared" si="47"/>
        <v>1</v>
      </c>
      <c r="S308" s="2">
        <f t="shared" si="48"/>
        <v>0</v>
      </c>
      <c r="T308" s="8" t="s">
        <v>13</v>
      </c>
      <c r="U308" s="8">
        <f t="shared" si="49"/>
        <v>0</v>
      </c>
      <c r="V308" s="8" t="s">
        <v>5</v>
      </c>
    </row>
    <row r="309" spans="1:22" x14ac:dyDescent="0.25">
      <c r="A309" s="6">
        <v>308</v>
      </c>
      <c r="B309" s="2">
        <v>28</v>
      </c>
      <c r="C309" s="2">
        <f t="shared" si="40"/>
        <v>54.6</v>
      </c>
      <c r="D309" s="2">
        <v>54600</v>
      </c>
      <c r="E309" s="2">
        <f t="shared" si="41"/>
        <v>0</v>
      </c>
      <c r="F309" s="8" t="s">
        <v>9</v>
      </c>
      <c r="G309" s="8">
        <f t="shared" si="42"/>
        <v>707</v>
      </c>
      <c r="H309" s="2">
        <v>7070</v>
      </c>
      <c r="I309" s="2">
        <v>2400</v>
      </c>
      <c r="J309" s="2">
        <f t="shared" si="43"/>
        <v>0</v>
      </c>
      <c r="K309" s="8" t="s">
        <v>4</v>
      </c>
      <c r="L309" s="8">
        <f t="shared" si="44"/>
        <v>0</v>
      </c>
      <c r="M309" s="8" t="s">
        <v>5</v>
      </c>
      <c r="N309" s="8">
        <f t="shared" si="45"/>
        <v>0</v>
      </c>
      <c r="O309" s="8">
        <f t="shared" si="46"/>
        <v>0</v>
      </c>
      <c r="P309" s="8" t="s">
        <v>11</v>
      </c>
      <c r="Q309" s="2">
        <v>6</v>
      </c>
      <c r="R309" s="2">
        <f t="shared" si="47"/>
        <v>0</v>
      </c>
      <c r="S309" s="2">
        <f t="shared" si="48"/>
        <v>0</v>
      </c>
      <c r="T309" s="8" t="s">
        <v>15</v>
      </c>
      <c r="U309" s="8">
        <f t="shared" si="49"/>
        <v>1</v>
      </c>
      <c r="V309" s="8" t="s">
        <v>6</v>
      </c>
    </row>
    <row r="310" spans="1:22" x14ac:dyDescent="0.25">
      <c r="A310" s="6">
        <v>309</v>
      </c>
      <c r="B310" s="2">
        <v>35</v>
      </c>
      <c r="C310" s="2">
        <f t="shared" si="40"/>
        <v>16.8</v>
      </c>
      <c r="D310" s="2">
        <v>16800</v>
      </c>
      <c r="E310" s="2">
        <f t="shared" si="41"/>
        <v>1</v>
      </c>
      <c r="F310" s="8" t="s">
        <v>8</v>
      </c>
      <c r="G310" s="8">
        <f t="shared" si="42"/>
        <v>320</v>
      </c>
      <c r="H310" s="2">
        <v>3200</v>
      </c>
      <c r="I310" s="2">
        <v>620</v>
      </c>
      <c r="J310" s="2">
        <f t="shared" si="43"/>
        <v>1</v>
      </c>
      <c r="K310" s="8" t="s">
        <v>7</v>
      </c>
      <c r="L310" s="8">
        <f t="shared" si="44"/>
        <v>0</v>
      </c>
      <c r="M310" s="8" t="s">
        <v>5</v>
      </c>
      <c r="N310" s="8">
        <f t="shared" si="45"/>
        <v>0</v>
      </c>
      <c r="O310" s="8">
        <f t="shared" si="46"/>
        <v>1</v>
      </c>
      <c r="P310" s="8" t="s">
        <v>12</v>
      </c>
      <c r="Q310" s="2">
        <v>4</v>
      </c>
      <c r="R310" s="2">
        <f t="shared" si="47"/>
        <v>1</v>
      </c>
      <c r="S310" s="2">
        <f t="shared" si="48"/>
        <v>0</v>
      </c>
      <c r="T310" s="8" t="s">
        <v>13</v>
      </c>
      <c r="U310" s="8">
        <f t="shared" si="49"/>
        <v>1</v>
      </c>
      <c r="V310" s="8" t="s">
        <v>6</v>
      </c>
    </row>
    <row r="311" spans="1:22" x14ac:dyDescent="0.25">
      <c r="A311" s="6">
        <v>310</v>
      </c>
      <c r="B311" s="2">
        <v>59</v>
      </c>
      <c r="C311" s="2">
        <f t="shared" si="40"/>
        <v>49.9</v>
      </c>
      <c r="D311" s="2">
        <v>49900</v>
      </c>
      <c r="E311" s="2">
        <f t="shared" si="41"/>
        <v>0</v>
      </c>
      <c r="F311" s="8" t="s">
        <v>9</v>
      </c>
      <c r="G311" s="8">
        <f t="shared" si="42"/>
        <v>135</v>
      </c>
      <c r="H311" s="2">
        <v>1350</v>
      </c>
      <c r="I311" s="2">
        <v>230</v>
      </c>
      <c r="J311" s="2">
        <f t="shared" si="43"/>
        <v>1</v>
      </c>
      <c r="K311" s="8" t="s">
        <v>7</v>
      </c>
      <c r="L311" s="8">
        <f t="shared" si="44"/>
        <v>0</v>
      </c>
      <c r="M311" s="8" t="s">
        <v>5</v>
      </c>
      <c r="N311" s="8">
        <f t="shared" si="45"/>
        <v>0</v>
      </c>
      <c r="O311" s="8">
        <f t="shared" si="46"/>
        <v>1</v>
      </c>
      <c r="P311" s="8" t="s">
        <v>12</v>
      </c>
      <c r="Q311" s="2">
        <v>1</v>
      </c>
      <c r="R311" s="2">
        <f t="shared" si="47"/>
        <v>0</v>
      </c>
      <c r="S311" s="2">
        <f t="shared" si="48"/>
        <v>1</v>
      </c>
      <c r="T311" s="8" t="s">
        <v>14</v>
      </c>
      <c r="U311" s="8">
        <f t="shared" si="49"/>
        <v>0</v>
      </c>
      <c r="V311" s="8" t="s">
        <v>5</v>
      </c>
    </row>
    <row r="312" spans="1:22" x14ac:dyDescent="0.25">
      <c r="A312" s="6">
        <v>311</v>
      </c>
      <c r="B312" s="2">
        <v>41</v>
      </c>
      <c r="C312" s="2">
        <f t="shared" si="40"/>
        <v>33.799999999999997</v>
      </c>
      <c r="D312" s="2">
        <v>33800</v>
      </c>
      <c r="E312" s="2">
        <f t="shared" si="41"/>
        <v>1</v>
      </c>
      <c r="F312" s="8" t="s">
        <v>8</v>
      </c>
      <c r="G312" s="8">
        <f t="shared" si="42"/>
        <v>517</v>
      </c>
      <c r="H312" s="2">
        <v>5170</v>
      </c>
      <c r="I312" s="2">
        <v>770</v>
      </c>
      <c r="J312" s="2">
        <f t="shared" si="43"/>
        <v>1</v>
      </c>
      <c r="K312" s="8" t="s">
        <v>7</v>
      </c>
      <c r="L312" s="8">
        <f t="shared" si="44"/>
        <v>0</v>
      </c>
      <c r="M312" s="8" t="s">
        <v>5</v>
      </c>
      <c r="N312" s="8">
        <f t="shared" si="45"/>
        <v>0</v>
      </c>
      <c r="O312" s="8">
        <f t="shared" si="46"/>
        <v>0</v>
      </c>
      <c r="P312" s="8" t="s">
        <v>11</v>
      </c>
      <c r="Q312" s="2">
        <v>2</v>
      </c>
      <c r="R312" s="2">
        <f t="shared" si="47"/>
        <v>0</v>
      </c>
      <c r="S312" s="2">
        <f t="shared" si="48"/>
        <v>1</v>
      </c>
      <c r="T312" s="8" t="s">
        <v>14</v>
      </c>
      <c r="U312" s="8">
        <f t="shared" si="49"/>
        <v>0</v>
      </c>
      <c r="V312" s="8" t="s">
        <v>5</v>
      </c>
    </row>
    <row r="313" spans="1:22" x14ac:dyDescent="0.25">
      <c r="A313" s="6">
        <v>312</v>
      </c>
      <c r="B313" s="2">
        <v>31</v>
      </c>
      <c r="C313" s="2">
        <f t="shared" si="40"/>
        <v>42.8</v>
      </c>
      <c r="D313" s="2">
        <v>42800</v>
      </c>
      <c r="E313" s="2">
        <f t="shared" si="41"/>
        <v>1</v>
      </c>
      <c r="F313" s="8" t="s">
        <v>8</v>
      </c>
      <c r="G313" s="8">
        <f t="shared" si="42"/>
        <v>870</v>
      </c>
      <c r="H313" s="2">
        <v>8700</v>
      </c>
      <c r="I313" s="2">
        <v>1360</v>
      </c>
      <c r="J313" s="2">
        <f t="shared" si="43"/>
        <v>1</v>
      </c>
      <c r="K313" s="8" t="s">
        <v>7</v>
      </c>
      <c r="L313" s="8">
        <f t="shared" si="44"/>
        <v>0</v>
      </c>
      <c r="M313" s="8" t="s">
        <v>5</v>
      </c>
      <c r="N313" s="8">
        <f t="shared" si="45"/>
        <v>1</v>
      </c>
      <c r="O313" s="8">
        <f t="shared" si="46"/>
        <v>0</v>
      </c>
      <c r="P313" s="8" t="s">
        <v>10</v>
      </c>
      <c r="Q313" s="2">
        <v>7</v>
      </c>
      <c r="R313" s="2">
        <f t="shared" si="47"/>
        <v>0</v>
      </c>
      <c r="S313" s="2">
        <f t="shared" si="48"/>
        <v>0</v>
      </c>
      <c r="T313" s="8" t="s">
        <v>15</v>
      </c>
      <c r="U313" s="8">
        <f t="shared" si="49"/>
        <v>1</v>
      </c>
      <c r="V313" s="8" t="s">
        <v>6</v>
      </c>
    </row>
    <row r="314" spans="1:22" x14ac:dyDescent="0.25">
      <c r="A314" s="6">
        <v>313</v>
      </c>
      <c r="B314" s="2">
        <v>27</v>
      </c>
      <c r="C314" s="2">
        <f t="shared" si="40"/>
        <v>43.9</v>
      </c>
      <c r="D314" s="2">
        <v>43900</v>
      </c>
      <c r="E314" s="2">
        <f t="shared" si="41"/>
        <v>0</v>
      </c>
      <c r="F314" s="8" t="s">
        <v>9</v>
      </c>
      <c r="G314" s="8">
        <f t="shared" si="42"/>
        <v>793</v>
      </c>
      <c r="H314" s="2">
        <v>7930</v>
      </c>
      <c r="I314" s="2">
        <v>3320</v>
      </c>
      <c r="J314" s="2">
        <f t="shared" si="43"/>
        <v>1</v>
      </c>
      <c r="K314" s="8" t="s">
        <v>7</v>
      </c>
      <c r="L314" s="8">
        <f t="shared" si="44"/>
        <v>0</v>
      </c>
      <c r="M314" s="8" t="s">
        <v>5</v>
      </c>
      <c r="N314" s="8">
        <f t="shared" si="45"/>
        <v>0</v>
      </c>
      <c r="O314" s="8">
        <f t="shared" si="46"/>
        <v>0</v>
      </c>
      <c r="P314" s="8" t="s">
        <v>11</v>
      </c>
      <c r="Q314" s="2">
        <v>8</v>
      </c>
      <c r="R314" s="2">
        <f t="shared" si="47"/>
        <v>0</v>
      </c>
      <c r="S314" s="2">
        <f t="shared" si="48"/>
        <v>0</v>
      </c>
      <c r="T314" s="8" t="s">
        <v>15</v>
      </c>
      <c r="U314" s="8">
        <f t="shared" si="49"/>
        <v>1</v>
      </c>
      <c r="V314" s="8" t="s">
        <v>6</v>
      </c>
    </row>
    <row r="315" spans="1:22" x14ac:dyDescent="0.25">
      <c r="A315" s="6">
        <v>314</v>
      </c>
      <c r="B315" s="2">
        <v>38</v>
      </c>
      <c r="C315" s="2">
        <f t="shared" si="40"/>
        <v>68.900000000000006</v>
      </c>
      <c r="D315" s="2">
        <v>68900</v>
      </c>
      <c r="E315" s="2">
        <f t="shared" si="41"/>
        <v>1</v>
      </c>
      <c r="F315" s="8" t="s">
        <v>8</v>
      </c>
      <c r="G315" s="8">
        <f t="shared" si="42"/>
        <v>507</v>
      </c>
      <c r="H315" s="2">
        <v>5070</v>
      </c>
      <c r="I315" s="2">
        <v>1710</v>
      </c>
      <c r="J315" s="2">
        <f t="shared" si="43"/>
        <v>0</v>
      </c>
      <c r="K315" s="8" t="s">
        <v>4</v>
      </c>
      <c r="L315" s="8">
        <f t="shared" si="44"/>
        <v>0</v>
      </c>
      <c r="M315" s="8" t="s">
        <v>5</v>
      </c>
      <c r="N315" s="8">
        <f t="shared" si="45"/>
        <v>0</v>
      </c>
      <c r="O315" s="8">
        <f t="shared" si="46"/>
        <v>1</v>
      </c>
      <c r="P315" s="8" t="s">
        <v>12</v>
      </c>
      <c r="Q315" s="2">
        <v>4</v>
      </c>
      <c r="R315" s="2">
        <f t="shared" si="47"/>
        <v>0</v>
      </c>
      <c r="S315" s="2">
        <f t="shared" si="48"/>
        <v>0</v>
      </c>
      <c r="T315" s="8" t="s">
        <v>15</v>
      </c>
      <c r="U315" s="8">
        <f t="shared" si="49"/>
        <v>0</v>
      </c>
      <c r="V315" s="8" t="s">
        <v>5</v>
      </c>
    </row>
    <row r="316" spans="1:22" x14ac:dyDescent="0.25">
      <c r="A316" s="6">
        <v>315</v>
      </c>
      <c r="B316" s="2">
        <v>52</v>
      </c>
      <c r="C316" s="2">
        <f t="shared" si="40"/>
        <v>43.3</v>
      </c>
      <c r="D316" s="2">
        <v>43300</v>
      </c>
      <c r="E316" s="2">
        <f t="shared" si="41"/>
        <v>0</v>
      </c>
      <c r="F316" s="8" t="s">
        <v>9</v>
      </c>
      <c r="G316" s="8">
        <f t="shared" si="42"/>
        <v>414</v>
      </c>
      <c r="H316" s="2">
        <v>4140</v>
      </c>
      <c r="I316" s="2">
        <v>910</v>
      </c>
      <c r="J316" s="2">
        <f t="shared" si="43"/>
        <v>1</v>
      </c>
      <c r="K316" s="8" t="s">
        <v>7</v>
      </c>
      <c r="L316" s="8">
        <f t="shared" si="44"/>
        <v>0</v>
      </c>
      <c r="M316" s="8" t="s">
        <v>5</v>
      </c>
      <c r="N316" s="8">
        <f t="shared" si="45"/>
        <v>0</v>
      </c>
      <c r="O316" s="8">
        <f t="shared" si="46"/>
        <v>0</v>
      </c>
      <c r="P316" s="8" t="s">
        <v>11</v>
      </c>
      <c r="Q316" s="2">
        <v>6</v>
      </c>
      <c r="R316" s="2">
        <f t="shared" si="47"/>
        <v>0</v>
      </c>
      <c r="S316" s="2">
        <f t="shared" si="48"/>
        <v>1</v>
      </c>
      <c r="T316" s="8" t="s">
        <v>14</v>
      </c>
      <c r="U316" s="8">
        <f t="shared" si="49"/>
        <v>0</v>
      </c>
      <c r="V316" s="8" t="s">
        <v>5</v>
      </c>
    </row>
    <row r="317" spans="1:22" x14ac:dyDescent="0.25">
      <c r="A317" s="6">
        <v>316</v>
      </c>
      <c r="B317" s="2">
        <v>40</v>
      </c>
      <c r="C317" s="2">
        <f t="shared" si="40"/>
        <v>14.2</v>
      </c>
      <c r="D317" s="2">
        <v>14200</v>
      </c>
      <c r="E317" s="2">
        <f t="shared" si="41"/>
        <v>0</v>
      </c>
      <c r="F317" s="8" t="s">
        <v>9</v>
      </c>
      <c r="G317" s="8">
        <f t="shared" si="42"/>
        <v>495</v>
      </c>
      <c r="H317" s="2">
        <v>4950</v>
      </c>
      <c r="I317" s="2">
        <v>4000</v>
      </c>
      <c r="J317" s="2">
        <f t="shared" si="43"/>
        <v>1</v>
      </c>
      <c r="K317" s="8" t="s">
        <v>7</v>
      </c>
      <c r="L317" s="8">
        <f t="shared" si="44"/>
        <v>1</v>
      </c>
      <c r="M317" s="8" t="s">
        <v>6</v>
      </c>
      <c r="N317" s="8">
        <f t="shared" si="45"/>
        <v>0</v>
      </c>
      <c r="O317" s="8">
        <f t="shared" si="46"/>
        <v>1</v>
      </c>
      <c r="P317" s="8" t="s">
        <v>12</v>
      </c>
      <c r="Q317" s="2">
        <v>7</v>
      </c>
      <c r="R317" s="2">
        <f t="shared" si="47"/>
        <v>0</v>
      </c>
      <c r="S317" s="2">
        <f t="shared" si="48"/>
        <v>0</v>
      </c>
      <c r="T317" s="8" t="s">
        <v>15</v>
      </c>
      <c r="U317" s="8">
        <f t="shared" si="49"/>
        <v>1</v>
      </c>
      <c r="V317" s="8" t="s">
        <v>6</v>
      </c>
    </row>
    <row r="318" spans="1:22" x14ac:dyDescent="0.25">
      <c r="A318" s="6">
        <v>317</v>
      </c>
      <c r="B318" s="2">
        <v>31</v>
      </c>
      <c r="C318" s="2">
        <f t="shared" si="40"/>
        <v>56</v>
      </c>
      <c r="D318" s="2">
        <v>56000</v>
      </c>
      <c r="E318" s="2">
        <f t="shared" si="41"/>
        <v>0</v>
      </c>
      <c r="F318" s="8" t="s">
        <v>9</v>
      </c>
      <c r="G318" s="8">
        <f t="shared" si="42"/>
        <v>516</v>
      </c>
      <c r="H318" s="2">
        <v>5160</v>
      </c>
      <c r="I318" s="2">
        <v>2090</v>
      </c>
      <c r="J318" s="2">
        <f t="shared" si="43"/>
        <v>0</v>
      </c>
      <c r="K318" s="8" t="s">
        <v>4</v>
      </c>
      <c r="L318" s="8">
        <f t="shared" si="44"/>
        <v>0</v>
      </c>
      <c r="M318" s="8" t="s">
        <v>5</v>
      </c>
      <c r="N318" s="8">
        <f t="shared" si="45"/>
        <v>1</v>
      </c>
      <c r="O318" s="8">
        <f t="shared" si="46"/>
        <v>0</v>
      </c>
      <c r="P318" s="8" t="s">
        <v>10</v>
      </c>
      <c r="Q318" s="2">
        <v>9</v>
      </c>
      <c r="R318" s="2">
        <f t="shared" si="47"/>
        <v>0</v>
      </c>
      <c r="S318" s="2">
        <f t="shared" si="48"/>
        <v>0</v>
      </c>
      <c r="T318" s="8" t="s">
        <v>15</v>
      </c>
      <c r="U318" s="8">
        <f t="shared" si="49"/>
        <v>1</v>
      </c>
      <c r="V318" s="8" t="s">
        <v>6</v>
      </c>
    </row>
    <row r="319" spans="1:22" x14ac:dyDescent="0.25">
      <c r="A319" s="6">
        <v>318</v>
      </c>
      <c r="B319" s="2">
        <v>29</v>
      </c>
      <c r="C319" s="2">
        <f t="shared" si="40"/>
        <v>12.1</v>
      </c>
      <c r="D319" s="2">
        <v>12100</v>
      </c>
      <c r="E319" s="2">
        <f t="shared" si="41"/>
        <v>1</v>
      </c>
      <c r="F319" s="8" t="s">
        <v>8</v>
      </c>
      <c r="G319" s="8">
        <f t="shared" si="42"/>
        <v>267</v>
      </c>
      <c r="H319" s="2">
        <v>2670</v>
      </c>
      <c r="I319" s="2">
        <v>2100</v>
      </c>
      <c r="J319" s="2">
        <f t="shared" si="43"/>
        <v>0</v>
      </c>
      <c r="K319" s="8" t="s">
        <v>4</v>
      </c>
      <c r="L319" s="8">
        <f t="shared" si="44"/>
        <v>0</v>
      </c>
      <c r="M319" s="8" t="s">
        <v>5</v>
      </c>
      <c r="N319" s="8">
        <f t="shared" si="45"/>
        <v>0</v>
      </c>
      <c r="O319" s="8">
        <f t="shared" si="46"/>
        <v>0</v>
      </c>
      <c r="P319" s="8" t="s">
        <v>11</v>
      </c>
      <c r="Q319" s="2">
        <v>5</v>
      </c>
      <c r="R319" s="2">
        <f t="shared" si="47"/>
        <v>0</v>
      </c>
      <c r="S319" s="2">
        <f t="shared" si="48"/>
        <v>0</v>
      </c>
      <c r="T319" s="8" t="s">
        <v>15</v>
      </c>
      <c r="U319" s="8">
        <f t="shared" si="49"/>
        <v>1</v>
      </c>
      <c r="V319" s="8" t="s">
        <v>6</v>
      </c>
    </row>
    <row r="320" spans="1:22" x14ac:dyDescent="0.25">
      <c r="A320" s="6">
        <v>319</v>
      </c>
      <c r="B320" s="2">
        <v>58</v>
      </c>
      <c r="C320" s="2">
        <f t="shared" si="40"/>
        <v>29.7</v>
      </c>
      <c r="D320" s="2">
        <v>29700</v>
      </c>
      <c r="E320" s="2">
        <f t="shared" si="41"/>
        <v>0</v>
      </c>
      <c r="F320" s="8" t="s">
        <v>9</v>
      </c>
      <c r="G320" s="8">
        <f t="shared" si="42"/>
        <v>515</v>
      </c>
      <c r="H320" s="2">
        <v>5150</v>
      </c>
      <c r="I320" s="2">
        <v>1220</v>
      </c>
      <c r="J320" s="2">
        <f t="shared" si="43"/>
        <v>0</v>
      </c>
      <c r="K320" s="8" t="s">
        <v>4</v>
      </c>
      <c r="L320" s="8">
        <f t="shared" si="44"/>
        <v>0</v>
      </c>
      <c r="M320" s="8" t="s">
        <v>5</v>
      </c>
      <c r="N320" s="8">
        <f t="shared" si="45"/>
        <v>0</v>
      </c>
      <c r="O320" s="8">
        <f t="shared" si="46"/>
        <v>1</v>
      </c>
      <c r="P320" s="8" t="s">
        <v>12</v>
      </c>
      <c r="Q320" s="2">
        <v>3</v>
      </c>
      <c r="R320" s="2">
        <f t="shared" si="47"/>
        <v>0</v>
      </c>
      <c r="S320" s="2">
        <f t="shared" si="48"/>
        <v>0</v>
      </c>
      <c r="T320" s="8" t="s">
        <v>15</v>
      </c>
      <c r="U320" s="8">
        <f t="shared" si="49"/>
        <v>0</v>
      </c>
      <c r="V320" s="8" t="s">
        <v>5</v>
      </c>
    </row>
    <row r="321" spans="1:22" x14ac:dyDescent="0.25">
      <c r="A321" s="6">
        <v>320</v>
      </c>
      <c r="B321" s="2">
        <v>41</v>
      </c>
      <c r="C321" s="2">
        <f t="shared" si="40"/>
        <v>38.6</v>
      </c>
      <c r="D321" s="2">
        <v>38600</v>
      </c>
      <c r="E321" s="2">
        <f t="shared" si="41"/>
        <v>0</v>
      </c>
      <c r="F321" s="8" t="s">
        <v>9</v>
      </c>
      <c r="G321" s="8">
        <f t="shared" si="42"/>
        <v>527</v>
      </c>
      <c r="H321" s="2">
        <v>5270</v>
      </c>
      <c r="I321" s="2">
        <v>770</v>
      </c>
      <c r="J321" s="2">
        <f t="shared" si="43"/>
        <v>0</v>
      </c>
      <c r="K321" s="8" t="s">
        <v>4</v>
      </c>
      <c r="L321" s="8">
        <f t="shared" si="44"/>
        <v>0</v>
      </c>
      <c r="M321" s="8" t="s">
        <v>5</v>
      </c>
      <c r="N321" s="8">
        <f t="shared" si="45"/>
        <v>0</v>
      </c>
      <c r="O321" s="8">
        <f t="shared" si="46"/>
        <v>1</v>
      </c>
      <c r="P321" s="8" t="s">
        <v>12</v>
      </c>
      <c r="Q321" s="2">
        <v>5</v>
      </c>
      <c r="R321" s="2">
        <f t="shared" si="47"/>
        <v>1</v>
      </c>
      <c r="S321" s="2">
        <f t="shared" si="48"/>
        <v>0</v>
      </c>
      <c r="T321" s="8" t="s">
        <v>13</v>
      </c>
      <c r="U321" s="8">
        <f t="shared" si="49"/>
        <v>0</v>
      </c>
      <c r="V321" s="8" t="s">
        <v>5</v>
      </c>
    </row>
    <row r="322" spans="1:22" x14ac:dyDescent="0.25">
      <c r="A322" s="6">
        <v>321</v>
      </c>
      <c r="B322" s="2">
        <v>47</v>
      </c>
      <c r="C322" s="2">
        <f t="shared" si="40"/>
        <v>33.799999999999997</v>
      </c>
      <c r="D322" s="2">
        <v>33800</v>
      </c>
      <c r="E322" s="2">
        <f t="shared" si="41"/>
        <v>1</v>
      </c>
      <c r="F322" s="8" t="s">
        <v>8</v>
      </c>
      <c r="G322" s="8">
        <f t="shared" si="42"/>
        <v>1215</v>
      </c>
      <c r="H322" s="2">
        <v>12150</v>
      </c>
      <c r="I322" s="2">
        <v>950</v>
      </c>
      <c r="J322" s="2">
        <f t="shared" si="43"/>
        <v>1</v>
      </c>
      <c r="K322" s="8" t="s">
        <v>7</v>
      </c>
      <c r="L322" s="8">
        <f t="shared" si="44"/>
        <v>0</v>
      </c>
      <c r="M322" s="8" t="s">
        <v>5</v>
      </c>
      <c r="N322" s="8">
        <f t="shared" si="45"/>
        <v>0</v>
      </c>
      <c r="O322" s="8">
        <f t="shared" si="46"/>
        <v>1</v>
      </c>
      <c r="P322" s="8" t="s">
        <v>12</v>
      </c>
      <c r="Q322" s="2">
        <v>2</v>
      </c>
      <c r="R322" s="2">
        <f t="shared" si="47"/>
        <v>0</v>
      </c>
      <c r="S322" s="2">
        <f t="shared" si="48"/>
        <v>0</v>
      </c>
      <c r="T322" s="8" t="s">
        <v>15</v>
      </c>
      <c r="U322" s="8">
        <f t="shared" si="49"/>
        <v>0</v>
      </c>
      <c r="V322" s="8" t="s">
        <v>5</v>
      </c>
    </row>
    <row r="323" spans="1:22" x14ac:dyDescent="0.25">
      <c r="A323" s="6">
        <v>322</v>
      </c>
      <c r="B323" s="2">
        <v>27</v>
      </c>
      <c r="C323" s="2">
        <f t="shared" ref="C323:C386" si="50">D323/1000</f>
        <v>27.8</v>
      </c>
      <c r="D323" s="2">
        <v>27800</v>
      </c>
      <c r="E323" s="2">
        <f t="shared" ref="E323:E386" si="51">IF(F323="Salaried",1,0)</f>
        <v>1</v>
      </c>
      <c r="F323" s="8" t="s">
        <v>8</v>
      </c>
      <c r="G323" s="8">
        <f t="shared" ref="G323:G386" si="52">H323/10</f>
        <v>109</v>
      </c>
      <c r="H323" s="2">
        <v>1090</v>
      </c>
      <c r="I323" s="2">
        <v>2860</v>
      </c>
      <c r="J323" s="2">
        <f t="shared" ref="J323:J386" si="53">IF(K323="Female",1,0)</f>
        <v>0</v>
      </c>
      <c r="K323" s="8" t="s">
        <v>4</v>
      </c>
      <c r="L323" s="8">
        <f t="shared" ref="L323:L386" si="54">IF(M323="Yes",1,0)</f>
        <v>0</v>
      </c>
      <c r="M323" s="8" t="s">
        <v>5</v>
      </c>
      <c r="N323" s="8">
        <f t="shared" ref="N323:N386" si="55">IF(P323="Apt",1,0)</f>
        <v>1</v>
      </c>
      <c r="O323" s="8">
        <f t="shared" ref="O323:O386" si="56">IF(P323="Home",1,0)</f>
        <v>0</v>
      </c>
      <c r="P323" s="8" t="s">
        <v>10</v>
      </c>
      <c r="Q323" s="2">
        <v>7</v>
      </c>
      <c r="R323" s="2">
        <f t="shared" ref="R323:R386" si="57">IF(T323="East",1,0)</f>
        <v>0</v>
      </c>
      <c r="S323" s="2">
        <f t="shared" ref="S323:S386" si="58">IF(T323="South",1,0)</f>
        <v>0</v>
      </c>
      <c r="T323" s="8" t="s">
        <v>15</v>
      </c>
      <c r="U323" s="8">
        <f t="shared" ref="U323:U386" si="59">IF(V323="Yes",1,0)</f>
        <v>1</v>
      </c>
      <c r="V323" s="8" t="s">
        <v>6</v>
      </c>
    </row>
    <row r="324" spans="1:22" x14ac:dyDescent="0.25">
      <c r="A324" s="6">
        <v>323</v>
      </c>
      <c r="B324" s="2">
        <v>53</v>
      </c>
      <c r="C324" s="2">
        <f t="shared" si="50"/>
        <v>49.3</v>
      </c>
      <c r="D324" s="2">
        <v>49300</v>
      </c>
      <c r="E324" s="2">
        <f t="shared" si="51"/>
        <v>1</v>
      </c>
      <c r="F324" s="8" t="s">
        <v>8</v>
      </c>
      <c r="G324" s="8">
        <f t="shared" si="52"/>
        <v>609</v>
      </c>
      <c r="H324" s="2">
        <v>6090</v>
      </c>
      <c r="I324" s="2">
        <v>820</v>
      </c>
      <c r="J324" s="2">
        <f t="shared" si="53"/>
        <v>0</v>
      </c>
      <c r="K324" s="8" t="s">
        <v>4</v>
      </c>
      <c r="L324" s="8">
        <f t="shared" si="54"/>
        <v>0</v>
      </c>
      <c r="M324" s="8" t="s">
        <v>5</v>
      </c>
      <c r="N324" s="8">
        <f t="shared" si="55"/>
        <v>0</v>
      </c>
      <c r="O324" s="8">
        <f t="shared" si="56"/>
        <v>1</v>
      </c>
      <c r="P324" s="8" t="s">
        <v>12</v>
      </c>
      <c r="Q324" s="2">
        <v>0</v>
      </c>
      <c r="R324" s="2">
        <f t="shared" si="57"/>
        <v>0</v>
      </c>
      <c r="S324" s="2">
        <f t="shared" si="58"/>
        <v>1</v>
      </c>
      <c r="T324" s="8" t="s">
        <v>14</v>
      </c>
      <c r="U324" s="8">
        <f t="shared" si="59"/>
        <v>0</v>
      </c>
      <c r="V324" s="8" t="s">
        <v>5</v>
      </c>
    </row>
    <row r="325" spans="1:22" x14ac:dyDescent="0.25">
      <c r="A325" s="6">
        <v>324</v>
      </c>
      <c r="B325" s="2">
        <v>37</v>
      </c>
      <c r="C325" s="2">
        <f t="shared" si="50"/>
        <v>17.8</v>
      </c>
      <c r="D325" s="2">
        <v>17800</v>
      </c>
      <c r="E325" s="2">
        <f t="shared" si="51"/>
        <v>1</v>
      </c>
      <c r="F325" s="8" t="s">
        <v>8</v>
      </c>
      <c r="G325" s="8">
        <f t="shared" si="52"/>
        <v>1235</v>
      </c>
      <c r="H325" s="2">
        <v>12350</v>
      </c>
      <c r="I325" s="2">
        <v>0</v>
      </c>
      <c r="J325" s="2">
        <f t="shared" si="53"/>
        <v>0</v>
      </c>
      <c r="K325" s="8" t="s">
        <v>4</v>
      </c>
      <c r="L325" s="8">
        <f t="shared" si="54"/>
        <v>1</v>
      </c>
      <c r="M325" s="8" t="s">
        <v>6</v>
      </c>
      <c r="N325" s="8">
        <f t="shared" si="55"/>
        <v>1</v>
      </c>
      <c r="O325" s="8">
        <f t="shared" si="56"/>
        <v>0</v>
      </c>
      <c r="P325" s="8" t="s">
        <v>10</v>
      </c>
      <c r="Q325" s="2">
        <v>3</v>
      </c>
      <c r="R325" s="2">
        <f t="shared" si="57"/>
        <v>0</v>
      </c>
      <c r="S325" s="2">
        <f t="shared" si="58"/>
        <v>1</v>
      </c>
      <c r="T325" s="8" t="s">
        <v>14</v>
      </c>
      <c r="U325" s="8">
        <f t="shared" si="59"/>
        <v>1</v>
      </c>
      <c r="V325" s="8" t="s">
        <v>6</v>
      </c>
    </row>
    <row r="326" spans="1:22" x14ac:dyDescent="0.25">
      <c r="A326" s="6">
        <v>325</v>
      </c>
      <c r="B326" s="2">
        <v>42</v>
      </c>
      <c r="C326" s="2">
        <f t="shared" si="50"/>
        <v>43.8</v>
      </c>
      <c r="D326" s="2">
        <v>43800</v>
      </c>
      <c r="E326" s="2">
        <f t="shared" si="51"/>
        <v>0</v>
      </c>
      <c r="F326" s="8" t="s">
        <v>9</v>
      </c>
      <c r="G326" s="8">
        <f t="shared" si="52"/>
        <v>215</v>
      </c>
      <c r="H326" s="2">
        <v>2150</v>
      </c>
      <c r="I326" s="2">
        <v>1250</v>
      </c>
      <c r="J326" s="2">
        <f t="shared" si="53"/>
        <v>1</v>
      </c>
      <c r="K326" s="8" t="s">
        <v>7</v>
      </c>
      <c r="L326" s="8">
        <f t="shared" si="54"/>
        <v>0</v>
      </c>
      <c r="M326" s="8" t="s">
        <v>5</v>
      </c>
      <c r="N326" s="8">
        <f t="shared" si="55"/>
        <v>0</v>
      </c>
      <c r="O326" s="8">
        <f t="shared" si="56"/>
        <v>1</v>
      </c>
      <c r="P326" s="8" t="s">
        <v>12</v>
      </c>
      <c r="Q326" s="2">
        <v>8</v>
      </c>
      <c r="R326" s="2">
        <f t="shared" si="57"/>
        <v>0</v>
      </c>
      <c r="S326" s="2">
        <f t="shared" si="58"/>
        <v>1</v>
      </c>
      <c r="T326" s="8" t="s">
        <v>14</v>
      </c>
      <c r="U326" s="8">
        <f t="shared" si="59"/>
        <v>1</v>
      </c>
      <c r="V326" s="8" t="s">
        <v>6</v>
      </c>
    </row>
    <row r="327" spans="1:22" x14ac:dyDescent="0.25">
      <c r="A327" s="6">
        <v>326</v>
      </c>
      <c r="B327" s="2">
        <v>26</v>
      </c>
      <c r="C327" s="2">
        <f t="shared" si="50"/>
        <v>86.7</v>
      </c>
      <c r="D327" s="2">
        <v>86700</v>
      </c>
      <c r="E327" s="2">
        <f t="shared" si="51"/>
        <v>1</v>
      </c>
      <c r="F327" s="8" t="s">
        <v>8</v>
      </c>
      <c r="G327" s="8">
        <f t="shared" si="52"/>
        <v>1510</v>
      </c>
      <c r="H327" s="2">
        <v>15100</v>
      </c>
      <c r="I327" s="2">
        <v>560</v>
      </c>
      <c r="J327" s="2">
        <f t="shared" si="53"/>
        <v>1</v>
      </c>
      <c r="K327" s="8" t="s">
        <v>7</v>
      </c>
      <c r="L327" s="8">
        <f t="shared" si="54"/>
        <v>0</v>
      </c>
      <c r="M327" s="8" t="s">
        <v>5</v>
      </c>
      <c r="N327" s="8">
        <f t="shared" si="55"/>
        <v>0</v>
      </c>
      <c r="O327" s="8">
        <f t="shared" si="56"/>
        <v>1</v>
      </c>
      <c r="P327" s="8" t="s">
        <v>12</v>
      </c>
      <c r="Q327" s="2">
        <v>6</v>
      </c>
      <c r="R327" s="2">
        <f t="shared" si="57"/>
        <v>0</v>
      </c>
      <c r="S327" s="2">
        <f t="shared" si="58"/>
        <v>0</v>
      </c>
      <c r="T327" s="8" t="s">
        <v>15</v>
      </c>
      <c r="U327" s="8">
        <f t="shared" si="59"/>
        <v>1</v>
      </c>
      <c r="V327" s="8" t="s">
        <v>6</v>
      </c>
    </row>
    <row r="328" spans="1:22" x14ac:dyDescent="0.25">
      <c r="A328" s="6">
        <v>327</v>
      </c>
      <c r="B328" s="2">
        <v>32</v>
      </c>
      <c r="C328" s="2">
        <f t="shared" si="50"/>
        <v>135.5</v>
      </c>
      <c r="D328" s="2">
        <v>135500</v>
      </c>
      <c r="E328" s="2">
        <f t="shared" si="51"/>
        <v>1</v>
      </c>
      <c r="F328" s="8" t="s">
        <v>8</v>
      </c>
      <c r="G328" s="8">
        <f t="shared" si="52"/>
        <v>902</v>
      </c>
      <c r="H328" s="2">
        <v>9020</v>
      </c>
      <c r="I328" s="2">
        <v>830</v>
      </c>
      <c r="J328" s="2">
        <f t="shared" si="53"/>
        <v>1</v>
      </c>
      <c r="K328" s="8" t="s">
        <v>7</v>
      </c>
      <c r="L328" s="8">
        <f t="shared" si="54"/>
        <v>1</v>
      </c>
      <c r="M328" s="8" t="s">
        <v>6</v>
      </c>
      <c r="N328" s="8">
        <f t="shared" si="55"/>
        <v>0</v>
      </c>
      <c r="O328" s="8">
        <f t="shared" si="56"/>
        <v>1</v>
      </c>
      <c r="P328" s="8" t="s">
        <v>12</v>
      </c>
      <c r="Q328" s="2">
        <v>4</v>
      </c>
      <c r="R328" s="2">
        <f t="shared" si="57"/>
        <v>0</v>
      </c>
      <c r="S328" s="2">
        <f t="shared" si="58"/>
        <v>0</v>
      </c>
      <c r="T328" s="8" t="s">
        <v>15</v>
      </c>
      <c r="U328" s="8">
        <f t="shared" si="59"/>
        <v>1</v>
      </c>
      <c r="V328" s="8" t="s">
        <v>6</v>
      </c>
    </row>
    <row r="329" spans="1:22" x14ac:dyDescent="0.25">
      <c r="A329" s="6">
        <v>328</v>
      </c>
      <c r="B329" s="2">
        <v>62</v>
      </c>
      <c r="C329" s="2">
        <f t="shared" si="50"/>
        <v>110.9</v>
      </c>
      <c r="D329" s="2">
        <v>110900</v>
      </c>
      <c r="E329" s="2">
        <f t="shared" si="51"/>
        <v>1</v>
      </c>
      <c r="F329" s="8" t="s">
        <v>8</v>
      </c>
      <c r="G329" s="8">
        <f t="shared" si="52"/>
        <v>841</v>
      </c>
      <c r="H329" s="2">
        <v>8410</v>
      </c>
      <c r="I329" s="2">
        <v>730</v>
      </c>
      <c r="J329" s="2">
        <f t="shared" si="53"/>
        <v>0</v>
      </c>
      <c r="K329" s="8" t="s">
        <v>4</v>
      </c>
      <c r="L329" s="8">
        <f t="shared" si="54"/>
        <v>1</v>
      </c>
      <c r="M329" s="8" t="s">
        <v>6</v>
      </c>
      <c r="N329" s="8">
        <f t="shared" si="55"/>
        <v>0</v>
      </c>
      <c r="O329" s="8">
        <f t="shared" si="56"/>
        <v>0</v>
      </c>
      <c r="P329" s="8" t="s">
        <v>11</v>
      </c>
      <c r="Q329" s="2">
        <v>7</v>
      </c>
      <c r="R329" s="2">
        <f t="shared" si="57"/>
        <v>0</v>
      </c>
      <c r="S329" s="2">
        <f t="shared" si="58"/>
        <v>0</v>
      </c>
      <c r="T329" s="8" t="s">
        <v>15</v>
      </c>
      <c r="U329" s="8">
        <f t="shared" si="59"/>
        <v>1</v>
      </c>
      <c r="V329" s="8" t="s">
        <v>6</v>
      </c>
    </row>
    <row r="330" spans="1:22" x14ac:dyDescent="0.25">
      <c r="A330" s="6">
        <v>329</v>
      </c>
      <c r="B330" s="2">
        <v>31</v>
      </c>
      <c r="C330" s="2">
        <f t="shared" si="50"/>
        <v>21</v>
      </c>
      <c r="D330" s="2">
        <v>21000</v>
      </c>
      <c r="E330" s="2">
        <f t="shared" si="51"/>
        <v>1</v>
      </c>
      <c r="F330" s="8" t="s">
        <v>8</v>
      </c>
      <c r="G330" s="8">
        <f t="shared" si="52"/>
        <v>423</v>
      </c>
      <c r="H330" s="2">
        <v>4230</v>
      </c>
      <c r="I330" s="2">
        <v>590</v>
      </c>
      <c r="J330" s="2">
        <f t="shared" si="53"/>
        <v>0</v>
      </c>
      <c r="K330" s="8" t="s">
        <v>4</v>
      </c>
      <c r="L330" s="8">
        <f t="shared" si="54"/>
        <v>0</v>
      </c>
      <c r="M330" s="8" t="s">
        <v>5</v>
      </c>
      <c r="N330" s="8">
        <f t="shared" si="55"/>
        <v>1</v>
      </c>
      <c r="O330" s="8">
        <f t="shared" si="56"/>
        <v>0</v>
      </c>
      <c r="P330" s="8" t="s">
        <v>10</v>
      </c>
      <c r="Q330" s="2">
        <v>4</v>
      </c>
      <c r="R330" s="2">
        <f t="shared" si="57"/>
        <v>0</v>
      </c>
      <c r="S330" s="2">
        <f t="shared" si="58"/>
        <v>0</v>
      </c>
      <c r="T330" s="8" t="s">
        <v>15</v>
      </c>
      <c r="U330" s="8">
        <f t="shared" si="59"/>
        <v>1</v>
      </c>
      <c r="V330" s="8" t="s">
        <v>6</v>
      </c>
    </row>
    <row r="331" spans="1:22" x14ac:dyDescent="0.25">
      <c r="A331" s="6">
        <v>330</v>
      </c>
      <c r="B331" s="2">
        <v>24</v>
      </c>
      <c r="C331" s="2">
        <f t="shared" si="50"/>
        <v>25.2</v>
      </c>
      <c r="D331" s="2">
        <v>25200</v>
      </c>
      <c r="E331" s="2">
        <f t="shared" si="51"/>
        <v>0</v>
      </c>
      <c r="F331" s="8" t="s">
        <v>9</v>
      </c>
      <c r="G331" s="8">
        <f t="shared" si="52"/>
        <v>350</v>
      </c>
      <c r="H331" s="2">
        <v>3500</v>
      </c>
      <c r="I331" s="2">
        <v>290</v>
      </c>
      <c r="J331" s="2">
        <f t="shared" si="53"/>
        <v>1</v>
      </c>
      <c r="K331" s="8" t="s">
        <v>7</v>
      </c>
      <c r="L331" s="8">
        <f t="shared" si="54"/>
        <v>1</v>
      </c>
      <c r="M331" s="8" t="s">
        <v>6</v>
      </c>
      <c r="N331" s="8">
        <f t="shared" si="55"/>
        <v>0</v>
      </c>
      <c r="O331" s="8">
        <f t="shared" si="56"/>
        <v>0</v>
      </c>
      <c r="P331" s="8" t="s">
        <v>11</v>
      </c>
      <c r="Q331" s="2">
        <v>6</v>
      </c>
      <c r="R331" s="2">
        <f t="shared" si="57"/>
        <v>0</v>
      </c>
      <c r="S331" s="2">
        <f t="shared" si="58"/>
        <v>0</v>
      </c>
      <c r="T331" s="8" t="s">
        <v>15</v>
      </c>
      <c r="U331" s="8">
        <f t="shared" si="59"/>
        <v>1</v>
      </c>
      <c r="V331" s="8" t="s">
        <v>6</v>
      </c>
    </row>
    <row r="332" spans="1:22" x14ac:dyDescent="0.25">
      <c r="A332" s="6">
        <v>331</v>
      </c>
      <c r="B332" s="2">
        <v>31</v>
      </c>
      <c r="C332" s="2">
        <f t="shared" si="50"/>
        <v>88.2</v>
      </c>
      <c r="D332" s="2">
        <v>88200</v>
      </c>
      <c r="E332" s="2">
        <f t="shared" si="51"/>
        <v>1</v>
      </c>
      <c r="F332" s="8" t="s">
        <v>8</v>
      </c>
      <c r="G332" s="8">
        <f t="shared" si="52"/>
        <v>380</v>
      </c>
      <c r="H332" s="2">
        <v>3800</v>
      </c>
      <c r="I332" s="2">
        <v>370</v>
      </c>
      <c r="J332" s="2">
        <f t="shared" si="53"/>
        <v>0</v>
      </c>
      <c r="K332" s="8" t="s">
        <v>4</v>
      </c>
      <c r="L332" s="8">
        <f t="shared" si="54"/>
        <v>0</v>
      </c>
      <c r="M332" s="8" t="s">
        <v>5</v>
      </c>
      <c r="N332" s="8">
        <f t="shared" si="55"/>
        <v>0</v>
      </c>
      <c r="O332" s="8">
        <f t="shared" si="56"/>
        <v>1</v>
      </c>
      <c r="P332" s="8" t="s">
        <v>12</v>
      </c>
      <c r="Q332" s="2">
        <v>2</v>
      </c>
      <c r="R332" s="2">
        <f t="shared" si="57"/>
        <v>0</v>
      </c>
      <c r="S332" s="2">
        <f t="shared" si="58"/>
        <v>1</v>
      </c>
      <c r="T332" s="8" t="s">
        <v>14</v>
      </c>
      <c r="U332" s="8">
        <f t="shared" si="59"/>
        <v>0</v>
      </c>
      <c r="V332" s="8" t="s">
        <v>5</v>
      </c>
    </row>
    <row r="333" spans="1:22" x14ac:dyDescent="0.25">
      <c r="A333" s="6">
        <v>332</v>
      </c>
      <c r="B333" s="2">
        <v>46</v>
      </c>
      <c r="C333" s="2">
        <f t="shared" si="50"/>
        <v>7.2</v>
      </c>
      <c r="D333" s="2">
        <v>7200</v>
      </c>
      <c r="E333" s="2">
        <f t="shared" si="51"/>
        <v>0</v>
      </c>
      <c r="F333" s="8" t="s">
        <v>9</v>
      </c>
      <c r="G333" s="8">
        <f t="shared" si="52"/>
        <v>65</v>
      </c>
      <c r="H333" s="2">
        <v>650</v>
      </c>
      <c r="I333" s="2">
        <v>950</v>
      </c>
      <c r="J333" s="2">
        <f t="shared" si="53"/>
        <v>1</v>
      </c>
      <c r="K333" s="8" t="s">
        <v>7</v>
      </c>
      <c r="L333" s="8">
        <f t="shared" si="54"/>
        <v>0</v>
      </c>
      <c r="M333" s="8" t="s">
        <v>5</v>
      </c>
      <c r="N333" s="8">
        <f t="shared" si="55"/>
        <v>0</v>
      </c>
      <c r="O333" s="8">
        <f t="shared" si="56"/>
        <v>1</v>
      </c>
      <c r="P333" s="8" t="s">
        <v>12</v>
      </c>
      <c r="Q333" s="2">
        <v>7</v>
      </c>
      <c r="R333" s="2">
        <f t="shared" si="57"/>
        <v>0</v>
      </c>
      <c r="S333" s="2">
        <f t="shared" si="58"/>
        <v>0</v>
      </c>
      <c r="T333" s="8" t="s">
        <v>15</v>
      </c>
      <c r="U333" s="8">
        <f t="shared" si="59"/>
        <v>1</v>
      </c>
      <c r="V333" s="8" t="s">
        <v>6</v>
      </c>
    </row>
    <row r="334" spans="1:22" x14ac:dyDescent="0.25">
      <c r="A334" s="6">
        <v>333</v>
      </c>
      <c r="B334" s="2">
        <v>61</v>
      </c>
      <c r="C334" s="2">
        <f t="shared" si="50"/>
        <v>35.299999999999997</v>
      </c>
      <c r="D334" s="2">
        <v>35300</v>
      </c>
      <c r="E334" s="2">
        <f t="shared" si="51"/>
        <v>0</v>
      </c>
      <c r="F334" s="8" t="s">
        <v>9</v>
      </c>
      <c r="G334" s="8">
        <f t="shared" si="52"/>
        <v>171</v>
      </c>
      <c r="H334" s="2">
        <v>1710</v>
      </c>
      <c r="I334" s="2">
        <v>1540</v>
      </c>
      <c r="J334" s="2">
        <f t="shared" si="53"/>
        <v>1</v>
      </c>
      <c r="K334" s="8" t="s">
        <v>7</v>
      </c>
      <c r="L334" s="8">
        <f t="shared" si="54"/>
        <v>0</v>
      </c>
      <c r="M334" s="8" t="s">
        <v>5</v>
      </c>
      <c r="N334" s="8">
        <f t="shared" si="55"/>
        <v>0</v>
      </c>
      <c r="O334" s="8">
        <f t="shared" si="56"/>
        <v>1</v>
      </c>
      <c r="P334" s="8" t="s">
        <v>12</v>
      </c>
      <c r="Q334" s="2">
        <v>3</v>
      </c>
      <c r="R334" s="2">
        <f t="shared" si="57"/>
        <v>0</v>
      </c>
      <c r="S334" s="2">
        <f t="shared" si="58"/>
        <v>1</v>
      </c>
      <c r="T334" s="8" t="s">
        <v>14</v>
      </c>
      <c r="U334" s="8">
        <f t="shared" si="59"/>
        <v>0</v>
      </c>
      <c r="V334" s="8" t="s">
        <v>5</v>
      </c>
    </row>
    <row r="335" spans="1:22" x14ac:dyDescent="0.25">
      <c r="A335" s="6">
        <v>334</v>
      </c>
      <c r="B335" s="2">
        <v>44</v>
      </c>
      <c r="C335" s="2">
        <f t="shared" si="50"/>
        <v>48.3</v>
      </c>
      <c r="D335" s="2">
        <v>48300</v>
      </c>
      <c r="E335" s="2">
        <f t="shared" si="51"/>
        <v>1</v>
      </c>
      <c r="F335" s="8" t="s">
        <v>8</v>
      </c>
      <c r="G335" s="8">
        <f t="shared" si="52"/>
        <v>1340</v>
      </c>
      <c r="H335" s="2">
        <v>13400</v>
      </c>
      <c r="I335" s="2">
        <v>770</v>
      </c>
      <c r="J335" s="2">
        <f t="shared" si="53"/>
        <v>1</v>
      </c>
      <c r="K335" s="8" t="s">
        <v>7</v>
      </c>
      <c r="L335" s="8">
        <f t="shared" si="54"/>
        <v>0</v>
      </c>
      <c r="M335" s="8" t="s">
        <v>5</v>
      </c>
      <c r="N335" s="8">
        <f t="shared" si="55"/>
        <v>0</v>
      </c>
      <c r="O335" s="8">
        <f t="shared" si="56"/>
        <v>0</v>
      </c>
      <c r="P335" s="8" t="s">
        <v>11</v>
      </c>
      <c r="Q335" s="2">
        <v>5</v>
      </c>
      <c r="R335" s="2">
        <f t="shared" si="57"/>
        <v>0</v>
      </c>
      <c r="S335" s="2">
        <f t="shared" si="58"/>
        <v>0</v>
      </c>
      <c r="T335" s="8" t="s">
        <v>15</v>
      </c>
      <c r="U335" s="8">
        <f t="shared" si="59"/>
        <v>1</v>
      </c>
      <c r="V335" s="8" t="s">
        <v>6</v>
      </c>
    </row>
    <row r="336" spans="1:22" x14ac:dyDescent="0.25">
      <c r="A336" s="6">
        <v>335</v>
      </c>
      <c r="B336" s="2">
        <v>54</v>
      </c>
      <c r="C336" s="2">
        <f t="shared" si="50"/>
        <v>66.7</v>
      </c>
      <c r="D336" s="2">
        <v>66700</v>
      </c>
      <c r="E336" s="2">
        <f t="shared" si="51"/>
        <v>0</v>
      </c>
      <c r="F336" s="8" t="s">
        <v>9</v>
      </c>
      <c r="G336" s="8">
        <f t="shared" si="52"/>
        <v>330</v>
      </c>
      <c r="H336" s="2">
        <v>3300</v>
      </c>
      <c r="I336" s="2">
        <v>950</v>
      </c>
      <c r="J336" s="2">
        <f t="shared" si="53"/>
        <v>0</v>
      </c>
      <c r="K336" s="8" t="s">
        <v>4</v>
      </c>
      <c r="L336" s="8">
        <f t="shared" si="54"/>
        <v>0</v>
      </c>
      <c r="M336" s="8" t="s">
        <v>5</v>
      </c>
      <c r="N336" s="8">
        <f t="shared" si="55"/>
        <v>0</v>
      </c>
      <c r="O336" s="8">
        <f t="shared" si="56"/>
        <v>1</v>
      </c>
      <c r="P336" s="8" t="s">
        <v>12</v>
      </c>
      <c r="Q336" s="2">
        <v>4</v>
      </c>
      <c r="R336" s="2">
        <f t="shared" si="57"/>
        <v>0</v>
      </c>
      <c r="S336" s="2">
        <f t="shared" si="58"/>
        <v>0</v>
      </c>
      <c r="T336" s="8" t="s">
        <v>15</v>
      </c>
      <c r="U336" s="8">
        <f t="shared" si="59"/>
        <v>0</v>
      </c>
      <c r="V336" s="8" t="s">
        <v>5</v>
      </c>
    </row>
    <row r="337" spans="1:22" x14ac:dyDescent="0.25">
      <c r="A337" s="6">
        <v>336</v>
      </c>
      <c r="B337" s="2">
        <v>50</v>
      </c>
      <c r="C337" s="2">
        <f t="shared" si="50"/>
        <v>48.2</v>
      </c>
      <c r="D337" s="2">
        <v>48200</v>
      </c>
      <c r="E337" s="2">
        <f t="shared" si="51"/>
        <v>1</v>
      </c>
      <c r="F337" s="8" t="s">
        <v>8</v>
      </c>
      <c r="G337" s="8">
        <f t="shared" si="52"/>
        <v>707</v>
      </c>
      <c r="H337" s="2">
        <v>7070</v>
      </c>
      <c r="I337" s="2">
        <v>710</v>
      </c>
      <c r="J337" s="2">
        <f t="shared" si="53"/>
        <v>1</v>
      </c>
      <c r="K337" s="8" t="s">
        <v>7</v>
      </c>
      <c r="L337" s="8">
        <f t="shared" si="54"/>
        <v>0</v>
      </c>
      <c r="M337" s="8" t="s">
        <v>5</v>
      </c>
      <c r="N337" s="8">
        <f t="shared" si="55"/>
        <v>1</v>
      </c>
      <c r="O337" s="8">
        <f t="shared" si="56"/>
        <v>0</v>
      </c>
      <c r="P337" s="8" t="s">
        <v>10</v>
      </c>
      <c r="Q337" s="2">
        <v>8</v>
      </c>
      <c r="R337" s="2">
        <f t="shared" si="57"/>
        <v>0</v>
      </c>
      <c r="S337" s="2">
        <f t="shared" si="58"/>
        <v>0</v>
      </c>
      <c r="T337" s="8" t="s">
        <v>15</v>
      </c>
      <c r="U337" s="8">
        <f t="shared" si="59"/>
        <v>1</v>
      </c>
      <c r="V337" s="8" t="s">
        <v>6</v>
      </c>
    </row>
    <row r="338" spans="1:22" x14ac:dyDescent="0.25">
      <c r="A338" s="6">
        <v>337</v>
      </c>
      <c r="B338" s="2">
        <v>48</v>
      </c>
      <c r="C338" s="2">
        <f t="shared" si="50"/>
        <v>65.5</v>
      </c>
      <c r="D338" s="2">
        <v>65500</v>
      </c>
      <c r="E338" s="2">
        <f t="shared" si="51"/>
        <v>0</v>
      </c>
      <c r="F338" s="8" t="s">
        <v>9</v>
      </c>
      <c r="G338" s="8">
        <f t="shared" si="52"/>
        <v>219</v>
      </c>
      <c r="H338" s="2">
        <v>2190</v>
      </c>
      <c r="I338" s="2">
        <v>3510</v>
      </c>
      <c r="J338" s="2">
        <f t="shared" si="53"/>
        <v>0</v>
      </c>
      <c r="K338" s="8" t="s">
        <v>4</v>
      </c>
      <c r="L338" s="8">
        <f t="shared" si="54"/>
        <v>0</v>
      </c>
      <c r="M338" s="8" t="s">
        <v>5</v>
      </c>
      <c r="N338" s="8">
        <f t="shared" si="55"/>
        <v>0</v>
      </c>
      <c r="O338" s="8">
        <f t="shared" si="56"/>
        <v>1</v>
      </c>
      <c r="P338" s="8" t="s">
        <v>12</v>
      </c>
      <c r="Q338" s="2">
        <v>7</v>
      </c>
      <c r="R338" s="2">
        <f t="shared" si="57"/>
        <v>1</v>
      </c>
      <c r="S338" s="2">
        <f t="shared" si="58"/>
        <v>0</v>
      </c>
      <c r="T338" s="8" t="s">
        <v>13</v>
      </c>
      <c r="U338" s="8">
        <f t="shared" si="59"/>
        <v>0</v>
      </c>
      <c r="V338" s="8" t="s">
        <v>5</v>
      </c>
    </row>
    <row r="339" spans="1:22" x14ac:dyDescent="0.25">
      <c r="A339" s="6">
        <v>338</v>
      </c>
      <c r="B339" s="2">
        <v>48</v>
      </c>
      <c r="C339" s="2">
        <f t="shared" si="50"/>
        <v>17.3</v>
      </c>
      <c r="D339" s="2">
        <v>17300</v>
      </c>
      <c r="E339" s="2">
        <f t="shared" si="51"/>
        <v>0</v>
      </c>
      <c r="F339" s="8" t="s">
        <v>9</v>
      </c>
      <c r="G339" s="8">
        <f t="shared" si="52"/>
        <v>203</v>
      </c>
      <c r="H339" s="2">
        <v>2030</v>
      </c>
      <c r="I339" s="2">
        <v>710</v>
      </c>
      <c r="J339" s="2">
        <f t="shared" si="53"/>
        <v>1</v>
      </c>
      <c r="K339" s="8" t="s">
        <v>7</v>
      </c>
      <c r="L339" s="8">
        <f t="shared" si="54"/>
        <v>0</v>
      </c>
      <c r="M339" s="8" t="s">
        <v>5</v>
      </c>
      <c r="N339" s="8">
        <f t="shared" si="55"/>
        <v>0</v>
      </c>
      <c r="O339" s="8">
        <f t="shared" si="56"/>
        <v>1</v>
      </c>
      <c r="P339" s="8" t="s">
        <v>12</v>
      </c>
      <c r="Q339" s="2">
        <v>7</v>
      </c>
      <c r="R339" s="2">
        <f t="shared" si="57"/>
        <v>1</v>
      </c>
      <c r="S339" s="2">
        <f t="shared" si="58"/>
        <v>0</v>
      </c>
      <c r="T339" s="8" t="s">
        <v>13</v>
      </c>
      <c r="U339" s="8">
        <f t="shared" si="59"/>
        <v>0</v>
      </c>
      <c r="V339" s="8" t="s">
        <v>5</v>
      </c>
    </row>
    <row r="340" spans="1:22" x14ac:dyDescent="0.25">
      <c r="A340" s="6">
        <v>339</v>
      </c>
      <c r="B340" s="2">
        <v>34</v>
      </c>
      <c r="C340" s="2">
        <f t="shared" si="50"/>
        <v>31.5</v>
      </c>
      <c r="D340" s="2">
        <v>31500</v>
      </c>
      <c r="E340" s="2">
        <f t="shared" si="51"/>
        <v>0</v>
      </c>
      <c r="F340" s="8" t="s">
        <v>9</v>
      </c>
      <c r="G340" s="8">
        <f t="shared" si="52"/>
        <v>651</v>
      </c>
      <c r="H340" s="2">
        <v>6510</v>
      </c>
      <c r="I340" s="2">
        <v>2340</v>
      </c>
      <c r="J340" s="2">
        <f t="shared" si="53"/>
        <v>1</v>
      </c>
      <c r="K340" s="8" t="s">
        <v>7</v>
      </c>
      <c r="L340" s="8">
        <f t="shared" si="54"/>
        <v>1</v>
      </c>
      <c r="M340" s="8" t="s">
        <v>6</v>
      </c>
      <c r="N340" s="8">
        <f t="shared" si="55"/>
        <v>0</v>
      </c>
      <c r="O340" s="8">
        <f t="shared" si="56"/>
        <v>1</v>
      </c>
      <c r="P340" s="8" t="s">
        <v>12</v>
      </c>
      <c r="Q340" s="2">
        <v>7</v>
      </c>
      <c r="R340" s="2">
        <f t="shared" si="57"/>
        <v>0</v>
      </c>
      <c r="S340" s="2">
        <f t="shared" si="58"/>
        <v>0</v>
      </c>
      <c r="T340" s="8" t="s">
        <v>15</v>
      </c>
      <c r="U340" s="8">
        <f t="shared" si="59"/>
        <v>1</v>
      </c>
      <c r="V340" s="8" t="s">
        <v>6</v>
      </c>
    </row>
    <row r="341" spans="1:22" x14ac:dyDescent="0.25">
      <c r="A341" s="6">
        <v>340</v>
      </c>
      <c r="B341" s="2">
        <v>51</v>
      </c>
      <c r="C341" s="2">
        <f t="shared" si="50"/>
        <v>53</v>
      </c>
      <c r="D341" s="2">
        <v>53000</v>
      </c>
      <c r="E341" s="2">
        <f t="shared" si="51"/>
        <v>0</v>
      </c>
      <c r="F341" s="8" t="s">
        <v>9</v>
      </c>
      <c r="G341" s="8">
        <f t="shared" si="52"/>
        <v>702</v>
      </c>
      <c r="H341" s="2">
        <v>7020</v>
      </c>
      <c r="I341" s="2">
        <v>0</v>
      </c>
      <c r="J341" s="2">
        <f t="shared" si="53"/>
        <v>1</v>
      </c>
      <c r="K341" s="8" t="s">
        <v>7</v>
      </c>
      <c r="L341" s="8">
        <f t="shared" si="54"/>
        <v>0</v>
      </c>
      <c r="M341" s="8" t="s">
        <v>5</v>
      </c>
      <c r="N341" s="8">
        <f t="shared" si="55"/>
        <v>0</v>
      </c>
      <c r="O341" s="8">
        <f t="shared" si="56"/>
        <v>1</v>
      </c>
      <c r="P341" s="8" t="s">
        <v>12</v>
      </c>
      <c r="Q341" s="2">
        <v>0</v>
      </c>
      <c r="R341" s="2">
        <f t="shared" si="57"/>
        <v>0</v>
      </c>
      <c r="S341" s="2">
        <f t="shared" si="58"/>
        <v>0</v>
      </c>
      <c r="T341" s="8" t="s">
        <v>15</v>
      </c>
      <c r="U341" s="8">
        <f t="shared" si="59"/>
        <v>0</v>
      </c>
      <c r="V341" s="8" t="s">
        <v>5</v>
      </c>
    </row>
    <row r="342" spans="1:22" x14ac:dyDescent="0.25">
      <c r="A342" s="6">
        <v>341</v>
      </c>
      <c r="B342" s="2">
        <v>32</v>
      </c>
      <c r="C342" s="2">
        <f t="shared" si="50"/>
        <v>28.8</v>
      </c>
      <c r="D342" s="2">
        <v>28800</v>
      </c>
      <c r="E342" s="2">
        <f t="shared" si="51"/>
        <v>0</v>
      </c>
      <c r="F342" s="8" t="s">
        <v>9</v>
      </c>
      <c r="G342" s="8">
        <f t="shared" si="52"/>
        <v>291</v>
      </c>
      <c r="H342" s="2">
        <v>2910</v>
      </c>
      <c r="I342" s="2">
        <v>350</v>
      </c>
      <c r="J342" s="2">
        <f t="shared" si="53"/>
        <v>1</v>
      </c>
      <c r="K342" s="8" t="s">
        <v>7</v>
      </c>
      <c r="L342" s="8">
        <f t="shared" si="54"/>
        <v>0</v>
      </c>
      <c r="M342" s="8" t="s">
        <v>5</v>
      </c>
      <c r="N342" s="8">
        <f t="shared" si="55"/>
        <v>0</v>
      </c>
      <c r="O342" s="8">
        <f t="shared" si="56"/>
        <v>0</v>
      </c>
      <c r="P342" s="8" t="s">
        <v>11</v>
      </c>
      <c r="Q342" s="2">
        <v>1</v>
      </c>
      <c r="R342" s="2">
        <f t="shared" si="57"/>
        <v>1</v>
      </c>
      <c r="S342" s="2">
        <f t="shared" si="58"/>
        <v>0</v>
      </c>
      <c r="T342" s="8" t="s">
        <v>13</v>
      </c>
      <c r="U342" s="8">
        <f t="shared" si="59"/>
        <v>0</v>
      </c>
      <c r="V342" s="8" t="s">
        <v>5</v>
      </c>
    </row>
    <row r="343" spans="1:22" x14ac:dyDescent="0.25">
      <c r="A343" s="6">
        <v>342</v>
      </c>
      <c r="B343" s="2">
        <v>40</v>
      </c>
      <c r="C343" s="2">
        <f t="shared" si="50"/>
        <v>39.299999999999997</v>
      </c>
      <c r="D343" s="2">
        <v>39300</v>
      </c>
      <c r="E343" s="2">
        <f t="shared" si="51"/>
        <v>0</v>
      </c>
      <c r="F343" s="8" t="s">
        <v>9</v>
      </c>
      <c r="G343" s="8">
        <f t="shared" si="52"/>
        <v>606</v>
      </c>
      <c r="H343" s="2">
        <v>6060</v>
      </c>
      <c r="I343" s="2">
        <v>1380</v>
      </c>
      <c r="J343" s="2">
        <f t="shared" si="53"/>
        <v>0</v>
      </c>
      <c r="K343" s="8" t="s">
        <v>4</v>
      </c>
      <c r="L343" s="8">
        <f t="shared" si="54"/>
        <v>1</v>
      </c>
      <c r="M343" s="8" t="s">
        <v>6</v>
      </c>
      <c r="N343" s="8">
        <f t="shared" si="55"/>
        <v>0</v>
      </c>
      <c r="O343" s="8">
        <f t="shared" si="56"/>
        <v>0</v>
      </c>
      <c r="P343" s="8" t="s">
        <v>11</v>
      </c>
      <c r="Q343" s="2">
        <v>4</v>
      </c>
      <c r="R343" s="2">
        <f t="shared" si="57"/>
        <v>0</v>
      </c>
      <c r="S343" s="2">
        <f t="shared" si="58"/>
        <v>0</v>
      </c>
      <c r="T343" s="8" t="s">
        <v>15</v>
      </c>
      <c r="U343" s="8">
        <f t="shared" si="59"/>
        <v>1</v>
      </c>
      <c r="V343" s="8" t="s">
        <v>6</v>
      </c>
    </row>
    <row r="344" spans="1:22" x14ac:dyDescent="0.25">
      <c r="A344" s="6">
        <v>343</v>
      </c>
      <c r="B344" s="2">
        <v>45</v>
      </c>
      <c r="C344" s="2">
        <f t="shared" si="50"/>
        <v>20.6</v>
      </c>
      <c r="D344" s="2">
        <v>20600</v>
      </c>
      <c r="E344" s="2">
        <f t="shared" si="51"/>
        <v>1</v>
      </c>
      <c r="F344" s="8" t="s">
        <v>8</v>
      </c>
      <c r="G344" s="8">
        <f t="shared" si="52"/>
        <v>414</v>
      </c>
      <c r="H344" s="2">
        <v>4140</v>
      </c>
      <c r="I344" s="2">
        <v>650</v>
      </c>
      <c r="J344" s="2">
        <f t="shared" si="53"/>
        <v>1</v>
      </c>
      <c r="K344" s="8" t="s">
        <v>7</v>
      </c>
      <c r="L344" s="8">
        <f t="shared" si="54"/>
        <v>0</v>
      </c>
      <c r="M344" s="8" t="s">
        <v>5</v>
      </c>
      <c r="N344" s="8">
        <f t="shared" si="55"/>
        <v>0</v>
      </c>
      <c r="O344" s="8">
        <f t="shared" si="56"/>
        <v>0</v>
      </c>
      <c r="P344" s="8" t="s">
        <v>11</v>
      </c>
      <c r="Q344" s="2">
        <v>2</v>
      </c>
      <c r="R344" s="2">
        <f t="shared" si="57"/>
        <v>1</v>
      </c>
      <c r="S344" s="2">
        <f t="shared" si="58"/>
        <v>0</v>
      </c>
      <c r="T344" s="8" t="s">
        <v>13</v>
      </c>
      <c r="U344" s="8">
        <f t="shared" si="59"/>
        <v>0</v>
      </c>
      <c r="V344" s="8" t="s">
        <v>5</v>
      </c>
    </row>
    <row r="345" spans="1:22" x14ac:dyDescent="0.25">
      <c r="A345" s="6">
        <v>344</v>
      </c>
      <c r="B345" s="2">
        <v>44</v>
      </c>
      <c r="C345" s="2">
        <f t="shared" si="50"/>
        <v>78.3</v>
      </c>
      <c r="D345" s="2">
        <v>78300</v>
      </c>
      <c r="E345" s="2">
        <f t="shared" si="51"/>
        <v>1</v>
      </c>
      <c r="F345" s="8" t="s">
        <v>8</v>
      </c>
      <c r="G345" s="8">
        <f t="shared" si="52"/>
        <v>114</v>
      </c>
      <c r="H345" s="2">
        <v>1140</v>
      </c>
      <c r="I345" s="2">
        <v>1020</v>
      </c>
      <c r="J345" s="2">
        <f t="shared" si="53"/>
        <v>1</v>
      </c>
      <c r="K345" s="8" t="s">
        <v>7</v>
      </c>
      <c r="L345" s="8">
        <f t="shared" si="54"/>
        <v>0</v>
      </c>
      <c r="M345" s="8" t="s">
        <v>5</v>
      </c>
      <c r="N345" s="8">
        <f t="shared" si="55"/>
        <v>0</v>
      </c>
      <c r="O345" s="8">
        <f t="shared" si="56"/>
        <v>0</v>
      </c>
      <c r="P345" s="8" t="s">
        <v>11</v>
      </c>
      <c r="Q345" s="2">
        <v>4</v>
      </c>
      <c r="R345" s="2">
        <f t="shared" si="57"/>
        <v>0</v>
      </c>
      <c r="S345" s="2">
        <f t="shared" si="58"/>
        <v>1</v>
      </c>
      <c r="T345" s="8" t="s">
        <v>14</v>
      </c>
      <c r="U345" s="8">
        <f t="shared" si="59"/>
        <v>0</v>
      </c>
      <c r="V345" s="8" t="s">
        <v>5</v>
      </c>
    </row>
    <row r="346" spans="1:22" x14ac:dyDescent="0.25">
      <c r="A346" s="6">
        <v>345</v>
      </c>
      <c r="B346" s="2">
        <v>43</v>
      </c>
      <c r="C346" s="2">
        <f t="shared" si="50"/>
        <v>98.1</v>
      </c>
      <c r="D346" s="2">
        <v>98100</v>
      </c>
      <c r="E346" s="2">
        <f t="shared" si="51"/>
        <v>1</v>
      </c>
      <c r="F346" s="8" t="s">
        <v>8</v>
      </c>
      <c r="G346" s="8">
        <f t="shared" si="52"/>
        <v>403</v>
      </c>
      <c r="H346" s="2">
        <v>4030</v>
      </c>
      <c r="I346" s="2">
        <v>380</v>
      </c>
      <c r="J346" s="2">
        <f t="shared" si="53"/>
        <v>0</v>
      </c>
      <c r="K346" s="8" t="s">
        <v>4</v>
      </c>
      <c r="L346" s="8">
        <f t="shared" si="54"/>
        <v>0</v>
      </c>
      <c r="M346" s="8" t="s">
        <v>5</v>
      </c>
      <c r="N346" s="8">
        <f t="shared" si="55"/>
        <v>0</v>
      </c>
      <c r="O346" s="8">
        <f t="shared" si="56"/>
        <v>1</v>
      </c>
      <c r="P346" s="8" t="s">
        <v>12</v>
      </c>
      <c r="Q346" s="2">
        <v>2</v>
      </c>
      <c r="R346" s="2">
        <f t="shared" si="57"/>
        <v>0</v>
      </c>
      <c r="S346" s="2">
        <f t="shared" si="58"/>
        <v>1</v>
      </c>
      <c r="T346" s="8" t="s">
        <v>14</v>
      </c>
      <c r="U346" s="8">
        <f t="shared" si="59"/>
        <v>0</v>
      </c>
      <c r="V346" s="8" t="s">
        <v>5</v>
      </c>
    </row>
    <row r="347" spans="1:22" x14ac:dyDescent="0.25">
      <c r="A347" s="6">
        <v>346</v>
      </c>
      <c r="B347" s="2">
        <v>29</v>
      </c>
      <c r="C347" s="2">
        <f t="shared" si="50"/>
        <v>27.9</v>
      </c>
      <c r="D347" s="2">
        <v>27900</v>
      </c>
      <c r="E347" s="2">
        <f t="shared" si="51"/>
        <v>0</v>
      </c>
      <c r="F347" s="8" t="s">
        <v>9</v>
      </c>
      <c r="G347" s="8">
        <f t="shared" si="52"/>
        <v>166</v>
      </c>
      <c r="H347" s="2">
        <v>1660</v>
      </c>
      <c r="I347" s="2">
        <v>940</v>
      </c>
      <c r="J347" s="2">
        <f t="shared" si="53"/>
        <v>0</v>
      </c>
      <c r="K347" s="8" t="s">
        <v>4</v>
      </c>
      <c r="L347" s="8">
        <f t="shared" si="54"/>
        <v>1</v>
      </c>
      <c r="M347" s="8" t="s">
        <v>6</v>
      </c>
      <c r="N347" s="8">
        <f t="shared" si="55"/>
        <v>1</v>
      </c>
      <c r="O347" s="8">
        <f t="shared" si="56"/>
        <v>0</v>
      </c>
      <c r="P347" s="8" t="s">
        <v>10</v>
      </c>
      <c r="Q347" s="2">
        <v>5</v>
      </c>
      <c r="R347" s="2">
        <f t="shared" si="57"/>
        <v>0</v>
      </c>
      <c r="S347" s="2">
        <f t="shared" si="58"/>
        <v>0</v>
      </c>
      <c r="T347" s="8" t="s">
        <v>15</v>
      </c>
      <c r="U347" s="8">
        <f t="shared" si="59"/>
        <v>1</v>
      </c>
      <c r="V347" s="8" t="s">
        <v>6</v>
      </c>
    </row>
    <row r="348" spans="1:22" x14ac:dyDescent="0.25">
      <c r="A348" s="6">
        <v>347</v>
      </c>
      <c r="B348" s="2">
        <v>34</v>
      </c>
      <c r="C348" s="2">
        <f t="shared" si="50"/>
        <v>7.1</v>
      </c>
      <c r="D348" s="2">
        <v>7100</v>
      </c>
      <c r="E348" s="2">
        <f t="shared" si="51"/>
        <v>1</v>
      </c>
      <c r="F348" s="8" t="s">
        <v>8</v>
      </c>
      <c r="G348" s="8">
        <f t="shared" si="52"/>
        <v>248</v>
      </c>
      <c r="H348" s="2">
        <v>2480</v>
      </c>
      <c r="I348" s="2">
        <v>350</v>
      </c>
      <c r="J348" s="2">
        <f t="shared" si="53"/>
        <v>1</v>
      </c>
      <c r="K348" s="8" t="s">
        <v>7</v>
      </c>
      <c r="L348" s="8">
        <f t="shared" si="54"/>
        <v>0</v>
      </c>
      <c r="M348" s="8" t="s">
        <v>5</v>
      </c>
      <c r="N348" s="8">
        <f t="shared" si="55"/>
        <v>0</v>
      </c>
      <c r="O348" s="8">
        <f t="shared" si="56"/>
        <v>1</v>
      </c>
      <c r="P348" s="8" t="s">
        <v>12</v>
      </c>
      <c r="Q348" s="2">
        <v>3</v>
      </c>
      <c r="R348" s="2">
        <f t="shared" si="57"/>
        <v>0</v>
      </c>
      <c r="S348" s="2">
        <f t="shared" si="58"/>
        <v>0</v>
      </c>
      <c r="T348" s="8" t="s">
        <v>15</v>
      </c>
      <c r="U348" s="8">
        <f t="shared" si="59"/>
        <v>1</v>
      </c>
      <c r="V348" s="8" t="s">
        <v>6</v>
      </c>
    </row>
    <row r="349" spans="1:22" x14ac:dyDescent="0.25">
      <c r="A349" s="6">
        <v>348</v>
      </c>
      <c r="B349" s="2">
        <v>32</v>
      </c>
      <c r="C349" s="2">
        <f t="shared" si="50"/>
        <v>72.7</v>
      </c>
      <c r="D349" s="2">
        <v>72700</v>
      </c>
      <c r="E349" s="2">
        <f t="shared" si="51"/>
        <v>1</v>
      </c>
      <c r="F349" s="8" t="s">
        <v>8</v>
      </c>
      <c r="G349" s="8">
        <f t="shared" si="52"/>
        <v>521</v>
      </c>
      <c r="H349" s="2">
        <v>5210</v>
      </c>
      <c r="I349" s="2">
        <v>4080</v>
      </c>
      <c r="J349" s="2">
        <f t="shared" si="53"/>
        <v>0</v>
      </c>
      <c r="K349" s="8" t="s">
        <v>4</v>
      </c>
      <c r="L349" s="8">
        <f t="shared" si="54"/>
        <v>0</v>
      </c>
      <c r="M349" s="8" t="s">
        <v>5</v>
      </c>
      <c r="N349" s="8">
        <f t="shared" si="55"/>
        <v>1</v>
      </c>
      <c r="O349" s="8">
        <f t="shared" si="56"/>
        <v>0</v>
      </c>
      <c r="P349" s="8" t="s">
        <v>10</v>
      </c>
      <c r="Q349" s="2">
        <v>9</v>
      </c>
      <c r="R349" s="2">
        <f t="shared" si="57"/>
        <v>1</v>
      </c>
      <c r="S349" s="2">
        <f t="shared" si="58"/>
        <v>0</v>
      </c>
      <c r="T349" s="8" t="s">
        <v>13</v>
      </c>
      <c r="U349" s="8">
        <f t="shared" si="59"/>
        <v>1</v>
      </c>
      <c r="V349" s="8" t="s">
        <v>6</v>
      </c>
    </row>
    <row r="350" spans="1:22" x14ac:dyDescent="0.25">
      <c r="A350" s="6">
        <v>349</v>
      </c>
      <c r="B350" s="2">
        <v>27</v>
      </c>
      <c r="C350" s="2">
        <f t="shared" si="50"/>
        <v>26.1</v>
      </c>
      <c r="D350" s="2">
        <v>26100</v>
      </c>
      <c r="E350" s="2">
        <f t="shared" si="51"/>
        <v>0</v>
      </c>
      <c r="F350" s="8" t="s">
        <v>9</v>
      </c>
      <c r="G350" s="8">
        <f t="shared" si="52"/>
        <v>209</v>
      </c>
      <c r="H350" s="2">
        <v>2090</v>
      </c>
      <c r="I350" s="2">
        <v>1550</v>
      </c>
      <c r="J350" s="2">
        <f t="shared" si="53"/>
        <v>0</v>
      </c>
      <c r="K350" s="8" t="s">
        <v>4</v>
      </c>
      <c r="L350" s="8">
        <f t="shared" si="54"/>
        <v>0</v>
      </c>
      <c r="M350" s="8" t="s">
        <v>5</v>
      </c>
      <c r="N350" s="8">
        <f t="shared" si="55"/>
        <v>0</v>
      </c>
      <c r="O350" s="8">
        <f t="shared" si="56"/>
        <v>1</v>
      </c>
      <c r="P350" s="8" t="s">
        <v>12</v>
      </c>
      <c r="Q350" s="2">
        <v>7</v>
      </c>
      <c r="R350" s="2">
        <f t="shared" si="57"/>
        <v>0</v>
      </c>
      <c r="S350" s="2">
        <f t="shared" si="58"/>
        <v>0</v>
      </c>
      <c r="T350" s="8" t="s">
        <v>15</v>
      </c>
      <c r="U350" s="8">
        <f t="shared" si="59"/>
        <v>1</v>
      </c>
      <c r="V350" s="8" t="s">
        <v>6</v>
      </c>
    </row>
    <row r="351" spans="1:22" x14ac:dyDescent="0.25">
      <c r="A351" s="6">
        <v>350</v>
      </c>
      <c r="B351" s="2">
        <v>57</v>
      </c>
      <c r="C351" s="2">
        <f t="shared" si="50"/>
        <v>17.600000000000001</v>
      </c>
      <c r="D351" s="2">
        <v>17600</v>
      </c>
      <c r="E351" s="2">
        <f t="shared" si="51"/>
        <v>1</v>
      </c>
      <c r="F351" s="8" t="s">
        <v>8</v>
      </c>
      <c r="G351" s="8">
        <f t="shared" si="52"/>
        <v>475</v>
      </c>
      <c r="H351" s="2">
        <v>4750</v>
      </c>
      <c r="I351" s="2">
        <v>0</v>
      </c>
      <c r="J351" s="2">
        <f t="shared" si="53"/>
        <v>1</v>
      </c>
      <c r="K351" s="8" t="s">
        <v>7</v>
      </c>
      <c r="L351" s="8">
        <f t="shared" si="54"/>
        <v>0</v>
      </c>
      <c r="M351" s="8" t="s">
        <v>5</v>
      </c>
      <c r="N351" s="8">
        <f t="shared" si="55"/>
        <v>1</v>
      </c>
      <c r="O351" s="8">
        <f t="shared" si="56"/>
        <v>0</v>
      </c>
      <c r="P351" s="8" t="s">
        <v>10</v>
      </c>
      <c r="Q351" s="2">
        <v>0</v>
      </c>
      <c r="R351" s="2">
        <f t="shared" si="57"/>
        <v>0</v>
      </c>
      <c r="S351" s="2">
        <f t="shared" si="58"/>
        <v>1</v>
      </c>
      <c r="T351" s="8" t="s">
        <v>14</v>
      </c>
      <c r="U351" s="8">
        <f t="shared" si="59"/>
        <v>0</v>
      </c>
      <c r="V351" s="8" t="s">
        <v>5</v>
      </c>
    </row>
    <row r="352" spans="1:22" x14ac:dyDescent="0.25">
      <c r="A352" s="6">
        <v>351</v>
      </c>
      <c r="B352" s="2">
        <v>46</v>
      </c>
      <c r="C352" s="2">
        <f t="shared" si="50"/>
        <v>41.3</v>
      </c>
      <c r="D352" s="2">
        <v>41300</v>
      </c>
      <c r="E352" s="2">
        <f t="shared" si="51"/>
        <v>0</v>
      </c>
      <c r="F352" s="8" t="s">
        <v>9</v>
      </c>
      <c r="G352" s="8">
        <f t="shared" si="52"/>
        <v>1371</v>
      </c>
      <c r="H352" s="2">
        <v>13710</v>
      </c>
      <c r="I352" s="2">
        <v>490</v>
      </c>
      <c r="J352" s="2">
        <f t="shared" si="53"/>
        <v>1</v>
      </c>
      <c r="K352" s="8" t="s">
        <v>7</v>
      </c>
      <c r="L352" s="8">
        <f t="shared" si="54"/>
        <v>1</v>
      </c>
      <c r="M352" s="8" t="s">
        <v>6</v>
      </c>
      <c r="N352" s="8">
        <f t="shared" si="55"/>
        <v>0</v>
      </c>
      <c r="O352" s="8">
        <f t="shared" si="56"/>
        <v>0</v>
      </c>
      <c r="P352" s="8" t="s">
        <v>11</v>
      </c>
      <c r="Q352" s="2">
        <v>0</v>
      </c>
      <c r="R352" s="2">
        <f t="shared" si="57"/>
        <v>0</v>
      </c>
      <c r="S352" s="2">
        <f t="shared" si="58"/>
        <v>1</v>
      </c>
      <c r="T352" s="8" t="s">
        <v>14</v>
      </c>
      <c r="U352" s="8">
        <f t="shared" si="59"/>
        <v>0</v>
      </c>
      <c r="V352" s="8" t="s">
        <v>5</v>
      </c>
    </row>
    <row r="353" spans="1:22" x14ac:dyDescent="0.25">
      <c r="A353" s="6">
        <v>352</v>
      </c>
      <c r="B353" s="2">
        <v>29</v>
      </c>
      <c r="C353" s="2">
        <f t="shared" si="50"/>
        <v>42.2</v>
      </c>
      <c r="D353" s="2">
        <v>42200</v>
      </c>
      <c r="E353" s="2">
        <f t="shared" si="51"/>
        <v>0</v>
      </c>
      <c r="F353" s="8" t="s">
        <v>9</v>
      </c>
      <c r="G353" s="8">
        <f t="shared" si="52"/>
        <v>554</v>
      </c>
      <c r="H353" s="2">
        <v>5540</v>
      </c>
      <c r="I353" s="2">
        <v>2000</v>
      </c>
      <c r="J353" s="2">
        <f t="shared" si="53"/>
        <v>1</v>
      </c>
      <c r="K353" s="8" t="s">
        <v>7</v>
      </c>
      <c r="L353" s="8">
        <f t="shared" si="54"/>
        <v>0</v>
      </c>
      <c r="M353" s="8" t="s">
        <v>5</v>
      </c>
      <c r="N353" s="8">
        <f t="shared" si="55"/>
        <v>1</v>
      </c>
      <c r="O353" s="8">
        <f t="shared" si="56"/>
        <v>0</v>
      </c>
      <c r="P353" s="8" t="s">
        <v>10</v>
      </c>
      <c r="Q353" s="2">
        <v>5</v>
      </c>
      <c r="R353" s="2">
        <f t="shared" si="57"/>
        <v>0</v>
      </c>
      <c r="S353" s="2">
        <f t="shared" si="58"/>
        <v>0</v>
      </c>
      <c r="T353" s="8" t="s">
        <v>15</v>
      </c>
      <c r="U353" s="8">
        <f t="shared" si="59"/>
        <v>1</v>
      </c>
      <c r="V353" s="8" t="s">
        <v>6</v>
      </c>
    </row>
    <row r="354" spans="1:22" x14ac:dyDescent="0.25">
      <c r="A354" s="6">
        <v>353</v>
      </c>
      <c r="B354" s="2">
        <v>45</v>
      </c>
      <c r="C354" s="2">
        <f t="shared" si="50"/>
        <v>75.3</v>
      </c>
      <c r="D354" s="2">
        <v>75300</v>
      </c>
      <c r="E354" s="2">
        <f t="shared" si="51"/>
        <v>1</v>
      </c>
      <c r="F354" s="8" t="s">
        <v>8</v>
      </c>
      <c r="G354" s="8">
        <f t="shared" si="52"/>
        <v>439</v>
      </c>
      <c r="H354" s="2">
        <v>4390</v>
      </c>
      <c r="I354" s="2">
        <v>520</v>
      </c>
      <c r="J354" s="2">
        <f t="shared" si="53"/>
        <v>0</v>
      </c>
      <c r="K354" s="8" t="s">
        <v>4</v>
      </c>
      <c r="L354" s="8">
        <f t="shared" si="54"/>
        <v>0</v>
      </c>
      <c r="M354" s="8" t="s">
        <v>5</v>
      </c>
      <c r="N354" s="8">
        <f t="shared" si="55"/>
        <v>1</v>
      </c>
      <c r="O354" s="8">
        <f t="shared" si="56"/>
        <v>0</v>
      </c>
      <c r="P354" s="8" t="s">
        <v>10</v>
      </c>
      <c r="Q354" s="2">
        <v>5</v>
      </c>
      <c r="R354" s="2">
        <f t="shared" si="57"/>
        <v>0</v>
      </c>
      <c r="S354" s="2">
        <f t="shared" si="58"/>
        <v>1</v>
      </c>
      <c r="T354" s="8" t="s">
        <v>14</v>
      </c>
      <c r="U354" s="8">
        <f t="shared" si="59"/>
        <v>1</v>
      </c>
      <c r="V354" s="8" t="s">
        <v>6</v>
      </c>
    </row>
    <row r="355" spans="1:22" x14ac:dyDescent="0.25">
      <c r="A355" s="6">
        <v>354</v>
      </c>
      <c r="B355" s="2">
        <v>41</v>
      </c>
      <c r="C355" s="2">
        <f t="shared" si="50"/>
        <v>9</v>
      </c>
      <c r="D355" s="2">
        <v>9000</v>
      </c>
      <c r="E355" s="2">
        <f t="shared" si="51"/>
        <v>1</v>
      </c>
      <c r="F355" s="8" t="s">
        <v>8</v>
      </c>
      <c r="G355" s="8">
        <f t="shared" si="52"/>
        <v>117</v>
      </c>
      <c r="H355" s="2">
        <v>1170</v>
      </c>
      <c r="I355" s="2">
        <v>700</v>
      </c>
      <c r="J355" s="2">
        <f t="shared" si="53"/>
        <v>0</v>
      </c>
      <c r="K355" s="8" t="s">
        <v>4</v>
      </c>
      <c r="L355" s="8">
        <f t="shared" si="54"/>
        <v>0</v>
      </c>
      <c r="M355" s="8" t="s">
        <v>5</v>
      </c>
      <c r="N355" s="8">
        <f t="shared" si="55"/>
        <v>1</v>
      </c>
      <c r="O355" s="8">
        <f t="shared" si="56"/>
        <v>0</v>
      </c>
      <c r="P355" s="8" t="s">
        <v>10</v>
      </c>
      <c r="Q355" s="2">
        <v>5</v>
      </c>
      <c r="R355" s="2">
        <f t="shared" si="57"/>
        <v>0</v>
      </c>
      <c r="S355" s="2">
        <f t="shared" si="58"/>
        <v>0</v>
      </c>
      <c r="T355" s="8" t="s">
        <v>15</v>
      </c>
      <c r="U355" s="8">
        <f t="shared" si="59"/>
        <v>1</v>
      </c>
      <c r="V355" s="8" t="s">
        <v>6</v>
      </c>
    </row>
    <row r="356" spans="1:22" x14ac:dyDescent="0.25">
      <c r="A356" s="6">
        <v>355</v>
      </c>
      <c r="B356" s="2">
        <v>44</v>
      </c>
      <c r="C356" s="2">
        <f t="shared" si="50"/>
        <v>107.8</v>
      </c>
      <c r="D356" s="2">
        <v>107800</v>
      </c>
      <c r="E356" s="2">
        <f t="shared" si="51"/>
        <v>1</v>
      </c>
      <c r="F356" s="8" t="s">
        <v>8</v>
      </c>
      <c r="G356" s="8">
        <f t="shared" si="52"/>
        <v>781</v>
      </c>
      <c r="H356" s="2">
        <v>7810</v>
      </c>
      <c r="I356" s="2">
        <v>1080</v>
      </c>
      <c r="J356" s="2">
        <f t="shared" si="53"/>
        <v>1</v>
      </c>
      <c r="K356" s="8" t="s">
        <v>7</v>
      </c>
      <c r="L356" s="8">
        <f t="shared" si="54"/>
        <v>0</v>
      </c>
      <c r="M356" s="8" t="s">
        <v>5</v>
      </c>
      <c r="N356" s="8">
        <f t="shared" si="55"/>
        <v>0</v>
      </c>
      <c r="O356" s="8">
        <f t="shared" si="56"/>
        <v>0</v>
      </c>
      <c r="P356" s="8" t="s">
        <v>11</v>
      </c>
      <c r="Q356" s="2">
        <v>12</v>
      </c>
      <c r="R356" s="2">
        <f t="shared" si="57"/>
        <v>0</v>
      </c>
      <c r="S356" s="2">
        <f t="shared" si="58"/>
        <v>0</v>
      </c>
      <c r="T356" s="8" t="s">
        <v>15</v>
      </c>
      <c r="U356" s="8">
        <f t="shared" si="59"/>
        <v>1</v>
      </c>
      <c r="V356" s="8" t="s">
        <v>6</v>
      </c>
    </row>
    <row r="357" spans="1:22" x14ac:dyDescent="0.25">
      <c r="A357" s="6">
        <v>356</v>
      </c>
      <c r="B357" s="2">
        <v>27</v>
      </c>
      <c r="C357" s="2">
        <f t="shared" si="50"/>
        <v>30</v>
      </c>
      <c r="D357" s="2">
        <v>30000</v>
      </c>
      <c r="E357" s="2">
        <f t="shared" si="51"/>
        <v>1</v>
      </c>
      <c r="F357" s="8" t="s">
        <v>8</v>
      </c>
      <c r="G357" s="8">
        <f t="shared" si="52"/>
        <v>127</v>
      </c>
      <c r="H357" s="2">
        <v>1270</v>
      </c>
      <c r="I357" s="2">
        <v>1170</v>
      </c>
      <c r="J357" s="2">
        <f t="shared" si="53"/>
        <v>1</v>
      </c>
      <c r="K357" s="8" t="s">
        <v>7</v>
      </c>
      <c r="L357" s="8">
        <f t="shared" si="54"/>
        <v>0</v>
      </c>
      <c r="M357" s="8" t="s">
        <v>5</v>
      </c>
      <c r="N357" s="8">
        <f t="shared" si="55"/>
        <v>0</v>
      </c>
      <c r="O357" s="8">
        <f t="shared" si="56"/>
        <v>1</v>
      </c>
      <c r="P357" s="8" t="s">
        <v>12</v>
      </c>
      <c r="Q357" s="2">
        <v>6</v>
      </c>
      <c r="R357" s="2">
        <f t="shared" si="57"/>
        <v>0</v>
      </c>
      <c r="S357" s="2">
        <f t="shared" si="58"/>
        <v>0</v>
      </c>
      <c r="T357" s="8" t="s">
        <v>15</v>
      </c>
      <c r="U357" s="8">
        <f t="shared" si="59"/>
        <v>1</v>
      </c>
      <c r="V357" s="8" t="s">
        <v>6</v>
      </c>
    </row>
    <row r="358" spans="1:22" x14ac:dyDescent="0.25">
      <c r="A358" s="6">
        <v>357</v>
      </c>
      <c r="B358" s="2">
        <v>27</v>
      </c>
      <c r="C358" s="2">
        <f t="shared" si="50"/>
        <v>18.3</v>
      </c>
      <c r="D358" s="2">
        <v>18300</v>
      </c>
      <c r="E358" s="2">
        <f t="shared" si="51"/>
        <v>1</v>
      </c>
      <c r="F358" s="8" t="s">
        <v>8</v>
      </c>
      <c r="G358" s="8">
        <f t="shared" si="52"/>
        <v>104</v>
      </c>
      <c r="H358" s="2">
        <v>1040</v>
      </c>
      <c r="I358" s="2">
        <v>1230</v>
      </c>
      <c r="J358" s="2">
        <f t="shared" si="53"/>
        <v>1</v>
      </c>
      <c r="K358" s="8" t="s">
        <v>7</v>
      </c>
      <c r="L358" s="8">
        <f t="shared" si="54"/>
        <v>0</v>
      </c>
      <c r="M358" s="8" t="s">
        <v>5</v>
      </c>
      <c r="N358" s="8">
        <f t="shared" si="55"/>
        <v>1</v>
      </c>
      <c r="O358" s="8">
        <f t="shared" si="56"/>
        <v>0</v>
      </c>
      <c r="P358" s="8" t="s">
        <v>10</v>
      </c>
      <c r="Q358" s="2">
        <v>10</v>
      </c>
      <c r="R358" s="2">
        <f t="shared" si="57"/>
        <v>0</v>
      </c>
      <c r="S358" s="2">
        <f t="shared" si="58"/>
        <v>0</v>
      </c>
      <c r="T358" s="8" t="s">
        <v>15</v>
      </c>
      <c r="U358" s="8">
        <f t="shared" si="59"/>
        <v>1</v>
      </c>
      <c r="V358" s="8" t="s">
        <v>6</v>
      </c>
    </row>
    <row r="359" spans="1:22" x14ac:dyDescent="0.25">
      <c r="A359" s="6">
        <v>358</v>
      </c>
      <c r="B359" s="2">
        <v>37</v>
      </c>
      <c r="C359" s="2">
        <f t="shared" si="50"/>
        <v>29.1</v>
      </c>
      <c r="D359" s="2">
        <v>29100</v>
      </c>
      <c r="E359" s="2">
        <f t="shared" si="51"/>
        <v>0</v>
      </c>
      <c r="F359" s="8" t="s">
        <v>9</v>
      </c>
      <c r="G359" s="8">
        <f t="shared" si="52"/>
        <v>771</v>
      </c>
      <c r="H359" s="2">
        <v>7710</v>
      </c>
      <c r="I359" s="2">
        <v>3470</v>
      </c>
      <c r="J359" s="2">
        <f t="shared" si="53"/>
        <v>0</v>
      </c>
      <c r="K359" s="8" t="s">
        <v>4</v>
      </c>
      <c r="L359" s="8">
        <f t="shared" si="54"/>
        <v>0</v>
      </c>
      <c r="M359" s="8" t="s">
        <v>5</v>
      </c>
      <c r="N359" s="8">
        <f t="shared" si="55"/>
        <v>0</v>
      </c>
      <c r="O359" s="8">
        <f t="shared" si="56"/>
        <v>1</v>
      </c>
      <c r="P359" s="8" t="s">
        <v>12</v>
      </c>
      <c r="Q359" s="2">
        <v>6</v>
      </c>
      <c r="R359" s="2">
        <f t="shared" si="57"/>
        <v>1</v>
      </c>
      <c r="S359" s="2">
        <f t="shared" si="58"/>
        <v>0</v>
      </c>
      <c r="T359" s="8" t="s">
        <v>13</v>
      </c>
      <c r="U359" s="8">
        <f t="shared" si="59"/>
        <v>1</v>
      </c>
      <c r="V359" s="8" t="s">
        <v>6</v>
      </c>
    </row>
    <row r="360" spans="1:22" x14ac:dyDescent="0.25">
      <c r="A360" s="6">
        <v>359</v>
      </c>
      <c r="B360" s="2">
        <v>24</v>
      </c>
      <c r="C360" s="2">
        <f t="shared" si="50"/>
        <v>25.8</v>
      </c>
      <c r="D360" s="2">
        <v>25800</v>
      </c>
      <c r="E360" s="2">
        <f t="shared" si="51"/>
        <v>1</v>
      </c>
      <c r="F360" s="8" t="s">
        <v>8</v>
      </c>
      <c r="G360" s="8">
        <f t="shared" si="52"/>
        <v>474</v>
      </c>
      <c r="H360" s="2">
        <v>4740</v>
      </c>
      <c r="I360" s="2">
        <v>1830</v>
      </c>
      <c r="J360" s="2">
        <f t="shared" si="53"/>
        <v>1</v>
      </c>
      <c r="K360" s="8" t="s">
        <v>7</v>
      </c>
      <c r="L360" s="8">
        <f t="shared" si="54"/>
        <v>1</v>
      </c>
      <c r="M360" s="8" t="s">
        <v>6</v>
      </c>
      <c r="N360" s="8">
        <f t="shared" si="55"/>
        <v>1</v>
      </c>
      <c r="O360" s="8">
        <f t="shared" si="56"/>
        <v>0</v>
      </c>
      <c r="P360" s="8" t="s">
        <v>10</v>
      </c>
      <c r="Q360" s="2">
        <v>6</v>
      </c>
      <c r="R360" s="2">
        <f t="shared" si="57"/>
        <v>0</v>
      </c>
      <c r="S360" s="2">
        <f t="shared" si="58"/>
        <v>0</v>
      </c>
      <c r="T360" s="8" t="s">
        <v>15</v>
      </c>
      <c r="U360" s="8">
        <f t="shared" si="59"/>
        <v>1</v>
      </c>
      <c r="V360" s="8" t="s">
        <v>6</v>
      </c>
    </row>
    <row r="361" spans="1:22" x14ac:dyDescent="0.25">
      <c r="A361" s="6">
        <v>360</v>
      </c>
      <c r="B361" s="2">
        <v>31</v>
      </c>
      <c r="C361" s="2">
        <f t="shared" si="50"/>
        <v>30.2</v>
      </c>
      <c r="D361" s="2">
        <v>30200</v>
      </c>
      <c r="E361" s="2">
        <f t="shared" si="51"/>
        <v>0</v>
      </c>
      <c r="F361" s="8" t="s">
        <v>9</v>
      </c>
      <c r="G361" s="8">
        <f t="shared" si="52"/>
        <v>172</v>
      </c>
      <c r="H361" s="2">
        <v>1720</v>
      </c>
      <c r="I361" s="2">
        <v>0</v>
      </c>
      <c r="J361" s="2">
        <f t="shared" si="53"/>
        <v>0</v>
      </c>
      <c r="K361" s="8" t="s">
        <v>4</v>
      </c>
      <c r="L361" s="8">
        <f t="shared" si="54"/>
        <v>0</v>
      </c>
      <c r="M361" s="8" t="s">
        <v>5</v>
      </c>
      <c r="N361" s="8">
        <f t="shared" si="55"/>
        <v>0</v>
      </c>
      <c r="O361" s="8">
        <f t="shared" si="56"/>
        <v>1</v>
      </c>
      <c r="P361" s="8" t="s">
        <v>12</v>
      </c>
      <c r="Q361" s="2">
        <v>2</v>
      </c>
      <c r="R361" s="2">
        <f t="shared" si="57"/>
        <v>0</v>
      </c>
      <c r="S361" s="2">
        <f t="shared" si="58"/>
        <v>1</v>
      </c>
      <c r="T361" s="8" t="s">
        <v>14</v>
      </c>
      <c r="U361" s="8">
        <f t="shared" si="59"/>
        <v>0</v>
      </c>
      <c r="V361" s="8" t="s">
        <v>5</v>
      </c>
    </row>
    <row r="362" spans="1:22" x14ac:dyDescent="0.25">
      <c r="A362" s="6">
        <v>361</v>
      </c>
      <c r="B362" s="2">
        <v>23</v>
      </c>
      <c r="C362" s="2">
        <f t="shared" si="50"/>
        <v>114.2</v>
      </c>
      <c r="D362" s="2">
        <v>114200</v>
      </c>
      <c r="E362" s="2">
        <f t="shared" si="51"/>
        <v>1</v>
      </c>
      <c r="F362" s="8" t="s">
        <v>8</v>
      </c>
      <c r="G362" s="8">
        <f t="shared" si="52"/>
        <v>712</v>
      </c>
      <c r="H362" s="2">
        <v>7120</v>
      </c>
      <c r="I362" s="2">
        <v>3330</v>
      </c>
      <c r="J362" s="2">
        <f t="shared" si="53"/>
        <v>0</v>
      </c>
      <c r="K362" s="8" t="s">
        <v>4</v>
      </c>
      <c r="L362" s="8">
        <f t="shared" si="54"/>
        <v>0</v>
      </c>
      <c r="M362" s="8" t="s">
        <v>5</v>
      </c>
      <c r="N362" s="8">
        <f t="shared" si="55"/>
        <v>0</v>
      </c>
      <c r="O362" s="8">
        <f t="shared" si="56"/>
        <v>1</v>
      </c>
      <c r="P362" s="8" t="s">
        <v>12</v>
      </c>
      <c r="Q362" s="2">
        <v>6</v>
      </c>
      <c r="R362" s="2">
        <f t="shared" si="57"/>
        <v>0</v>
      </c>
      <c r="S362" s="2">
        <f t="shared" si="58"/>
        <v>0</v>
      </c>
      <c r="T362" s="8" t="s">
        <v>15</v>
      </c>
      <c r="U362" s="8">
        <f t="shared" si="59"/>
        <v>1</v>
      </c>
      <c r="V362" s="8" t="s">
        <v>6</v>
      </c>
    </row>
    <row r="363" spans="1:22" x14ac:dyDescent="0.25">
      <c r="A363" s="6">
        <v>362</v>
      </c>
      <c r="B363" s="2">
        <v>28</v>
      </c>
      <c r="C363" s="2">
        <f t="shared" si="50"/>
        <v>21.6</v>
      </c>
      <c r="D363" s="2">
        <v>21600</v>
      </c>
      <c r="E363" s="2">
        <f t="shared" si="51"/>
        <v>0</v>
      </c>
      <c r="F363" s="8" t="s">
        <v>9</v>
      </c>
      <c r="G363" s="8">
        <f t="shared" si="52"/>
        <v>193</v>
      </c>
      <c r="H363" s="2">
        <v>1930</v>
      </c>
      <c r="I363" s="2">
        <v>280</v>
      </c>
      <c r="J363" s="2">
        <f t="shared" si="53"/>
        <v>1</v>
      </c>
      <c r="K363" s="8" t="s">
        <v>7</v>
      </c>
      <c r="L363" s="8">
        <f t="shared" si="54"/>
        <v>0</v>
      </c>
      <c r="M363" s="8" t="s">
        <v>5</v>
      </c>
      <c r="N363" s="8">
        <f t="shared" si="55"/>
        <v>0</v>
      </c>
      <c r="O363" s="8">
        <f t="shared" si="56"/>
        <v>1</v>
      </c>
      <c r="P363" s="8" t="s">
        <v>12</v>
      </c>
      <c r="Q363" s="2">
        <v>4</v>
      </c>
      <c r="R363" s="2">
        <f t="shared" si="57"/>
        <v>0</v>
      </c>
      <c r="S363" s="2">
        <f t="shared" si="58"/>
        <v>1</v>
      </c>
      <c r="T363" s="8" t="s">
        <v>14</v>
      </c>
      <c r="U363" s="8">
        <f t="shared" si="59"/>
        <v>1</v>
      </c>
      <c r="V363" s="8" t="s">
        <v>6</v>
      </c>
    </row>
    <row r="364" spans="1:22" x14ac:dyDescent="0.25">
      <c r="A364" s="6">
        <v>363</v>
      </c>
      <c r="B364" s="2">
        <v>42</v>
      </c>
      <c r="C364" s="2">
        <f t="shared" si="50"/>
        <v>33</v>
      </c>
      <c r="D364" s="2">
        <v>33000</v>
      </c>
      <c r="E364" s="2">
        <f t="shared" si="51"/>
        <v>0</v>
      </c>
      <c r="F364" s="8" t="s">
        <v>9</v>
      </c>
      <c r="G364" s="8">
        <f t="shared" si="52"/>
        <v>257</v>
      </c>
      <c r="H364" s="2">
        <v>2570</v>
      </c>
      <c r="I364" s="2">
        <v>1120</v>
      </c>
      <c r="J364" s="2">
        <f t="shared" si="53"/>
        <v>0</v>
      </c>
      <c r="K364" s="8" t="s">
        <v>4</v>
      </c>
      <c r="L364" s="8">
        <f t="shared" si="54"/>
        <v>1</v>
      </c>
      <c r="M364" s="8" t="s">
        <v>6</v>
      </c>
      <c r="N364" s="8">
        <f t="shared" si="55"/>
        <v>0</v>
      </c>
      <c r="O364" s="8">
        <f t="shared" si="56"/>
        <v>1</v>
      </c>
      <c r="P364" s="8" t="s">
        <v>12</v>
      </c>
      <c r="Q364" s="2">
        <v>5</v>
      </c>
      <c r="R364" s="2">
        <f t="shared" si="57"/>
        <v>0</v>
      </c>
      <c r="S364" s="2">
        <f t="shared" si="58"/>
        <v>1</v>
      </c>
      <c r="T364" s="8" t="s">
        <v>14</v>
      </c>
      <c r="U364" s="8">
        <f t="shared" si="59"/>
        <v>0</v>
      </c>
      <c r="V364" s="8" t="s">
        <v>5</v>
      </c>
    </row>
    <row r="365" spans="1:22" x14ac:dyDescent="0.25">
      <c r="A365" s="6">
        <v>364</v>
      </c>
      <c r="B365" s="2">
        <v>28</v>
      </c>
      <c r="C365" s="2">
        <f t="shared" si="50"/>
        <v>33.299999999999997</v>
      </c>
      <c r="D365" s="2">
        <v>33300</v>
      </c>
      <c r="E365" s="2">
        <f t="shared" si="51"/>
        <v>0</v>
      </c>
      <c r="F365" s="8" t="s">
        <v>9</v>
      </c>
      <c r="G365" s="8">
        <f t="shared" si="52"/>
        <v>207</v>
      </c>
      <c r="H365" s="2">
        <v>2070</v>
      </c>
      <c r="I365" s="2">
        <v>2210</v>
      </c>
      <c r="J365" s="2">
        <f t="shared" si="53"/>
        <v>1</v>
      </c>
      <c r="K365" s="8" t="s">
        <v>7</v>
      </c>
      <c r="L365" s="8">
        <f t="shared" si="54"/>
        <v>0</v>
      </c>
      <c r="M365" s="8" t="s">
        <v>5</v>
      </c>
      <c r="N365" s="8">
        <f t="shared" si="55"/>
        <v>1</v>
      </c>
      <c r="O365" s="8">
        <f t="shared" si="56"/>
        <v>0</v>
      </c>
      <c r="P365" s="8" t="s">
        <v>10</v>
      </c>
      <c r="Q365" s="2">
        <v>6</v>
      </c>
      <c r="R365" s="2">
        <f t="shared" si="57"/>
        <v>1</v>
      </c>
      <c r="S365" s="2">
        <f t="shared" si="58"/>
        <v>0</v>
      </c>
      <c r="T365" s="8" t="s">
        <v>13</v>
      </c>
      <c r="U365" s="8">
        <f t="shared" si="59"/>
        <v>1</v>
      </c>
      <c r="V365" s="8" t="s">
        <v>6</v>
      </c>
    </row>
    <row r="366" spans="1:22" x14ac:dyDescent="0.25">
      <c r="A366" s="6">
        <v>365</v>
      </c>
      <c r="B366" s="2">
        <v>38</v>
      </c>
      <c r="C366" s="2">
        <f t="shared" si="50"/>
        <v>37.799999999999997</v>
      </c>
      <c r="D366" s="2">
        <v>37800</v>
      </c>
      <c r="E366" s="2">
        <f t="shared" si="51"/>
        <v>1</v>
      </c>
      <c r="F366" s="8" t="s">
        <v>8</v>
      </c>
      <c r="G366" s="8">
        <f t="shared" si="52"/>
        <v>734</v>
      </c>
      <c r="H366" s="2">
        <v>7340</v>
      </c>
      <c r="I366" s="2">
        <v>2740</v>
      </c>
      <c r="J366" s="2">
        <f t="shared" si="53"/>
        <v>0</v>
      </c>
      <c r="K366" s="8" t="s">
        <v>4</v>
      </c>
      <c r="L366" s="8">
        <f t="shared" si="54"/>
        <v>0</v>
      </c>
      <c r="M366" s="8" t="s">
        <v>5</v>
      </c>
      <c r="N366" s="8">
        <f t="shared" si="55"/>
        <v>1</v>
      </c>
      <c r="O366" s="8">
        <f t="shared" si="56"/>
        <v>0</v>
      </c>
      <c r="P366" s="8" t="s">
        <v>10</v>
      </c>
      <c r="Q366" s="2">
        <v>8</v>
      </c>
      <c r="R366" s="2">
        <f t="shared" si="57"/>
        <v>0</v>
      </c>
      <c r="S366" s="2">
        <f t="shared" si="58"/>
        <v>0</v>
      </c>
      <c r="T366" s="8" t="s">
        <v>15</v>
      </c>
      <c r="U366" s="8">
        <f t="shared" si="59"/>
        <v>1</v>
      </c>
      <c r="V366" s="8" t="s">
        <v>6</v>
      </c>
    </row>
    <row r="367" spans="1:22" x14ac:dyDescent="0.25">
      <c r="A367" s="6">
        <v>366</v>
      </c>
      <c r="B367" s="2">
        <v>30</v>
      </c>
      <c r="C367" s="2">
        <f t="shared" si="50"/>
        <v>44</v>
      </c>
      <c r="D367" s="2">
        <v>44000</v>
      </c>
      <c r="E367" s="2">
        <f t="shared" si="51"/>
        <v>1</v>
      </c>
      <c r="F367" s="8" t="s">
        <v>8</v>
      </c>
      <c r="G367" s="8">
        <f t="shared" si="52"/>
        <v>366</v>
      </c>
      <c r="H367" s="2">
        <v>3660</v>
      </c>
      <c r="I367" s="2">
        <v>960</v>
      </c>
      <c r="J367" s="2">
        <f t="shared" si="53"/>
        <v>0</v>
      </c>
      <c r="K367" s="8" t="s">
        <v>4</v>
      </c>
      <c r="L367" s="8">
        <f t="shared" si="54"/>
        <v>0</v>
      </c>
      <c r="M367" s="8" t="s">
        <v>5</v>
      </c>
      <c r="N367" s="8">
        <f t="shared" si="55"/>
        <v>0</v>
      </c>
      <c r="O367" s="8">
        <f t="shared" si="56"/>
        <v>1</v>
      </c>
      <c r="P367" s="8" t="s">
        <v>12</v>
      </c>
      <c r="Q367" s="2">
        <v>5</v>
      </c>
      <c r="R367" s="2">
        <f t="shared" si="57"/>
        <v>0</v>
      </c>
      <c r="S367" s="2">
        <f t="shared" si="58"/>
        <v>0</v>
      </c>
      <c r="T367" s="8" t="s">
        <v>15</v>
      </c>
      <c r="U367" s="8">
        <f t="shared" si="59"/>
        <v>1</v>
      </c>
      <c r="V367" s="8" t="s">
        <v>6</v>
      </c>
    </row>
    <row r="368" spans="1:22" x14ac:dyDescent="0.25">
      <c r="A368" s="6">
        <v>367</v>
      </c>
      <c r="B368" s="2">
        <v>47</v>
      </c>
      <c r="C368" s="2">
        <f t="shared" si="50"/>
        <v>73.2</v>
      </c>
      <c r="D368" s="2">
        <v>73200</v>
      </c>
      <c r="E368" s="2">
        <f t="shared" si="51"/>
        <v>0</v>
      </c>
      <c r="F368" s="8" t="s">
        <v>9</v>
      </c>
      <c r="G368" s="8">
        <f t="shared" si="52"/>
        <v>416</v>
      </c>
      <c r="H368" s="2">
        <v>4160</v>
      </c>
      <c r="I368" s="2">
        <v>770</v>
      </c>
      <c r="J368" s="2">
        <f t="shared" si="53"/>
        <v>0</v>
      </c>
      <c r="K368" s="8" t="s">
        <v>4</v>
      </c>
      <c r="L368" s="8">
        <f t="shared" si="54"/>
        <v>0</v>
      </c>
      <c r="M368" s="8" t="s">
        <v>5</v>
      </c>
      <c r="N368" s="8">
        <f t="shared" si="55"/>
        <v>0</v>
      </c>
      <c r="O368" s="8">
        <f t="shared" si="56"/>
        <v>1</v>
      </c>
      <c r="P368" s="8" t="s">
        <v>12</v>
      </c>
      <c r="Q368" s="2">
        <v>5</v>
      </c>
      <c r="R368" s="2">
        <f t="shared" si="57"/>
        <v>1</v>
      </c>
      <c r="S368" s="2">
        <f t="shared" si="58"/>
        <v>0</v>
      </c>
      <c r="T368" s="8" t="s">
        <v>13</v>
      </c>
      <c r="U368" s="8">
        <f t="shared" si="59"/>
        <v>0</v>
      </c>
      <c r="V368" s="8" t="s">
        <v>5</v>
      </c>
    </row>
    <row r="369" spans="1:22" x14ac:dyDescent="0.25">
      <c r="A369" s="6">
        <v>368</v>
      </c>
      <c r="B369" s="2">
        <v>28</v>
      </c>
      <c r="C369" s="2">
        <f t="shared" si="50"/>
        <v>30.9</v>
      </c>
      <c r="D369" s="2">
        <v>30900</v>
      </c>
      <c r="E369" s="2">
        <f t="shared" si="51"/>
        <v>1</v>
      </c>
      <c r="F369" s="8" t="s">
        <v>8</v>
      </c>
      <c r="G369" s="8">
        <f t="shared" si="52"/>
        <v>328</v>
      </c>
      <c r="H369" s="2">
        <v>3280</v>
      </c>
      <c r="I369" s="2">
        <v>770</v>
      </c>
      <c r="J369" s="2">
        <f t="shared" si="53"/>
        <v>1</v>
      </c>
      <c r="K369" s="8" t="s">
        <v>7</v>
      </c>
      <c r="L369" s="8">
        <f t="shared" si="54"/>
        <v>0</v>
      </c>
      <c r="M369" s="8" t="s">
        <v>5</v>
      </c>
      <c r="N369" s="8">
        <f t="shared" si="55"/>
        <v>0</v>
      </c>
      <c r="O369" s="8">
        <f t="shared" si="56"/>
        <v>0</v>
      </c>
      <c r="P369" s="8" t="s">
        <v>11</v>
      </c>
      <c r="Q369" s="2">
        <v>4</v>
      </c>
      <c r="R369" s="2">
        <f t="shared" si="57"/>
        <v>1</v>
      </c>
      <c r="S369" s="2">
        <f t="shared" si="58"/>
        <v>0</v>
      </c>
      <c r="T369" s="8" t="s">
        <v>13</v>
      </c>
      <c r="U369" s="8">
        <f t="shared" si="59"/>
        <v>1</v>
      </c>
      <c r="V369" s="8" t="s">
        <v>6</v>
      </c>
    </row>
    <row r="370" spans="1:22" x14ac:dyDescent="0.25">
      <c r="A370" s="6">
        <v>369</v>
      </c>
      <c r="B370" s="2">
        <v>35</v>
      </c>
      <c r="C370" s="2">
        <f t="shared" si="50"/>
        <v>35.200000000000003</v>
      </c>
      <c r="D370" s="2">
        <v>35200</v>
      </c>
      <c r="E370" s="2">
        <f t="shared" si="51"/>
        <v>1</v>
      </c>
      <c r="F370" s="8" t="s">
        <v>8</v>
      </c>
      <c r="G370" s="8">
        <f t="shared" si="52"/>
        <v>908</v>
      </c>
      <c r="H370" s="2">
        <v>9080</v>
      </c>
      <c r="I370" s="2">
        <v>410</v>
      </c>
      <c r="J370" s="2">
        <f t="shared" si="53"/>
        <v>1</v>
      </c>
      <c r="K370" s="8" t="s">
        <v>7</v>
      </c>
      <c r="L370" s="8">
        <f t="shared" si="54"/>
        <v>0</v>
      </c>
      <c r="M370" s="8" t="s">
        <v>5</v>
      </c>
      <c r="N370" s="8">
        <f t="shared" si="55"/>
        <v>0</v>
      </c>
      <c r="O370" s="8">
        <f t="shared" si="56"/>
        <v>1</v>
      </c>
      <c r="P370" s="8" t="s">
        <v>12</v>
      </c>
      <c r="Q370" s="2">
        <v>6</v>
      </c>
      <c r="R370" s="2">
        <f t="shared" si="57"/>
        <v>0</v>
      </c>
      <c r="S370" s="2">
        <f t="shared" si="58"/>
        <v>0</v>
      </c>
      <c r="T370" s="8" t="s">
        <v>15</v>
      </c>
      <c r="U370" s="8">
        <f t="shared" si="59"/>
        <v>1</v>
      </c>
      <c r="V370" s="8" t="s">
        <v>6</v>
      </c>
    </row>
    <row r="371" spans="1:22" x14ac:dyDescent="0.25">
      <c r="A371" s="6">
        <v>370</v>
      </c>
      <c r="B371" s="2">
        <v>42</v>
      </c>
      <c r="C371" s="2">
        <f t="shared" si="50"/>
        <v>63.8</v>
      </c>
      <c r="D371" s="2">
        <v>63800</v>
      </c>
      <c r="E371" s="2">
        <f t="shared" si="51"/>
        <v>1</v>
      </c>
      <c r="F371" s="8" t="s">
        <v>8</v>
      </c>
      <c r="G371" s="8">
        <f t="shared" si="52"/>
        <v>216</v>
      </c>
      <c r="H371" s="2">
        <v>2160</v>
      </c>
      <c r="I371" s="2">
        <v>560</v>
      </c>
      <c r="J371" s="2">
        <f t="shared" si="53"/>
        <v>0</v>
      </c>
      <c r="K371" s="8" t="s">
        <v>4</v>
      </c>
      <c r="L371" s="8">
        <f t="shared" si="54"/>
        <v>0</v>
      </c>
      <c r="M371" s="8" t="s">
        <v>5</v>
      </c>
      <c r="N371" s="8">
        <f t="shared" si="55"/>
        <v>0</v>
      </c>
      <c r="O371" s="8">
        <f t="shared" si="56"/>
        <v>1</v>
      </c>
      <c r="P371" s="8" t="s">
        <v>12</v>
      </c>
      <c r="Q371" s="2">
        <v>5</v>
      </c>
      <c r="R371" s="2">
        <f t="shared" si="57"/>
        <v>0</v>
      </c>
      <c r="S371" s="2">
        <f t="shared" si="58"/>
        <v>0</v>
      </c>
      <c r="T371" s="8" t="s">
        <v>15</v>
      </c>
      <c r="U371" s="8">
        <f t="shared" si="59"/>
        <v>1</v>
      </c>
      <c r="V371" s="8" t="s">
        <v>6</v>
      </c>
    </row>
    <row r="372" spans="1:22" x14ac:dyDescent="0.25">
      <c r="A372" s="6">
        <v>371</v>
      </c>
      <c r="B372" s="2">
        <v>50</v>
      </c>
      <c r="C372" s="2">
        <f t="shared" si="50"/>
        <v>63.7</v>
      </c>
      <c r="D372" s="2">
        <v>63700</v>
      </c>
      <c r="E372" s="2">
        <f t="shared" si="51"/>
        <v>1</v>
      </c>
      <c r="F372" s="8" t="s">
        <v>8</v>
      </c>
      <c r="G372" s="8">
        <f t="shared" si="52"/>
        <v>386</v>
      </c>
      <c r="H372" s="2">
        <v>3860</v>
      </c>
      <c r="I372" s="2">
        <v>760</v>
      </c>
      <c r="J372" s="2">
        <f t="shared" si="53"/>
        <v>1</v>
      </c>
      <c r="K372" s="8" t="s">
        <v>7</v>
      </c>
      <c r="L372" s="8">
        <f t="shared" si="54"/>
        <v>1</v>
      </c>
      <c r="M372" s="8" t="s">
        <v>6</v>
      </c>
      <c r="N372" s="8">
        <f t="shared" si="55"/>
        <v>1</v>
      </c>
      <c r="O372" s="8">
        <f t="shared" si="56"/>
        <v>0</v>
      </c>
      <c r="P372" s="8" t="s">
        <v>10</v>
      </c>
      <c r="Q372" s="2">
        <v>3</v>
      </c>
      <c r="R372" s="2">
        <f t="shared" si="57"/>
        <v>1</v>
      </c>
      <c r="S372" s="2">
        <f t="shared" si="58"/>
        <v>0</v>
      </c>
      <c r="T372" s="8" t="s">
        <v>13</v>
      </c>
      <c r="U372" s="8">
        <f t="shared" si="59"/>
        <v>0</v>
      </c>
      <c r="V372" s="8" t="s">
        <v>5</v>
      </c>
    </row>
    <row r="373" spans="1:22" x14ac:dyDescent="0.25">
      <c r="A373" s="6">
        <v>372</v>
      </c>
      <c r="B373" s="2">
        <v>38</v>
      </c>
      <c r="C373" s="2">
        <f t="shared" si="50"/>
        <v>61.2</v>
      </c>
      <c r="D373" s="2">
        <v>61200</v>
      </c>
      <c r="E373" s="2">
        <f t="shared" si="51"/>
        <v>1</v>
      </c>
      <c r="F373" s="8" t="s">
        <v>8</v>
      </c>
      <c r="G373" s="8">
        <f t="shared" si="52"/>
        <v>1089</v>
      </c>
      <c r="H373" s="2">
        <v>10890</v>
      </c>
      <c r="I373" s="2">
        <v>1820</v>
      </c>
      <c r="J373" s="2">
        <f t="shared" si="53"/>
        <v>1</v>
      </c>
      <c r="K373" s="8" t="s">
        <v>7</v>
      </c>
      <c r="L373" s="8">
        <f t="shared" si="54"/>
        <v>1</v>
      </c>
      <c r="M373" s="8" t="s">
        <v>6</v>
      </c>
      <c r="N373" s="8">
        <f t="shared" si="55"/>
        <v>0</v>
      </c>
      <c r="O373" s="8">
        <f t="shared" si="56"/>
        <v>0</v>
      </c>
      <c r="P373" s="8" t="s">
        <v>11</v>
      </c>
      <c r="Q373" s="2">
        <v>4</v>
      </c>
      <c r="R373" s="2">
        <f t="shared" si="57"/>
        <v>0</v>
      </c>
      <c r="S373" s="2">
        <f t="shared" si="58"/>
        <v>0</v>
      </c>
      <c r="T373" s="8" t="s">
        <v>15</v>
      </c>
      <c r="U373" s="8">
        <f t="shared" si="59"/>
        <v>1</v>
      </c>
      <c r="V373" s="8" t="s">
        <v>6</v>
      </c>
    </row>
    <row r="374" spans="1:22" x14ac:dyDescent="0.25">
      <c r="A374" s="6">
        <v>373</v>
      </c>
      <c r="B374" s="2">
        <v>29</v>
      </c>
      <c r="C374" s="2">
        <f t="shared" si="50"/>
        <v>120</v>
      </c>
      <c r="D374" s="2">
        <v>120000</v>
      </c>
      <c r="E374" s="2">
        <f t="shared" si="51"/>
        <v>1</v>
      </c>
      <c r="F374" s="8" t="s">
        <v>8</v>
      </c>
      <c r="G374" s="8">
        <f t="shared" si="52"/>
        <v>1032</v>
      </c>
      <c r="H374" s="2">
        <v>10320</v>
      </c>
      <c r="I374" s="2">
        <v>480</v>
      </c>
      <c r="J374" s="2">
        <f t="shared" si="53"/>
        <v>1</v>
      </c>
      <c r="K374" s="8" t="s">
        <v>7</v>
      </c>
      <c r="L374" s="8">
        <f t="shared" si="54"/>
        <v>0</v>
      </c>
      <c r="M374" s="8" t="s">
        <v>5</v>
      </c>
      <c r="N374" s="8">
        <f t="shared" si="55"/>
        <v>0</v>
      </c>
      <c r="O374" s="8">
        <f t="shared" si="56"/>
        <v>1</v>
      </c>
      <c r="P374" s="8" t="s">
        <v>12</v>
      </c>
      <c r="Q374" s="2">
        <v>3</v>
      </c>
      <c r="R374" s="2">
        <f t="shared" si="57"/>
        <v>1</v>
      </c>
      <c r="S374" s="2">
        <f t="shared" si="58"/>
        <v>0</v>
      </c>
      <c r="T374" s="8" t="s">
        <v>13</v>
      </c>
      <c r="U374" s="8">
        <f t="shared" si="59"/>
        <v>0</v>
      </c>
      <c r="V374" s="8" t="s">
        <v>5</v>
      </c>
    </row>
    <row r="375" spans="1:22" x14ac:dyDescent="0.25">
      <c r="A375" s="6">
        <v>374</v>
      </c>
      <c r="B375" s="2">
        <v>27</v>
      </c>
      <c r="C375" s="2">
        <f t="shared" si="50"/>
        <v>34.799999999999997</v>
      </c>
      <c r="D375" s="2">
        <v>34800</v>
      </c>
      <c r="E375" s="2">
        <f t="shared" si="51"/>
        <v>1</v>
      </c>
      <c r="F375" s="8" t="s">
        <v>8</v>
      </c>
      <c r="G375" s="8">
        <f t="shared" si="52"/>
        <v>235</v>
      </c>
      <c r="H375" s="2">
        <v>2350</v>
      </c>
      <c r="I375" s="2">
        <v>5700</v>
      </c>
      <c r="J375" s="2">
        <f t="shared" si="53"/>
        <v>0</v>
      </c>
      <c r="K375" s="8" t="s">
        <v>4</v>
      </c>
      <c r="L375" s="8">
        <f t="shared" si="54"/>
        <v>0</v>
      </c>
      <c r="M375" s="8" t="s">
        <v>5</v>
      </c>
      <c r="N375" s="8">
        <f t="shared" si="55"/>
        <v>1</v>
      </c>
      <c r="O375" s="8">
        <f t="shared" si="56"/>
        <v>0</v>
      </c>
      <c r="P375" s="8" t="s">
        <v>10</v>
      </c>
      <c r="Q375" s="2">
        <v>9</v>
      </c>
      <c r="R375" s="2">
        <f t="shared" si="57"/>
        <v>0</v>
      </c>
      <c r="S375" s="2">
        <f t="shared" si="58"/>
        <v>1</v>
      </c>
      <c r="T375" s="8" t="s">
        <v>14</v>
      </c>
      <c r="U375" s="8">
        <f t="shared" si="59"/>
        <v>1</v>
      </c>
      <c r="V375" s="8" t="s">
        <v>6</v>
      </c>
    </row>
    <row r="376" spans="1:22" x14ac:dyDescent="0.25">
      <c r="A376" s="6">
        <v>375</v>
      </c>
      <c r="B376" s="2">
        <v>29</v>
      </c>
      <c r="C376" s="2">
        <f t="shared" si="50"/>
        <v>36.299999999999997</v>
      </c>
      <c r="D376" s="2">
        <v>36300</v>
      </c>
      <c r="E376" s="2">
        <f t="shared" si="51"/>
        <v>0</v>
      </c>
      <c r="F376" s="8" t="s">
        <v>9</v>
      </c>
      <c r="G376" s="8">
        <f t="shared" si="52"/>
        <v>581</v>
      </c>
      <c r="H376" s="2">
        <v>5810</v>
      </c>
      <c r="I376" s="2">
        <v>2650</v>
      </c>
      <c r="J376" s="2">
        <f t="shared" si="53"/>
        <v>1</v>
      </c>
      <c r="K376" s="8" t="s">
        <v>7</v>
      </c>
      <c r="L376" s="8">
        <f t="shared" si="54"/>
        <v>0</v>
      </c>
      <c r="M376" s="8" t="s">
        <v>5</v>
      </c>
      <c r="N376" s="8">
        <f t="shared" si="55"/>
        <v>0</v>
      </c>
      <c r="O376" s="8">
        <f t="shared" si="56"/>
        <v>1</v>
      </c>
      <c r="P376" s="8" t="s">
        <v>12</v>
      </c>
      <c r="Q376" s="2">
        <v>7</v>
      </c>
      <c r="R376" s="2">
        <f t="shared" si="57"/>
        <v>0</v>
      </c>
      <c r="S376" s="2">
        <f t="shared" si="58"/>
        <v>0</v>
      </c>
      <c r="T376" s="8" t="s">
        <v>15</v>
      </c>
      <c r="U376" s="8">
        <f t="shared" si="59"/>
        <v>1</v>
      </c>
      <c r="V376" s="8" t="s">
        <v>6</v>
      </c>
    </row>
    <row r="377" spans="1:22" x14ac:dyDescent="0.25">
      <c r="A377" s="6">
        <v>376</v>
      </c>
      <c r="B377" s="2">
        <v>31</v>
      </c>
      <c r="C377" s="2">
        <f t="shared" si="50"/>
        <v>50.3</v>
      </c>
      <c r="D377" s="2">
        <v>50300</v>
      </c>
      <c r="E377" s="2">
        <f t="shared" si="51"/>
        <v>1</v>
      </c>
      <c r="F377" s="8" t="s">
        <v>8</v>
      </c>
      <c r="G377" s="8">
        <f t="shared" si="52"/>
        <v>771</v>
      </c>
      <c r="H377" s="2">
        <v>7710</v>
      </c>
      <c r="I377" s="2">
        <v>3250</v>
      </c>
      <c r="J377" s="2">
        <f t="shared" si="53"/>
        <v>1</v>
      </c>
      <c r="K377" s="8" t="s">
        <v>7</v>
      </c>
      <c r="L377" s="8">
        <f t="shared" si="54"/>
        <v>0</v>
      </c>
      <c r="M377" s="8" t="s">
        <v>5</v>
      </c>
      <c r="N377" s="8">
        <f t="shared" si="55"/>
        <v>0</v>
      </c>
      <c r="O377" s="8">
        <f t="shared" si="56"/>
        <v>1</v>
      </c>
      <c r="P377" s="8" t="s">
        <v>12</v>
      </c>
      <c r="Q377" s="2">
        <v>10</v>
      </c>
      <c r="R377" s="2">
        <f t="shared" si="57"/>
        <v>0</v>
      </c>
      <c r="S377" s="2">
        <f t="shared" si="58"/>
        <v>0</v>
      </c>
      <c r="T377" s="8" t="s">
        <v>15</v>
      </c>
      <c r="U377" s="8">
        <f t="shared" si="59"/>
        <v>1</v>
      </c>
      <c r="V377" s="8" t="s">
        <v>6</v>
      </c>
    </row>
    <row r="378" spans="1:22" x14ac:dyDescent="0.25">
      <c r="A378" s="6">
        <v>377</v>
      </c>
      <c r="B378" s="2">
        <v>41</v>
      </c>
      <c r="C378" s="2">
        <f t="shared" si="50"/>
        <v>48.9</v>
      </c>
      <c r="D378" s="2">
        <v>48900</v>
      </c>
      <c r="E378" s="2">
        <f t="shared" si="51"/>
        <v>1</v>
      </c>
      <c r="F378" s="8" t="s">
        <v>8</v>
      </c>
      <c r="G378" s="8">
        <f t="shared" si="52"/>
        <v>895</v>
      </c>
      <c r="H378" s="2">
        <v>8950</v>
      </c>
      <c r="I378" s="2">
        <v>2300</v>
      </c>
      <c r="J378" s="2">
        <f t="shared" si="53"/>
        <v>0</v>
      </c>
      <c r="K378" s="8" t="s">
        <v>4</v>
      </c>
      <c r="L378" s="8">
        <f t="shared" si="54"/>
        <v>1</v>
      </c>
      <c r="M378" s="8" t="s">
        <v>6</v>
      </c>
      <c r="N378" s="8">
        <f t="shared" si="55"/>
        <v>1</v>
      </c>
      <c r="O378" s="8">
        <f t="shared" si="56"/>
        <v>0</v>
      </c>
      <c r="P378" s="8" t="s">
        <v>10</v>
      </c>
      <c r="Q378" s="2">
        <v>5</v>
      </c>
      <c r="R378" s="2">
        <f t="shared" si="57"/>
        <v>1</v>
      </c>
      <c r="S378" s="2">
        <f t="shared" si="58"/>
        <v>0</v>
      </c>
      <c r="T378" s="8" t="s">
        <v>13</v>
      </c>
      <c r="U378" s="8">
        <f t="shared" si="59"/>
        <v>0</v>
      </c>
      <c r="V378" s="8" t="s">
        <v>5</v>
      </c>
    </row>
    <row r="379" spans="1:22" x14ac:dyDescent="0.25">
      <c r="A379" s="6">
        <v>378</v>
      </c>
      <c r="B379" s="2">
        <v>40</v>
      </c>
      <c r="C379" s="2">
        <f t="shared" si="50"/>
        <v>3.1</v>
      </c>
      <c r="D379" s="2">
        <v>3100</v>
      </c>
      <c r="E379" s="2">
        <f t="shared" si="51"/>
        <v>0</v>
      </c>
      <c r="F379" s="8" t="s">
        <v>9</v>
      </c>
      <c r="G379" s="8">
        <f t="shared" si="52"/>
        <v>21</v>
      </c>
      <c r="H379" s="2">
        <v>210</v>
      </c>
      <c r="I379" s="2">
        <v>570</v>
      </c>
      <c r="J379" s="2">
        <f t="shared" si="53"/>
        <v>0</v>
      </c>
      <c r="K379" s="8" t="s">
        <v>4</v>
      </c>
      <c r="L379" s="8">
        <f t="shared" si="54"/>
        <v>0</v>
      </c>
      <c r="M379" s="8" t="s">
        <v>5</v>
      </c>
      <c r="N379" s="8">
        <f t="shared" si="55"/>
        <v>1</v>
      </c>
      <c r="O379" s="8">
        <f t="shared" si="56"/>
        <v>0</v>
      </c>
      <c r="P379" s="8" t="s">
        <v>10</v>
      </c>
      <c r="Q379" s="2">
        <v>5</v>
      </c>
      <c r="R379" s="2">
        <f t="shared" si="57"/>
        <v>0</v>
      </c>
      <c r="S379" s="2">
        <f t="shared" si="58"/>
        <v>1</v>
      </c>
      <c r="T379" s="8" t="s">
        <v>14</v>
      </c>
      <c r="U379" s="8">
        <f t="shared" si="59"/>
        <v>1</v>
      </c>
      <c r="V379" s="8" t="s">
        <v>6</v>
      </c>
    </row>
    <row r="380" spans="1:22" x14ac:dyDescent="0.25">
      <c r="A380" s="6">
        <v>379</v>
      </c>
      <c r="B380" s="2">
        <v>40</v>
      </c>
      <c r="C380" s="2">
        <f t="shared" si="50"/>
        <v>101.4</v>
      </c>
      <c r="D380" s="2">
        <v>101400</v>
      </c>
      <c r="E380" s="2">
        <f t="shared" si="51"/>
        <v>1</v>
      </c>
      <c r="F380" s="8" t="s">
        <v>8</v>
      </c>
      <c r="G380" s="8">
        <f t="shared" si="52"/>
        <v>955</v>
      </c>
      <c r="H380" s="2">
        <v>9550</v>
      </c>
      <c r="I380" s="2">
        <v>580</v>
      </c>
      <c r="J380" s="2">
        <f t="shared" si="53"/>
        <v>0</v>
      </c>
      <c r="K380" s="8" t="s">
        <v>4</v>
      </c>
      <c r="L380" s="8">
        <f t="shared" si="54"/>
        <v>0</v>
      </c>
      <c r="M380" s="8" t="s">
        <v>5</v>
      </c>
      <c r="N380" s="8">
        <f t="shared" si="55"/>
        <v>0</v>
      </c>
      <c r="O380" s="8">
        <f t="shared" si="56"/>
        <v>0</v>
      </c>
      <c r="P380" s="8" t="s">
        <v>11</v>
      </c>
      <c r="Q380" s="2">
        <v>4</v>
      </c>
      <c r="R380" s="2">
        <f t="shared" si="57"/>
        <v>0</v>
      </c>
      <c r="S380" s="2">
        <f t="shared" si="58"/>
        <v>1</v>
      </c>
      <c r="T380" s="8" t="s">
        <v>14</v>
      </c>
      <c r="U380" s="8">
        <f t="shared" si="59"/>
        <v>0</v>
      </c>
      <c r="V380" s="8" t="s">
        <v>5</v>
      </c>
    </row>
    <row r="381" spans="1:22" x14ac:dyDescent="0.25">
      <c r="A381" s="6">
        <v>380</v>
      </c>
      <c r="B381" s="2">
        <v>32</v>
      </c>
      <c r="C381" s="2">
        <f t="shared" si="50"/>
        <v>45.2</v>
      </c>
      <c r="D381" s="2">
        <v>45200</v>
      </c>
      <c r="E381" s="2">
        <f t="shared" si="51"/>
        <v>0</v>
      </c>
      <c r="F381" s="8" t="s">
        <v>9</v>
      </c>
      <c r="G381" s="8">
        <f t="shared" si="52"/>
        <v>561</v>
      </c>
      <c r="H381" s="2">
        <v>5610</v>
      </c>
      <c r="I381" s="2">
        <v>460</v>
      </c>
      <c r="J381" s="2">
        <f t="shared" si="53"/>
        <v>1</v>
      </c>
      <c r="K381" s="8" t="s">
        <v>7</v>
      </c>
      <c r="L381" s="8">
        <f t="shared" si="54"/>
        <v>0</v>
      </c>
      <c r="M381" s="8" t="s">
        <v>5</v>
      </c>
      <c r="N381" s="8">
        <f t="shared" si="55"/>
        <v>0</v>
      </c>
      <c r="O381" s="8">
        <f t="shared" si="56"/>
        <v>0</v>
      </c>
      <c r="P381" s="8" t="s">
        <v>11</v>
      </c>
      <c r="Q381" s="2">
        <v>4</v>
      </c>
      <c r="R381" s="2">
        <f t="shared" si="57"/>
        <v>1</v>
      </c>
      <c r="S381" s="2">
        <f t="shared" si="58"/>
        <v>0</v>
      </c>
      <c r="T381" s="8" t="s">
        <v>13</v>
      </c>
      <c r="U381" s="8">
        <f t="shared" si="59"/>
        <v>0</v>
      </c>
      <c r="V381" s="8" t="s">
        <v>5</v>
      </c>
    </row>
    <row r="382" spans="1:22" x14ac:dyDescent="0.25">
      <c r="A382" s="6">
        <v>381</v>
      </c>
      <c r="B382" s="2">
        <v>50</v>
      </c>
      <c r="C382" s="2">
        <f t="shared" si="50"/>
        <v>36</v>
      </c>
      <c r="D382" s="2">
        <v>36000</v>
      </c>
      <c r="E382" s="2">
        <f t="shared" si="51"/>
        <v>1</v>
      </c>
      <c r="F382" s="8" t="s">
        <v>8</v>
      </c>
      <c r="G382" s="8">
        <f t="shared" si="52"/>
        <v>1103</v>
      </c>
      <c r="H382" s="2">
        <v>11030</v>
      </c>
      <c r="I382" s="2">
        <v>0</v>
      </c>
      <c r="J382" s="2">
        <f t="shared" si="53"/>
        <v>1</v>
      </c>
      <c r="K382" s="8" t="s">
        <v>7</v>
      </c>
      <c r="L382" s="8">
        <f t="shared" si="54"/>
        <v>0</v>
      </c>
      <c r="M382" s="8" t="s">
        <v>5</v>
      </c>
      <c r="N382" s="8">
        <f t="shared" si="55"/>
        <v>1</v>
      </c>
      <c r="O382" s="8">
        <f t="shared" si="56"/>
        <v>0</v>
      </c>
      <c r="P382" s="8" t="s">
        <v>10</v>
      </c>
      <c r="Q382" s="2">
        <v>1</v>
      </c>
      <c r="R382" s="2">
        <f t="shared" si="57"/>
        <v>0</v>
      </c>
      <c r="S382" s="2">
        <f t="shared" si="58"/>
        <v>1</v>
      </c>
      <c r="T382" s="8" t="s">
        <v>14</v>
      </c>
      <c r="U382" s="8">
        <f t="shared" si="59"/>
        <v>0</v>
      </c>
      <c r="V382" s="8" t="s">
        <v>5</v>
      </c>
    </row>
    <row r="383" spans="1:22" x14ac:dyDescent="0.25">
      <c r="A383" s="6">
        <v>382</v>
      </c>
      <c r="B383" s="2">
        <v>59</v>
      </c>
      <c r="C383" s="2">
        <f t="shared" si="50"/>
        <v>69.3</v>
      </c>
      <c r="D383" s="2">
        <v>69300</v>
      </c>
      <c r="E383" s="2">
        <f t="shared" si="51"/>
        <v>1</v>
      </c>
      <c r="F383" s="8" t="s">
        <v>8</v>
      </c>
      <c r="G383" s="8">
        <f t="shared" si="52"/>
        <v>627</v>
      </c>
      <c r="H383" s="2">
        <v>6270</v>
      </c>
      <c r="I383" s="2">
        <v>150</v>
      </c>
      <c r="J383" s="2">
        <f t="shared" si="53"/>
        <v>0</v>
      </c>
      <c r="K383" s="8" t="s">
        <v>4</v>
      </c>
      <c r="L383" s="8">
        <f t="shared" si="54"/>
        <v>1</v>
      </c>
      <c r="M383" s="8" t="s">
        <v>6</v>
      </c>
      <c r="N383" s="8">
        <f t="shared" si="55"/>
        <v>1</v>
      </c>
      <c r="O383" s="8">
        <f t="shared" si="56"/>
        <v>0</v>
      </c>
      <c r="P383" s="8" t="s">
        <v>10</v>
      </c>
      <c r="Q383" s="2">
        <v>1</v>
      </c>
      <c r="R383" s="2">
        <f t="shared" si="57"/>
        <v>0</v>
      </c>
      <c r="S383" s="2">
        <f t="shared" si="58"/>
        <v>1</v>
      </c>
      <c r="T383" s="8" t="s">
        <v>14</v>
      </c>
      <c r="U383" s="8">
        <f t="shared" si="59"/>
        <v>0</v>
      </c>
      <c r="V383" s="8" t="s">
        <v>5</v>
      </c>
    </row>
    <row r="384" spans="1:22" x14ac:dyDescent="0.25">
      <c r="A384" s="6">
        <v>383</v>
      </c>
      <c r="B384" s="2">
        <v>22</v>
      </c>
      <c r="C384" s="2">
        <f t="shared" si="50"/>
        <v>62.9</v>
      </c>
      <c r="D384" s="2">
        <v>62900</v>
      </c>
      <c r="E384" s="2">
        <f t="shared" si="51"/>
        <v>1</v>
      </c>
      <c r="F384" s="8" t="s">
        <v>8</v>
      </c>
      <c r="G384" s="8">
        <f t="shared" si="52"/>
        <v>532</v>
      </c>
      <c r="H384" s="2">
        <v>5320</v>
      </c>
      <c r="I384" s="2">
        <v>610</v>
      </c>
      <c r="J384" s="2">
        <f t="shared" si="53"/>
        <v>1</v>
      </c>
      <c r="K384" s="8" t="s">
        <v>7</v>
      </c>
      <c r="L384" s="8">
        <f t="shared" si="54"/>
        <v>0</v>
      </c>
      <c r="M384" s="8" t="s">
        <v>5</v>
      </c>
      <c r="N384" s="8">
        <f t="shared" si="55"/>
        <v>0</v>
      </c>
      <c r="O384" s="8">
        <f t="shared" si="56"/>
        <v>1</v>
      </c>
      <c r="P384" s="8" t="s">
        <v>12</v>
      </c>
      <c r="Q384" s="2">
        <v>6</v>
      </c>
      <c r="R384" s="2">
        <f t="shared" si="57"/>
        <v>0</v>
      </c>
      <c r="S384" s="2">
        <f t="shared" si="58"/>
        <v>0</v>
      </c>
      <c r="T384" s="8" t="s">
        <v>15</v>
      </c>
      <c r="U384" s="8">
        <f t="shared" si="59"/>
        <v>1</v>
      </c>
      <c r="V384" s="8" t="s">
        <v>6</v>
      </c>
    </row>
    <row r="385" spans="1:22" x14ac:dyDescent="0.25">
      <c r="A385" s="6">
        <v>384</v>
      </c>
      <c r="B385" s="2">
        <v>24</v>
      </c>
      <c r="C385" s="2">
        <f t="shared" si="50"/>
        <v>8.5</v>
      </c>
      <c r="D385" s="2">
        <v>8500</v>
      </c>
      <c r="E385" s="2">
        <f t="shared" si="51"/>
        <v>0</v>
      </c>
      <c r="F385" s="8" t="s">
        <v>9</v>
      </c>
      <c r="G385" s="8">
        <f t="shared" si="52"/>
        <v>29</v>
      </c>
      <c r="H385" s="2">
        <v>290</v>
      </c>
      <c r="I385" s="2">
        <v>2160</v>
      </c>
      <c r="J385" s="2">
        <f t="shared" si="53"/>
        <v>1</v>
      </c>
      <c r="K385" s="8" t="s">
        <v>7</v>
      </c>
      <c r="L385" s="8">
        <f t="shared" si="54"/>
        <v>0</v>
      </c>
      <c r="M385" s="8" t="s">
        <v>5</v>
      </c>
      <c r="N385" s="8">
        <f t="shared" si="55"/>
        <v>0</v>
      </c>
      <c r="O385" s="8">
        <f t="shared" si="56"/>
        <v>1</v>
      </c>
      <c r="P385" s="8" t="s">
        <v>12</v>
      </c>
      <c r="Q385" s="2">
        <v>7</v>
      </c>
      <c r="R385" s="2">
        <f t="shared" si="57"/>
        <v>0</v>
      </c>
      <c r="S385" s="2">
        <f t="shared" si="58"/>
        <v>0</v>
      </c>
      <c r="T385" s="8" t="s">
        <v>15</v>
      </c>
      <c r="U385" s="8">
        <f t="shared" si="59"/>
        <v>1</v>
      </c>
      <c r="V385" s="8" t="s">
        <v>6</v>
      </c>
    </row>
    <row r="386" spans="1:22" x14ac:dyDescent="0.25">
      <c r="A386" s="6">
        <v>385</v>
      </c>
      <c r="B386" s="2">
        <v>49</v>
      </c>
      <c r="C386" s="2">
        <f t="shared" si="50"/>
        <v>21.2</v>
      </c>
      <c r="D386" s="2">
        <v>21200</v>
      </c>
      <c r="E386" s="2">
        <f t="shared" si="51"/>
        <v>0</v>
      </c>
      <c r="F386" s="8" t="s">
        <v>9</v>
      </c>
      <c r="G386" s="8">
        <f t="shared" si="52"/>
        <v>141</v>
      </c>
      <c r="H386" s="2">
        <v>1410</v>
      </c>
      <c r="I386" s="2">
        <v>800</v>
      </c>
      <c r="J386" s="2">
        <f t="shared" si="53"/>
        <v>1</v>
      </c>
      <c r="K386" s="8" t="s">
        <v>7</v>
      </c>
      <c r="L386" s="8">
        <f t="shared" si="54"/>
        <v>0</v>
      </c>
      <c r="M386" s="8" t="s">
        <v>5</v>
      </c>
      <c r="N386" s="8">
        <f t="shared" si="55"/>
        <v>0</v>
      </c>
      <c r="O386" s="8">
        <f t="shared" si="56"/>
        <v>1</v>
      </c>
      <c r="P386" s="8" t="s">
        <v>12</v>
      </c>
      <c r="Q386" s="2">
        <v>4</v>
      </c>
      <c r="R386" s="2">
        <f t="shared" si="57"/>
        <v>1</v>
      </c>
      <c r="S386" s="2">
        <f t="shared" si="58"/>
        <v>0</v>
      </c>
      <c r="T386" s="8" t="s">
        <v>13</v>
      </c>
      <c r="U386" s="8">
        <f t="shared" si="59"/>
        <v>0</v>
      </c>
      <c r="V386" s="8" t="s">
        <v>5</v>
      </c>
    </row>
    <row r="387" spans="1:22" x14ac:dyDescent="0.25">
      <c r="A387" s="6">
        <v>386</v>
      </c>
      <c r="B387" s="2">
        <v>39</v>
      </c>
      <c r="C387" s="2">
        <f t="shared" ref="C387:C450" si="60">D387/1000</f>
        <v>120.4</v>
      </c>
      <c r="D387" s="2">
        <v>120400</v>
      </c>
      <c r="E387" s="2">
        <f t="shared" ref="E387:E450" si="61">IF(F387="Salaried",1,0)</f>
        <v>1</v>
      </c>
      <c r="F387" s="8" t="s">
        <v>8</v>
      </c>
      <c r="G387" s="8">
        <f t="shared" ref="G387:G450" si="62">H387/10</f>
        <v>321</v>
      </c>
      <c r="H387" s="2">
        <v>3210</v>
      </c>
      <c r="I387" s="2">
        <v>640</v>
      </c>
      <c r="J387" s="2">
        <f t="shared" ref="J387:J450" si="63">IF(K387="Female",1,0)</f>
        <v>0</v>
      </c>
      <c r="K387" s="8" t="s">
        <v>4</v>
      </c>
      <c r="L387" s="8">
        <f t="shared" ref="L387:L450" si="64">IF(M387="Yes",1,0)</f>
        <v>0</v>
      </c>
      <c r="M387" s="8" t="s">
        <v>5</v>
      </c>
      <c r="N387" s="8">
        <f t="shared" ref="N387:N450" si="65">IF(P387="Apt",1,0)</f>
        <v>0</v>
      </c>
      <c r="O387" s="8">
        <f t="shared" ref="O387:O450" si="66">IF(P387="Home",1,0)</f>
        <v>1</v>
      </c>
      <c r="P387" s="8" t="s">
        <v>12</v>
      </c>
      <c r="Q387" s="2">
        <v>4</v>
      </c>
      <c r="R387" s="2">
        <f t="shared" ref="R387:R450" si="67">IF(T387="East",1,0)</f>
        <v>1</v>
      </c>
      <c r="S387" s="2">
        <f t="shared" ref="S387:S450" si="68">IF(T387="South",1,0)</f>
        <v>0</v>
      </c>
      <c r="T387" s="8" t="s">
        <v>13</v>
      </c>
      <c r="U387" s="8">
        <f t="shared" ref="U387:U450" si="69">IF(V387="Yes",1,0)</f>
        <v>0</v>
      </c>
      <c r="V387" s="8" t="s">
        <v>5</v>
      </c>
    </row>
    <row r="388" spans="1:22" x14ac:dyDescent="0.25">
      <c r="A388" s="6">
        <v>387</v>
      </c>
      <c r="B388" s="2">
        <v>42</v>
      </c>
      <c r="C388" s="2">
        <f t="shared" si="60"/>
        <v>20.100000000000001</v>
      </c>
      <c r="D388" s="2">
        <v>20100</v>
      </c>
      <c r="E388" s="2">
        <f t="shared" si="61"/>
        <v>1</v>
      </c>
      <c r="F388" s="8" t="s">
        <v>8</v>
      </c>
      <c r="G388" s="8">
        <f t="shared" si="62"/>
        <v>149</v>
      </c>
      <c r="H388" s="2">
        <v>1490</v>
      </c>
      <c r="I388" s="2">
        <v>1070</v>
      </c>
      <c r="J388" s="2">
        <f t="shared" si="63"/>
        <v>1</v>
      </c>
      <c r="K388" s="8" t="s">
        <v>7</v>
      </c>
      <c r="L388" s="8">
        <f t="shared" si="64"/>
        <v>0</v>
      </c>
      <c r="M388" s="8" t="s">
        <v>5</v>
      </c>
      <c r="N388" s="8">
        <f t="shared" si="65"/>
        <v>1</v>
      </c>
      <c r="O388" s="8">
        <f t="shared" si="66"/>
        <v>0</v>
      </c>
      <c r="P388" s="8" t="s">
        <v>10</v>
      </c>
      <c r="Q388" s="2">
        <v>5</v>
      </c>
      <c r="R388" s="2">
        <f t="shared" si="67"/>
        <v>1</v>
      </c>
      <c r="S388" s="2">
        <f t="shared" si="68"/>
        <v>0</v>
      </c>
      <c r="T388" s="8" t="s">
        <v>13</v>
      </c>
      <c r="U388" s="8">
        <f t="shared" si="69"/>
        <v>1</v>
      </c>
      <c r="V388" s="8" t="s">
        <v>6</v>
      </c>
    </row>
    <row r="389" spans="1:22" x14ac:dyDescent="0.25">
      <c r="A389" s="6">
        <v>388</v>
      </c>
      <c r="B389" s="2">
        <v>25</v>
      </c>
      <c r="C389" s="2">
        <f t="shared" si="60"/>
        <v>79.2</v>
      </c>
      <c r="D389" s="2">
        <v>79200</v>
      </c>
      <c r="E389" s="2">
        <f t="shared" si="61"/>
        <v>1</v>
      </c>
      <c r="F389" s="8" t="s">
        <v>8</v>
      </c>
      <c r="G389" s="8">
        <f t="shared" si="62"/>
        <v>944</v>
      </c>
      <c r="H389" s="2">
        <v>9440</v>
      </c>
      <c r="I389" s="2">
        <v>1650</v>
      </c>
      <c r="J389" s="2">
        <f t="shared" si="63"/>
        <v>0</v>
      </c>
      <c r="K389" s="8" t="s">
        <v>4</v>
      </c>
      <c r="L389" s="8">
        <f t="shared" si="64"/>
        <v>0</v>
      </c>
      <c r="M389" s="8" t="s">
        <v>5</v>
      </c>
      <c r="N389" s="8">
        <f t="shared" si="65"/>
        <v>0</v>
      </c>
      <c r="O389" s="8">
        <f t="shared" si="66"/>
        <v>1</v>
      </c>
      <c r="P389" s="8" t="s">
        <v>12</v>
      </c>
      <c r="Q389" s="2">
        <v>5</v>
      </c>
      <c r="R389" s="2">
        <f t="shared" si="67"/>
        <v>0</v>
      </c>
      <c r="S389" s="2">
        <f t="shared" si="68"/>
        <v>0</v>
      </c>
      <c r="T389" s="8" t="s">
        <v>15</v>
      </c>
      <c r="U389" s="8">
        <f t="shared" si="69"/>
        <v>1</v>
      </c>
      <c r="V389" s="8" t="s">
        <v>6</v>
      </c>
    </row>
    <row r="390" spans="1:22" x14ac:dyDescent="0.25">
      <c r="A390" s="6">
        <v>389</v>
      </c>
      <c r="B390" s="2">
        <v>30</v>
      </c>
      <c r="C390" s="2">
        <f t="shared" si="60"/>
        <v>19.600000000000001</v>
      </c>
      <c r="D390" s="2">
        <v>19600</v>
      </c>
      <c r="E390" s="2">
        <f t="shared" si="61"/>
        <v>1</v>
      </c>
      <c r="F390" s="8" t="s">
        <v>8</v>
      </c>
      <c r="G390" s="8">
        <f t="shared" si="62"/>
        <v>698</v>
      </c>
      <c r="H390" s="2">
        <v>6980</v>
      </c>
      <c r="I390" s="2">
        <v>600</v>
      </c>
      <c r="J390" s="2">
        <f t="shared" si="63"/>
        <v>1</v>
      </c>
      <c r="K390" s="8" t="s">
        <v>7</v>
      </c>
      <c r="L390" s="8">
        <f t="shared" si="64"/>
        <v>0</v>
      </c>
      <c r="M390" s="8" t="s">
        <v>5</v>
      </c>
      <c r="N390" s="8">
        <f t="shared" si="65"/>
        <v>1</v>
      </c>
      <c r="O390" s="8">
        <f t="shared" si="66"/>
        <v>0</v>
      </c>
      <c r="P390" s="8" t="s">
        <v>10</v>
      </c>
      <c r="Q390" s="2">
        <v>3</v>
      </c>
      <c r="R390" s="2">
        <f t="shared" si="67"/>
        <v>0</v>
      </c>
      <c r="S390" s="2">
        <f t="shared" si="68"/>
        <v>0</v>
      </c>
      <c r="T390" s="8" t="s">
        <v>15</v>
      </c>
      <c r="U390" s="8">
        <f t="shared" si="69"/>
        <v>1</v>
      </c>
      <c r="V390" s="8" t="s">
        <v>6</v>
      </c>
    </row>
    <row r="391" spans="1:22" x14ac:dyDescent="0.25">
      <c r="A391" s="6">
        <v>390</v>
      </c>
      <c r="B391" s="2">
        <v>29</v>
      </c>
      <c r="C391" s="2">
        <f t="shared" si="60"/>
        <v>26.5</v>
      </c>
      <c r="D391" s="2">
        <v>26500</v>
      </c>
      <c r="E391" s="2">
        <f t="shared" si="61"/>
        <v>1</v>
      </c>
      <c r="F391" s="8" t="s">
        <v>8</v>
      </c>
      <c r="G391" s="8">
        <f t="shared" si="62"/>
        <v>1331</v>
      </c>
      <c r="H391" s="2">
        <v>13310</v>
      </c>
      <c r="I391" s="2">
        <v>310</v>
      </c>
      <c r="J391" s="2">
        <f t="shared" si="63"/>
        <v>1</v>
      </c>
      <c r="K391" s="8" t="s">
        <v>7</v>
      </c>
      <c r="L391" s="8">
        <f t="shared" si="64"/>
        <v>0</v>
      </c>
      <c r="M391" s="8" t="s">
        <v>5</v>
      </c>
      <c r="N391" s="8">
        <f t="shared" si="65"/>
        <v>0</v>
      </c>
      <c r="O391" s="8">
        <f t="shared" si="66"/>
        <v>1</v>
      </c>
      <c r="P391" s="8" t="s">
        <v>12</v>
      </c>
      <c r="Q391" s="2">
        <v>6</v>
      </c>
      <c r="R391" s="2">
        <f t="shared" si="67"/>
        <v>0</v>
      </c>
      <c r="S391" s="2">
        <f t="shared" si="68"/>
        <v>1</v>
      </c>
      <c r="T391" s="8" t="s">
        <v>14</v>
      </c>
      <c r="U391" s="8">
        <f t="shared" si="69"/>
        <v>1</v>
      </c>
      <c r="V391" s="8" t="s">
        <v>6</v>
      </c>
    </row>
    <row r="392" spans="1:22" x14ac:dyDescent="0.25">
      <c r="A392" s="6">
        <v>391</v>
      </c>
      <c r="B392" s="2">
        <v>25</v>
      </c>
      <c r="C392" s="2">
        <f t="shared" si="60"/>
        <v>27.2</v>
      </c>
      <c r="D392" s="2">
        <v>27200</v>
      </c>
      <c r="E392" s="2">
        <f t="shared" si="61"/>
        <v>1</v>
      </c>
      <c r="F392" s="8" t="s">
        <v>8</v>
      </c>
      <c r="G392" s="8">
        <f t="shared" si="62"/>
        <v>481</v>
      </c>
      <c r="H392" s="2">
        <v>4810</v>
      </c>
      <c r="I392" s="2">
        <v>1420</v>
      </c>
      <c r="J392" s="2">
        <f t="shared" si="63"/>
        <v>0</v>
      </c>
      <c r="K392" s="8" t="s">
        <v>4</v>
      </c>
      <c r="L392" s="8">
        <f t="shared" si="64"/>
        <v>0</v>
      </c>
      <c r="M392" s="8" t="s">
        <v>5</v>
      </c>
      <c r="N392" s="8">
        <f t="shared" si="65"/>
        <v>1</v>
      </c>
      <c r="O392" s="8">
        <f t="shared" si="66"/>
        <v>0</v>
      </c>
      <c r="P392" s="8" t="s">
        <v>10</v>
      </c>
      <c r="Q392" s="2">
        <v>5</v>
      </c>
      <c r="R392" s="2">
        <f t="shared" si="67"/>
        <v>0</v>
      </c>
      <c r="S392" s="2">
        <f t="shared" si="68"/>
        <v>1</v>
      </c>
      <c r="T392" s="8" t="s">
        <v>14</v>
      </c>
      <c r="U392" s="8">
        <f t="shared" si="69"/>
        <v>1</v>
      </c>
      <c r="V392" s="8" t="s">
        <v>6</v>
      </c>
    </row>
    <row r="393" spans="1:22" x14ac:dyDescent="0.25">
      <c r="A393" s="6">
        <v>392</v>
      </c>
      <c r="B393" s="2">
        <v>42</v>
      </c>
      <c r="C393" s="2">
        <f t="shared" si="60"/>
        <v>64.400000000000006</v>
      </c>
      <c r="D393" s="2">
        <v>64400</v>
      </c>
      <c r="E393" s="2">
        <f t="shared" si="61"/>
        <v>1</v>
      </c>
      <c r="F393" s="8" t="s">
        <v>8</v>
      </c>
      <c r="G393" s="8">
        <f t="shared" si="62"/>
        <v>1046</v>
      </c>
      <c r="H393" s="2">
        <v>10460</v>
      </c>
      <c r="I393" s="2">
        <v>310</v>
      </c>
      <c r="J393" s="2">
        <f t="shared" si="63"/>
        <v>1</v>
      </c>
      <c r="K393" s="8" t="s">
        <v>7</v>
      </c>
      <c r="L393" s="8">
        <f t="shared" si="64"/>
        <v>1</v>
      </c>
      <c r="M393" s="8" t="s">
        <v>6</v>
      </c>
      <c r="N393" s="8">
        <f t="shared" si="65"/>
        <v>0</v>
      </c>
      <c r="O393" s="8">
        <f t="shared" si="66"/>
        <v>0</v>
      </c>
      <c r="P393" s="8" t="s">
        <v>11</v>
      </c>
      <c r="Q393" s="2">
        <v>3</v>
      </c>
      <c r="R393" s="2">
        <f t="shared" si="67"/>
        <v>0</v>
      </c>
      <c r="S393" s="2">
        <f t="shared" si="68"/>
        <v>1</v>
      </c>
      <c r="T393" s="8" t="s">
        <v>14</v>
      </c>
      <c r="U393" s="8">
        <f t="shared" si="69"/>
        <v>0</v>
      </c>
      <c r="V393" s="8" t="s">
        <v>5</v>
      </c>
    </row>
    <row r="394" spans="1:22" x14ac:dyDescent="0.25">
      <c r="A394" s="6">
        <v>393</v>
      </c>
      <c r="B394" s="2">
        <v>36</v>
      </c>
      <c r="C394" s="2">
        <f t="shared" si="60"/>
        <v>13.4</v>
      </c>
      <c r="D394" s="2">
        <v>13400</v>
      </c>
      <c r="E394" s="2">
        <f t="shared" si="61"/>
        <v>0</v>
      </c>
      <c r="F394" s="8" t="s">
        <v>9</v>
      </c>
      <c r="G394" s="8">
        <f t="shared" si="62"/>
        <v>165</v>
      </c>
      <c r="H394" s="2">
        <v>1650</v>
      </c>
      <c r="I394" s="2">
        <v>320</v>
      </c>
      <c r="J394" s="2">
        <f t="shared" si="63"/>
        <v>1</v>
      </c>
      <c r="K394" s="8" t="s">
        <v>7</v>
      </c>
      <c r="L394" s="8">
        <f t="shared" si="64"/>
        <v>0</v>
      </c>
      <c r="M394" s="8" t="s">
        <v>5</v>
      </c>
      <c r="N394" s="8">
        <f t="shared" si="65"/>
        <v>1</v>
      </c>
      <c r="O394" s="8">
        <f t="shared" si="66"/>
        <v>0</v>
      </c>
      <c r="P394" s="8" t="s">
        <v>10</v>
      </c>
      <c r="Q394" s="2">
        <v>3</v>
      </c>
      <c r="R394" s="2">
        <f t="shared" si="67"/>
        <v>1</v>
      </c>
      <c r="S394" s="2">
        <f t="shared" si="68"/>
        <v>0</v>
      </c>
      <c r="T394" s="8" t="s">
        <v>13</v>
      </c>
      <c r="U394" s="8">
        <f t="shared" si="69"/>
        <v>0</v>
      </c>
      <c r="V394" s="8" t="s">
        <v>5</v>
      </c>
    </row>
    <row r="395" spans="1:22" x14ac:dyDescent="0.25">
      <c r="A395" s="6">
        <v>394</v>
      </c>
      <c r="B395" s="2">
        <v>53</v>
      </c>
      <c r="C395" s="2">
        <f t="shared" si="60"/>
        <v>34.1</v>
      </c>
      <c r="D395" s="2">
        <v>34100</v>
      </c>
      <c r="E395" s="2">
        <f t="shared" si="61"/>
        <v>0</v>
      </c>
      <c r="F395" s="8" t="s">
        <v>9</v>
      </c>
      <c r="G395" s="8">
        <f t="shared" si="62"/>
        <v>338</v>
      </c>
      <c r="H395" s="2">
        <v>3380</v>
      </c>
      <c r="I395" s="2">
        <v>1940</v>
      </c>
      <c r="J395" s="2">
        <f t="shared" si="63"/>
        <v>0</v>
      </c>
      <c r="K395" s="8" t="s">
        <v>4</v>
      </c>
      <c r="L395" s="8">
        <f t="shared" si="64"/>
        <v>0</v>
      </c>
      <c r="M395" s="8" t="s">
        <v>5</v>
      </c>
      <c r="N395" s="8">
        <f t="shared" si="65"/>
        <v>0</v>
      </c>
      <c r="O395" s="8">
        <f t="shared" si="66"/>
        <v>1</v>
      </c>
      <c r="P395" s="8" t="s">
        <v>12</v>
      </c>
      <c r="Q395" s="2">
        <v>3</v>
      </c>
      <c r="R395" s="2">
        <f t="shared" si="67"/>
        <v>1</v>
      </c>
      <c r="S395" s="2">
        <f t="shared" si="68"/>
        <v>0</v>
      </c>
      <c r="T395" s="8" t="s">
        <v>13</v>
      </c>
      <c r="U395" s="8">
        <f t="shared" si="69"/>
        <v>0</v>
      </c>
      <c r="V395" s="8" t="s">
        <v>5</v>
      </c>
    </row>
    <row r="396" spans="1:22" x14ac:dyDescent="0.25">
      <c r="A396" s="6">
        <v>395</v>
      </c>
      <c r="B396" s="2">
        <v>34</v>
      </c>
      <c r="C396" s="2">
        <f t="shared" si="60"/>
        <v>19.2</v>
      </c>
      <c r="D396" s="2">
        <v>19200</v>
      </c>
      <c r="E396" s="2">
        <f t="shared" si="61"/>
        <v>1</v>
      </c>
      <c r="F396" s="8" t="s">
        <v>8</v>
      </c>
      <c r="G396" s="8">
        <f t="shared" si="62"/>
        <v>354</v>
      </c>
      <c r="H396" s="2">
        <v>3540</v>
      </c>
      <c r="I396" s="2">
        <v>2560</v>
      </c>
      <c r="J396" s="2">
        <f t="shared" si="63"/>
        <v>0</v>
      </c>
      <c r="K396" s="8" t="s">
        <v>4</v>
      </c>
      <c r="L396" s="8">
        <f t="shared" si="64"/>
        <v>0</v>
      </c>
      <c r="M396" s="8" t="s">
        <v>5</v>
      </c>
      <c r="N396" s="8">
        <f t="shared" si="65"/>
        <v>0</v>
      </c>
      <c r="O396" s="8">
        <f t="shared" si="66"/>
        <v>0</v>
      </c>
      <c r="P396" s="8" t="s">
        <v>11</v>
      </c>
      <c r="Q396" s="2">
        <v>8</v>
      </c>
      <c r="R396" s="2">
        <f t="shared" si="67"/>
        <v>0</v>
      </c>
      <c r="S396" s="2">
        <f t="shared" si="68"/>
        <v>1</v>
      </c>
      <c r="T396" s="8" t="s">
        <v>14</v>
      </c>
      <c r="U396" s="8">
        <f t="shared" si="69"/>
        <v>1</v>
      </c>
      <c r="V396" s="8" t="s">
        <v>6</v>
      </c>
    </row>
    <row r="397" spans="1:22" x14ac:dyDescent="0.25">
      <c r="A397" s="6">
        <v>396</v>
      </c>
      <c r="B397" s="2">
        <v>52</v>
      </c>
      <c r="C397" s="2">
        <f t="shared" si="60"/>
        <v>37.9</v>
      </c>
      <c r="D397" s="2">
        <v>37900</v>
      </c>
      <c r="E397" s="2">
        <f t="shared" si="61"/>
        <v>0</v>
      </c>
      <c r="F397" s="8" t="s">
        <v>9</v>
      </c>
      <c r="G397" s="8">
        <f t="shared" si="62"/>
        <v>210</v>
      </c>
      <c r="H397" s="2">
        <v>2100</v>
      </c>
      <c r="I397" s="2">
        <v>1950</v>
      </c>
      <c r="J397" s="2">
        <f t="shared" si="63"/>
        <v>1</v>
      </c>
      <c r="K397" s="8" t="s">
        <v>7</v>
      </c>
      <c r="L397" s="8">
        <f t="shared" si="64"/>
        <v>0</v>
      </c>
      <c r="M397" s="8" t="s">
        <v>5</v>
      </c>
      <c r="N397" s="8">
        <f t="shared" si="65"/>
        <v>0</v>
      </c>
      <c r="O397" s="8">
        <f t="shared" si="66"/>
        <v>1</v>
      </c>
      <c r="P397" s="8" t="s">
        <v>12</v>
      </c>
      <c r="Q397" s="2">
        <v>1</v>
      </c>
      <c r="R397" s="2">
        <f t="shared" si="67"/>
        <v>0</v>
      </c>
      <c r="S397" s="2">
        <f t="shared" si="68"/>
        <v>1</v>
      </c>
      <c r="T397" s="8" t="s">
        <v>14</v>
      </c>
      <c r="U397" s="8">
        <f t="shared" si="69"/>
        <v>0</v>
      </c>
      <c r="V397" s="8" t="s">
        <v>5</v>
      </c>
    </row>
    <row r="398" spans="1:22" x14ac:dyDescent="0.25">
      <c r="A398" s="6">
        <v>397</v>
      </c>
      <c r="B398" s="2">
        <v>22</v>
      </c>
      <c r="C398" s="2">
        <f t="shared" si="60"/>
        <v>28.9</v>
      </c>
      <c r="D398" s="2">
        <v>28900</v>
      </c>
      <c r="E398" s="2">
        <f t="shared" si="61"/>
        <v>1</v>
      </c>
      <c r="F398" s="8" t="s">
        <v>8</v>
      </c>
      <c r="G398" s="8">
        <f t="shared" si="62"/>
        <v>262</v>
      </c>
      <c r="H398" s="2">
        <v>2620</v>
      </c>
      <c r="I398" s="2">
        <v>340</v>
      </c>
      <c r="J398" s="2">
        <f t="shared" si="63"/>
        <v>0</v>
      </c>
      <c r="K398" s="8" t="s">
        <v>4</v>
      </c>
      <c r="L398" s="8">
        <f t="shared" si="64"/>
        <v>0</v>
      </c>
      <c r="M398" s="8" t="s">
        <v>5</v>
      </c>
      <c r="N398" s="8">
        <f t="shared" si="65"/>
        <v>0</v>
      </c>
      <c r="O398" s="8">
        <f t="shared" si="66"/>
        <v>0</v>
      </c>
      <c r="P398" s="8" t="s">
        <v>11</v>
      </c>
      <c r="Q398" s="2">
        <v>2</v>
      </c>
      <c r="R398" s="2">
        <f t="shared" si="67"/>
        <v>0</v>
      </c>
      <c r="S398" s="2">
        <f t="shared" si="68"/>
        <v>0</v>
      </c>
      <c r="T398" s="8" t="s">
        <v>15</v>
      </c>
      <c r="U398" s="8">
        <f t="shared" si="69"/>
        <v>0</v>
      </c>
      <c r="V398" s="8" t="s">
        <v>5</v>
      </c>
    </row>
    <row r="399" spans="1:22" x14ac:dyDescent="0.25">
      <c r="A399" s="6">
        <v>398</v>
      </c>
      <c r="B399" s="2">
        <v>23</v>
      </c>
      <c r="C399" s="2">
        <f t="shared" si="60"/>
        <v>31.7</v>
      </c>
      <c r="D399" s="2">
        <v>31700</v>
      </c>
      <c r="E399" s="2">
        <f t="shared" si="61"/>
        <v>1</v>
      </c>
      <c r="F399" s="8" t="s">
        <v>8</v>
      </c>
      <c r="G399" s="8">
        <f t="shared" si="62"/>
        <v>856</v>
      </c>
      <c r="H399" s="2">
        <v>8560</v>
      </c>
      <c r="I399" s="2">
        <v>700</v>
      </c>
      <c r="J399" s="2">
        <f t="shared" si="63"/>
        <v>0</v>
      </c>
      <c r="K399" s="8" t="s">
        <v>4</v>
      </c>
      <c r="L399" s="8">
        <f t="shared" si="64"/>
        <v>0</v>
      </c>
      <c r="M399" s="8" t="s">
        <v>5</v>
      </c>
      <c r="N399" s="8">
        <f t="shared" si="65"/>
        <v>0</v>
      </c>
      <c r="O399" s="8">
        <f t="shared" si="66"/>
        <v>1</v>
      </c>
      <c r="P399" s="8" t="s">
        <v>12</v>
      </c>
      <c r="Q399" s="2">
        <v>8</v>
      </c>
      <c r="R399" s="2">
        <f t="shared" si="67"/>
        <v>0</v>
      </c>
      <c r="S399" s="2">
        <f t="shared" si="68"/>
        <v>1</v>
      </c>
      <c r="T399" s="8" t="s">
        <v>14</v>
      </c>
      <c r="U399" s="8">
        <f t="shared" si="69"/>
        <v>1</v>
      </c>
      <c r="V399" s="8" t="s">
        <v>6</v>
      </c>
    </row>
    <row r="400" spans="1:22" x14ac:dyDescent="0.25">
      <c r="A400" s="6">
        <v>399</v>
      </c>
      <c r="B400" s="2">
        <v>31</v>
      </c>
      <c r="C400" s="2">
        <f t="shared" si="60"/>
        <v>28.6</v>
      </c>
      <c r="D400" s="2">
        <v>28600</v>
      </c>
      <c r="E400" s="2">
        <f t="shared" si="61"/>
        <v>1</v>
      </c>
      <c r="F400" s="8" t="s">
        <v>8</v>
      </c>
      <c r="G400" s="8">
        <f t="shared" si="62"/>
        <v>211</v>
      </c>
      <c r="H400" s="2">
        <v>2110</v>
      </c>
      <c r="I400" s="2">
        <v>480</v>
      </c>
      <c r="J400" s="2">
        <f t="shared" si="63"/>
        <v>1</v>
      </c>
      <c r="K400" s="8" t="s">
        <v>7</v>
      </c>
      <c r="L400" s="8">
        <f t="shared" si="64"/>
        <v>0</v>
      </c>
      <c r="M400" s="8" t="s">
        <v>5</v>
      </c>
      <c r="N400" s="8">
        <f t="shared" si="65"/>
        <v>0</v>
      </c>
      <c r="O400" s="8">
        <f t="shared" si="66"/>
        <v>0</v>
      </c>
      <c r="P400" s="8" t="s">
        <v>11</v>
      </c>
      <c r="Q400" s="2">
        <v>3</v>
      </c>
      <c r="R400" s="2">
        <f t="shared" si="67"/>
        <v>0</v>
      </c>
      <c r="S400" s="2">
        <f t="shared" si="68"/>
        <v>1</v>
      </c>
      <c r="T400" s="8" t="s">
        <v>14</v>
      </c>
      <c r="U400" s="8">
        <f t="shared" si="69"/>
        <v>1</v>
      </c>
      <c r="V400" s="8" t="s">
        <v>6</v>
      </c>
    </row>
    <row r="401" spans="1:22" x14ac:dyDescent="0.25">
      <c r="A401" s="6">
        <v>400</v>
      </c>
      <c r="B401" s="2">
        <v>36</v>
      </c>
      <c r="C401" s="2">
        <f t="shared" si="60"/>
        <v>21.3</v>
      </c>
      <c r="D401" s="2">
        <v>21300</v>
      </c>
      <c r="E401" s="2">
        <f t="shared" si="61"/>
        <v>1</v>
      </c>
      <c r="F401" s="8" t="s">
        <v>8</v>
      </c>
      <c r="G401" s="8">
        <f t="shared" si="62"/>
        <v>313</v>
      </c>
      <c r="H401" s="2">
        <v>3130</v>
      </c>
      <c r="I401" s="2">
        <v>2210</v>
      </c>
      <c r="J401" s="2">
        <f t="shared" si="63"/>
        <v>1</v>
      </c>
      <c r="K401" s="8" t="s">
        <v>7</v>
      </c>
      <c r="L401" s="8">
        <f t="shared" si="64"/>
        <v>0</v>
      </c>
      <c r="M401" s="8" t="s">
        <v>5</v>
      </c>
      <c r="N401" s="8">
        <f t="shared" si="65"/>
        <v>0</v>
      </c>
      <c r="O401" s="8">
        <f t="shared" si="66"/>
        <v>1</v>
      </c>
      <c r="P401" s="8" t="s">
        <v>12</v>
      </c>
      <c r="Q401" s="2">
        <v>9</v>
      </c>
      <c r="R401" s="2">
        <f t="shared" si="67"/>
        <v>0</v>
      </c>
      <c r="S401" s="2">
        <f t="shared" si="68"/>
        <v>0</v>
      </c>
      <c r="T401" s="8" t="s">
        <v>15</v>
      </c>
      <c r="U401" s="8">
        <f t="shared" si="69"/>
        <v>1</v>
      </c>
      <c r="V401" s="8" t="s">
        <v>6</v>
      </c>
    </row>
    <row r="402" spans="1:22" x14ac:dyDescent="0.25">
      <c r="A402" s="6">
        <v>401</v>
      </c>
      <c r="B402" s="2">
        <v>51</v>
      </c>
      <c r="C402" s="2">
        <f t="shared" si="60"/>
        <v>61.4</v>
      </c>
      <c r="D402" s="2">
        <v>61400</v>
      </c>
      <c r="E402" s="2">
        <f t="shared" si="61"/>
        <v>1</v>
      </c>
      <c r="F402" s="8" t="s">
        <v>8</v>
      </c>
      <c r="G402" s="8">
        <f t="shared" si="62"/>
        <v>879</v>
      </c>
      <c r="H402" s="2">
        <v>8790</v>
      </c>
      <c r="I402" s="2">
        <v>1720</v>
      </c>
      <c r="J402" s="2">
        <f t="shared" si="63"/>
        <v>1</v>
      </c>
      <c r="K402" s="8" t="s">
        <v>7</v>
      </c>
      <c r="L402" s="8">
        <f t="shared" si="64"/>
        <v>1</v>
      </c>
      <c r="M402" s="8" t="s">
        <v>6</v>
      </c>
      <c r="N402" s="8">
        <f t="shared" si="65"/>
        <v>1</v>
      </c>
      <c r="O402" s="8">
        <f t="shared" si="66"/>
        <v>0</v>
      </c>
      <c r="P402" s="8" t="s">
        <v>10</v>
      </c>
      <c r="Q402" s="2">
        <v>6</v>
      </c>
      <c r="R402" s="2">
        <f t="shared" si="67"/>
        <v>1</v>
      </c>
      <c r="S402" s="2">
        <f t="shared" si="68"/>
        <v>0</v>
      </c>
      <c r="T402" s="8" t="s">
        <v>13</v>
      </c>
      <c r="U402" s="8">
        <f t="shared" si="69"/>
        <v>0</v>
      </c>
      <c r="V402" s="8" t="s">
        <v>5</v>
      </c>
    </row>
    <row r="403" spans="1:22" x14ac:dyDescent="0.25">
      <c r="A403" s="6">
        <v>402</v>
      </c>
      <c r="B403" s="2">
        <v>33</v>
      </c>
      <c r="C403" s="2">
        <f t="shared" si="60"/>
        <v>12.5</v>
      </c>
      <c r="D403" s="2">
        <v>12500</v>
      </c>
      <c r="E403" s="2">
        <f t="shared" si="61"/>
        <v>0</v>
      </c>
      <c r="F403" s="8" t="s">
        <v>9</v>
      </c>
      <c r="G403" s="8">
        <f t="shared" si="62"/>
        <v>133</v>
      </c>
      <c r="H403" s="2">
        <v>1330</v>
      </c>
      <c r="I403" s="2">
        <v>1040</v>
      </c>
      <c r="J403" s="2">
        <f t="shared" si="63"/>
        <v>0</v>
      </c>
      <c r="K403" s="8" t="s">
        <v>4</v>
      </c>
      <c r="L403" s="8">
        <f t="shared" si="64"/>
        <v>0</v>
      </c>
      <c r="M403" s="8" t="s">
        <v>5</v>
      </c>
      <c r="N403" s="8">
        <f t="shared" si="65"/>
        <v>0</v>
      </c>
      <c r="O403" s="8">
        <f t="shared" si="66"/>
        <v>1</v>
      </c>
      <c r="P403" s="8" t="s">
        <v>12</v>
      </c>
      <c r="Q403" s="2">
        <v>5</v>
      </c>
      <c r="R403" s="2">
        <f t="shared" si="67"/>
        <v>1</v>
      </c>
      <c r="S403" s="2">
        <f t="shared" si="68"/>
        <v>0</v>
      </c>
      <c r="T403" s="8" t="s">
        <v>13</v>
      </c>
      <c r="U403" s="8">
        <f t="shared" si="69"/>
        <v>1</v>
      </c>
      <c r="V403" s="8" t="s">
        <v>6</v>
      </c>
    </row>
    <row r="404" spans="1:22" x14ac:dyDescent="0.25">
      <c r="A404" s="6">
        <v>403</v>
      </c>
      <c r="B404" s="2">
        <v>38</v>
      </c>
      <c r="C404" s="2">
        <f t="shared" si="60"/>
        <v>15.2</v>
      </c>
      <c r="D404" s="2">
        <v>15200</v>
      </c>
      <c r="E404" s="2">
        <f t="shared" si="61"/>
        <v>1</v>
      </c>
      <c r="F404" s="8" t="s">
        <v>8</v>
      </c>
      <c r="G404" s="8">
        <f t="shared" si="62"/>
        <v>365</v>
      </c>
      <c r="H404" s="2">
        <v>3650</v>
      </c>
      <c r="I404" s="2">
        <v>550</v>
      </c>
      <c r="J404" s="2">
        <f t="shared" si="63"/>
        <v>1</v>
      </c>
      <c r="K404" s="8" t="s">
        <v>7</v>
      </c>
      <c r="L404" s="8">
        <f t="shared" si="64"/>
        <v>0</v>
      </c>
      <c r="M404" s="8" t="s">
        <v>5</v>
      </c>
      <c r="N404" s="8">
        <f t="shared" si="65"/>
        <v>0</v>
      </c>
      <c r="O404" s="8">
        <f t="shared" si="66"/>
        <v>1</v>
      </c>
      <c r="P404" s="8" t="s">
        <v>12</v>
      </c>
      <c r="Q404" s="2">
        <v>4</v>
      </c>
      <c r="R404" s="2">
        <f t="shared" si="67"/>
        <v>0</v>
      </c>
      <c r="S404" s="2">
        <f t="shared" si="68"/>
        <v>0</v>
      </c>
      <c r="T404" s="8" t="s">
        <v>15</v>
      </c>
      <c r="U404" s="8">
        <f t="shared" si="69"/>
        <v>1</v>
      </c>
      <c r="V404" s="8" t="s">
        <v>6</v>
      </c>
    </row>
    <row r="405" spans="1:22" x14ac:dyDescent="0.25">
      <c r="A405" s="6">
        <v>404</v>
      </c>
      <c r="B405" s="2">
        <v>27</v>
      </c>
      <c r="C405" s="2">
        <f t="shared" si="60"/>
        <v>55.3</v>
      </c>
      <c r="D405" s="2">
        <v>55300</v>
      </c>
      <c r="E405" s="2">
        <f t="shared" si="61"/>
        <v>1</v>
      </c>
      <c r="F405" s="8" t="s">
        <v>8</v>
      </c>
      <c r="G405" s="8">
        <f t="shared" si="62"/>
        <v>552</v>
      </c>
      <c r="H405" s="2">
        <v>5520</v>
      </c>
      <c r="I405" s="2">
        <v>200</v>
      </c>
      <c r="J405" s="2">
        <f t="shared" si="63"/>
        <v>1</v>
      </c>
      <c r="K405" s="8" t="s">
        <v>7</v>
      </c>
      <c r="L405" s="8">
        <f t="shared" si="64"/>
        <v>0</v>
      </c>
      <c r="M405" s="8" t="s">
        <v>5</v>
      </c>
      <c r="N405" s="8">
        <f t="shared" si="65"/>
        <v>0</v>
      </c>
      <c r="O405" s="8">
        <f t="shared" si="66"/>
        <v>0</v>
      </c>
      <c r="P405" s="8" t="s">
        <v>11</v>
      </c>
      <c r="Q405" s="2">
        <v>1</v>
      </c>
      <c r="R405" s="2">
        <f t="shared" si="67"/>
        <v>1</v>
      </c>
      <c r="S405" s="2">
        <f t="shared" si="68"/>
        <v>0</v>
      </c>
      <c r="T405" s="8" t="s">
        <v>13</v>
      </c>
      <c r="U405" s="8">
        <f t="shared" si="69"/>
        <v>0</v>
      </c>
      <c r="V405" s="8" t="s">
        <v>5</v>
      </c>
    </row>
    <row r="406" spans="1:22" x14ac:dyDescent="0.25">
      <c r="A406" s="6">
        <v>405</v>
      </c>
      <c r="B406" s="2">
        <v>53</v>
      </c>
      <c r="C406" s="2">
        <f t="shared" si="60"/>
        <v>34.5</v>
      </c>
      <c r="D406" s="2">
        <v>34500</v>
      </c>
      <c r="E406" s="2">
        <f t="shared" si="61"/>
        <v>1</v>
      </c>
      <c r="F406" s="8" t="s">
        <v>8</v>
      </c>
      <c r="G406" s="8">
        <f t="shared" si="62"/>
        <v>580</v>
      </c>
      <c r="H406" s="2">
        <v>5800</v>
      </c>
      <c r="I406" s="2">
        <v>680</v>
      </c>
      <c r="J406" s="2">
        <f t="shared" si="63"/>
        <v>0</v>
      </c>
      <c r="K406" s="8" t="s">
        <v>4</v>
      </c>
      <c r="L406" s="8">
        <f t="shared" si="64"/>
        <v>1</v>
      </c>
      <c r="M406" s="8" t="s">
        <v>6</v>
      </c>
      <c r="N406" s="8">
        <f t="shared" si="65"/>
        <v>0</v>
      </c>
      <c r="O406" s="8">
        <f t="shared" si="66"/>
        <v>0</v>
      </c>
      <c r="P406" s="8" t="s">
        <v>11</v>
      </c>
      <c r="Q406" s="2">
        <v>3</v>
      </c>
      <c r="R406" s="2">
        <f t="shared" si="67"/>
        <v>1</v>
      </c>
      <c r="S406" s="2">
        <f t="shared" si="68"/>
        <v>0</v>
      </c>
      <c r="T406" s="8" t="s">
        <v>13</v>
      </c>
      <c r="U406" s="8">
        <f t="shared" si="69"/>
        <v>1</v>
      </c>
      <c r="V406" s="8" t="s">
        <v>6</v>
      </c>
    </row>
    <row r="407" spans="1:22" x14ac:dyDescent="0.25">
      <c r="A407" s="6">
        <v>406</v>
      </c>
      <c r="B407" s="2">
        <v>37</v>
      </c>
      <c r="C407" s="2">
        <f t="shared" si="60"/>
        <v>80.8</v>
      </c>
      <c r="D407" s="2">
        <v>80800</v>
      </c>
      <c r="E407" s="2">
        <f t="shared" si="61"/>
        <v>1</v>
      </c>
      <c r="F407" s="8" t="s">
        <v>8</v>
      </c>
      <c r="G407" s="8">
        <f t="shared" si="62"/>
        <v>576</v>
      </c>
      <c r="H407" s="2">
        <v>5760</v>
      </c>
      <c r="I407" s="2">
        <v>1200</v>
      </c>
      <c r="J407" s="2">
        <f t="shared" si="63"/>
        <v>0</v>
      </c>
      <c r="K407" s="8" t="s">
        <v>4</v>
      </c>
      <c r="L407" s="8">
        <f t="shared" si="64"/>
        <v>0</v>
      </c>
      <c r="M407" s="8" t="s">
        <v>5</v>
      </c>
      <c r="N407" s="8">
        <f t="shared" si="65"/>
        <v>0</v>
      </c>
      <c r="O407" s="8">
        <f t="shared" si="66"/>
        <v>1</v>
      </c>
      <c r="P407" s="8" t="s">
        <v>12</v>
      </c>
      <c r="Q407" s="2">
        <v>2</v>
      </c>
      <c r="R407" s="2">
        <f t="shared" si="67"/>
        <v>0</v>
      </c>
      <c r="S407" s="2">
        <f t="shared" si="68"/>
        <v>1</v>
      </c>
      <c r="T407" s="8" t="s">
        <v>14</v>
      </c>
      <c r="U407" s="8">
        <f t="shared" si="69"/>
        <v>1</v>
      </c>
      <c r="V407" s="8" t="s">
        <v>6</v>
      </c>
    </row>
    <row r="408" spans="1:22" x14ac:dyDescent="0.25">
      <c r="A408" s="6">
        <v>407</v>
      </c>
      <c r="B408" s="2">
        <v>33</v>
      </c>
      <c r="C408" s="2">
        <f t="shared" si="60"/>
        <v>31.3</v>
      </c>
      <c r="D408" s="2">
        <v>31300</v>
      </c>
      <c r="E408" s="2">
        <f t="shared" si="61"/>
        <v>1</v>
      </c>
      <c r="F408" s="8" t="s">
        <v>8</v>
      </c>
      <c r="G408" s="8">
        <f t="shared" si="62"/>
        <v>406</v>
      </c>
      <c r="H408" s="2">
        <v>4060</v>
      </c>
      <c r="I408" s="2">
        <v>1140</v>
      </c>
      <c r="J408" s="2">
        <f t="shared" si="63"/>
        <v>1</v>
      </c>
      <c r="K408" s="8" t="s">
        <v>7</v>
      </c>
      <c r="L408" s="8">
        <f t="shared" si="64"/>
        <v>0</v>
      </c>
      <c r="M408" s="8" t="s">
        <v>5</v>
      </c>
      <c r="N408" s="8">
        <f t="shared" si="65"/>
        <v>0</v>
      </c>
      <c r="O408" s="8">
        <f t="shared" si="66"/>
        <v>1</v>
      </c>
      <c r="P408" s="8" t="s">
        <v>12</v>
      </c>
      <c r="Q408" s="2">
        <v>4</v>
      </c>
      <c r="R408" s="2">
        <f t="shared" si="67"/>
        <v>0</v>
      </c>
      <c r="S408" s="2">
        <f t="shared" si="68"/>
        <v>0</v>
      </c>
      <c r="T408" s="8" t="s">
        <v>15</v>
      </c>
      <c r="U408" s="8">
        <f t="shared" si="69"/>
        <v>1</v>
      </c>
      <c r="V408" s="8" t="s">
        <v>6</v>
      </c>
    </row>
    <row r="409" spans="1:22" x14ac:dyDescent="0.25">
      <c r="A409" s="6">
        <v>408</v>
      </c>
      <c r="B409" s="2">
        <v>35</v>
      </c>
      <c r="C409" s="2">
        <f t="shared" si="60"/>
        <v>130</v>
      </c>
      <c r="D409" s="2">
        <v>130000</v>
      </c>
      <c r="E409" s="2">
        <f t="shared" si="61"/>
        <v>1</v>
      </c>
      <c r="F409" s="8" t="s">
        <v>8</v>
      </c>
      <c r="G409" s="8">
        <f t="shared" si="62"/>
        <v>851</v>
      </c>
      <c r="H409" s="2">
        <v>8510</v>
      </c>
      <c r="I409" s="2">
        <v>300</v>
      </c>
      <c r="J409" s="2">
        <f t="shared" si="63"/>
        <v>0</v>
      </c>
      <c r="K409" s="8" t="s">
        <v>4</v>
      </c>
      <c r="L409" s="8">
        <f t="shared" si="64"/>
        <v>0</v>
      </c>
      <c r="M409" s="8" t="s">
        <v>5</v>
      </c>
      <c r="N409" s="8">
        <f t="shared" si="65"/>
        <v>0</v>
      </c>
      <c r="O409" s="8">
        <f t="shared" si="66"/>
        <v>0</v>
      </c>
      <c r="P409" s="8" t="s">
        <v>11</v>
      </c>
      <c r="Q409" s="2">
        <v>4</v>
      </c>
      <c r="R409" s="2">
        <f t="shared" si="67"/>
        <v>0</v>
      </c>
      <c r="S409" s="2">
        <f t="shared" si="68"/>
        <v>1</v>
      </c>
      <c r="T409" s="8" t="s">
        <v>14</v>
      </c>
      <c r="U409" s="8">
        <f t="shared" si="69"/>
        <v>1</v>
      </c>
      <c r="V409" s="8" t="s">
        <v>6</v>
      </c>
    </row>
    <row r="410" spans="1:22" x14ac:dyDescent="0.25">
      <c r="A410" s="6">
        <v>409</v>
      </c>
      <c r="B410" s="2">
        <v>48</v>
      </c>
      <c r="C410" s="2">
        <f t="shared" si="60"/>
        <v>38.6</v>
      </c>
      <c r="D410" s="2">
        <v>38600</v>
      </c>
      <c r="E410" s="2">
        <f t="shared" si="61"/>
        <v>1</v>
      </c>
      <c r="F410" s="8" t="s">
        <v>8</v>
      </c>
      <c r="G410" s="8">
        <f t="shared" si="62"/>
        <v>303</v>
      </c>
      <c r="H410" s="2">
        <v>3030</v>
      </c>
      <c r="I410" s="2">
        <v>910</v>
      </c>
      <c r="J410" s="2">
        <f t="shared" si="63"/>
        <v>1</v>
      </c>
      <c r="K410" s="8" t="s">
        <v>7</v>
      </c>
      <c r="L410" s="8">
        <f t="shared" si="64"/>
        <v>0</v>
      </c>
      <c r="M410" s="8" t="s">
        <v>5</v>
      </c>
      <c r="N410" s="8">
        <f t="shared" si="65"/>
        <v>0</v>
      </c>
      <c r="O410" s="8">
        <f t="shared" si="66"/>
        <v>1</v>
      </c>
      <c r="P410" s="8" t="s">
        <v>12</v>
      </c>
      <c r="Q410" s="2">
        <v>5</v>
      </c>
      <c r="R410" s="2">
        <f t="shared" si="67"/>
        <v>0</v>
      </c>
      <c r="S410" s="2">
        <f t="shared" si="68"/>
        <v>0</v>
      </c>
      <c r="T410" s="8" t="s">
        <v>15</v>
      </c>
      <c r="U410" s="8">
        <f t="shared" si="69"/>
        <v>1</v>
      </c>
      <c r="V410" s="8" t="s">
        <v>6</v>
      </c>
    </row>
    <row r="411" spans="1:22" x14ac:dyDescent="0.25">
      <c r="A411" s="6">
        <v>410</v>
      </c>
      <c r="B411" s="2">
        <v>39</v>
      </c>
      <c r="C411" s="2">
        <f t="shared" si="60"/>
        <v>30.5</v>
      </c>
      <c r="D411" s="2">
        <v>30500</v>
      </c>
      <c r="E411" s="2">
        <f t="shared" si="61"/>
        <v>1</v>
      </c>
      <c r="F411" s="8" t="s">
        <v>8</v>
      </c>
      <c r="G411" s="8">
        <f t="shared" si="62"/>
        <v>478</v>
      </c>
      <c r="H411" s="2">
        <v>4780</v>
      </c>
      <c r="I411" s="2">
        <v>430</v>
      </c>
      <c r="J411" s="2">
        <f t="shared" si="63"/>
        <v>0</v>
      </c>
      <c r="K411" s="8" t="s">
        <v>4</v>
      </c>
      <c r="L411" s="8">
        <f t="shared" si="64"/>
        <v>0</v>
      </c>
      <c r="M411" s="8" t="s">
        <v>5</v>
      </c>
      <c r="N411" s="8">
        <f t="shared" si="65"/>
        <v>0</v>
      </c>
      <c r="O411" s="8">
        <f t="shared" si="66"/>
        <v>1</v>
      </c>
      <c r="P411" s="8" t="s">
        <v>12</v>
      </c>
      <c r="Q411" s="2">
        <v>4</v>
      </c>
      <c r="R411" s="2">
        <f t="shared" si="67"/>
        <v>0</v>
      </c>
      <c r="S411" s="2">
        <f t="shared" si="68"/>
        <v>0</v>
      </c>
      <c r="T411" s="8" t="s">
        <v>15</v>
      </c>
      <c r="U411" s="8">
        <f t="shared" si="69"/>
        <v>1</v>
      </c>
      <c r="V411" s="8" t="s">
        <v>6</v>
      </c>
    </row>
    <row r="412" spans="1:22" x14ac:dyDescent="0.25">
      <c r="A412" s="6">
        <v>411</v>
      </c>
      <c r="B412" s="2">
        <v>34</v>
      </c>
      <c r="C412" s="2">
        <f t="shared" si="60"/>
        <v>31.8</v>
      </c>
      <c r="D412" s="2">
        <v>31800</v>
      </c>
      <c r="E412" s="2">
        <f t="shared" si="61"/>
        <v>1</v>
      </c>
      <c r="F412" s="8" t="s">
        <v>8</v>
      </c>
      <c r="G412" s="8">
        <f t="shared" si="62"/>
        <v>1786</v>
      </c>
      <c r="H412" s="2">
        <v>17860</v>
      </c>
      <c r="I412" s="2">
        <v>1140</v>
      </c>
      <c r="J412" s="2">
        <f t="shared" si="63"/>
        <v>0</v>
      </c>
      <c r="K412" s="8" t="s">
        <v>4</v>
      </c>
      <c r="L412" s="8">
        <f t="shared" si="64"/>
        <v>0</v>
      </c>
      <c r="M412" s="8" t="s">
        <v>5</v>
      </c>
      <c r="N412" s="8">
        <f t="shared" si="65"/>
        <v>0</v>
      </c>
      <c r="O412" s="8">
        <f t="shared" si="66"/>
        <v>1</v>
      </c>
      <c r="P412" s="8" t="s">
        <v>12</v>
      </c>
      <c r="Q412" s="2">
        <v>11</v>
      </c>
      <c r="R412" s="2">
        <f t="shared" si="67"/>
        <v>1</v>
      </c>
      <c r="S412" s="2">
        <f t="shared" si="68"/>
        <v>0</v>
      </c>
      <c r="T412" s="8" t="s">
        <v>13</v>
      </c>
      <c r="U412" s="8">
        <f t="shared" si="69"/>
        <v>1</v>
      </c>
      <c r="V412" s="8" t="s">
        <v>6</v>
      </c>
    </row>
    <row r="413" spans="1:22" x14ac:dyDescent="0.25">
      <c r="A413" s="6">
        <v>412</v>
      </c>
      <c r="B413" s="2">
        <v>55</v>
      </c>
      <c r="C413" s="2">
        <f t="shared" si="60"/>
        <v>47.1</v>
      </c>
      <c r="D413" s="2">
        <v>47100</v>
      </c>
      <c r="E413" s="2">
        <f t="shared" si="61"/>
        <v>1</v>
      </c>
      <c r="F413" s="8" t="s">
        <v>8</v>
      </c>
      <c r="G413" s="8">
        <f t="shared" si="62"/>
        <v>505</v>
      </c>
      <c r="H413" s="2">
        <v>5050</v>
      </c>
      <c r="I413" s="2">
        <v>590</v>
      </c>
      <c r="J413" s="2">
        <f t="shared" si="63"/>
        <v>0</v>
      </c>
      <c r="K413" s="8" t="s">
        <v>4</v>
      </c>
      <c r="L413" s="8">
        <f t="shared" si="64"/>
        <v>1</v>
      </c>
      <c r="M413" s="8" t="s">
        <v>6</v>
      </c>
      <c r="N413" s="8">
        <f t="shared" si="65"/>
        <v>1</v>
      </c>
      <c r="O413" s="8">
        <f t="shared" si="66"/>
        <v>0</v>
      </c>
      <c r="P413" s="8" t="s">
        <v>10</v>
      </c>
      <c r="Q413" s="2">
        <v>5</v>
      </c>
      <c r="R413" s="2">
        <f t="shared" si="67"/>
        <v>0</v>
      </c>
      <c r="S413" s="2">
        <f t="shared" si="68"/>
        <v>0</v>
      </c>
      <c r="T413" s="8" t="s">
        <v>15</v>
      </c>
      <c r="U413" s="8">
        <f t="shared" si="69"/>
        <v>1</v>
      </c>
      <c r="V413" s="8" t="s">
        <v>6</v>
      </c>
    </row>
    <row r="414" spans="1:22" x14ac:dyDescent="0.25">
      <c r="A414" s="6">
        <v>413</v>
      </c>
      <c r="B414" s="2">
        <v>31</v>
      </c>
      <c r="C414" s="2">
        <f t="shared" si="60"/>
        <v>36.799999999999997</v>
      </c>
      <c r="D414" s="2">
        <v>36800</v>
      </c>
      <c r="E414" s="2">
        <f t="shared" si="61"/>
        <v>1</v>
      </c>
      <c r="F414" s="8" t="s">
        <v>8</v>
      </c>
      <c r="G414" s="8">
        <f t="shared" si="62"/>
        <v>1014</v>
      </c>
      <c r="H414" s="2">
        <v>10140</v>
      </c>
      <c r="I414" s="2">
        <v>3620</v>
      </c>
      <c r="J414" s="2">
        <f t="shared" si="63"/>
        <v>0</v>
      </c>
      <c r="K414" s="8" t="s">
        <v>4</v>
      </c>
      <c r="L414" s="8">
        <f t="shared" si="64"/>
        <v>0</v>
      </c>
      <c r="M414" s="8" t="s">
        <v>5</v>
      </c>
      <c r="N414" s="8">
        <f t="shared" si="65"/>
        <v>0</v>
      </c>
      <c r="O414" s="8">
        <f t="shared" si="66"/>
        <v>0</v>
      </c>
      <c r="P414" s="8" t="s">
        <v>11</v>
      </c>
      <c r="Q414" s="2">
        <v>7</v>
      </c>
      <c r="R414" s="2">
        <f t="shared" si="67"/>
        <v>0</v>
      </c>
      <c r="S414" s="2">
        <f t="shared" si="68"/>
        <v>0</v>
      </c>
      <c r="T414" s="8" t="s">
        <v>15</v>
      </c>
      <c r="U414" s="8">
        <f t="shared" si="69"/>
        <v>1</v>
      </c>
      <c r="V414" s="8" t="s">
        <v>6</v>
      </c>
    </row>
    <row r="415" spans="1:22" x14ac:dyDescent="0.25">
      <c r="A415" s="6">
        <v>414</v>
      </c>
      <c r="B415" s="2">
        <v>42</v>
      </c>
      <c r="C415" s="2">
        <f t="shared" si="60"/>
        <v>55</v>
      </c>
      <c r="D415" s="2">
        <v>55000</v>
      </c>
      <c r="E415" s="2">
        <f t="shared" si="61"/>
        <v>1</v>
      </c>
      <c r="F415" s="8" t="s">
        <v>8</v>
      </c>
      <c r="G415" s="8">
        <f t="shared" si="62"/>
        <v>1532</v>
      </c>
      <c r="H415" s="2">
        <v>15320</v>
      </c>
      <c r="I415" s="2">
        <v>880</v>
      </c>
      <c r="J415" s="2">
        <f t="shared" si="63"/>
        <v>0</v>
      </c>
      <c r="K415" s="8" t="s">
        <v>4</v>
      </c>
      <c r="L415" s="8">
        <f t="shared" si="64"/>
        <v>0</v>
      </c>
      <c r="M415" s="8" t="s">
        <v>5</v>
      </c>
      <c r="N415" s="8">
        <f t="shared" si="65"/>
        <v>0</v>
      </c>
      <c r="O415" s="8">
        <f t="shared" si="66"/>
        <v>1</v>
      </c>
      <c r="P415" s="8" t="s">
        <v>12</v>
      </c>
      <c r="Q415" s="2">
        <v>2</v>
      </c>
      <c r="R415" s="2">
        <f t="shared" si="67"/>
        <v>1</v>
      </c>
      <c r="S415" s="2">
        <f t="shared" si="68"/>
        <v>0</v>
      </c>
      <c r="T415" s="8" t="s">
        <v>13</v>
      </c>
      <c r="U415" s="8">
        <f t="shared" si="69"/>
        <v>0</v>
      </c>
      <c r="V415" s="8" t="s">
        <v>5</v>
      </c>
    </row>
    <row r="416" spans="1:22" x14ac:dyDescent="0.25">
      <c r="A416" s="6">
        <v>415</v>
      </c>
      <c r="B416" s="2">
        <v>52</v>
      </c>
      <c r="C416" s="2">
        <f t="shared" si="60"/>
        <v>124.6</v>
      </c>
      <c r="D416" s="2">
        <v>124600</v>
      </c>
      <c r="E416" s="2">
        <f t="shared" si="61"/>
        <v>1</v>
      </c>
      <c r="F416" s="8" t="s">
        <v>8</v>
      </c>
      <c r="G416" s="8">
        <f t="shared" si="62"/>
        <v>1100</v>
      </c>
      <c r="H416" s="2">
        <v>11000</v>
      </c>
      <c r="I416" s="2">
        <v>850</v>
      </c>
      <c r="J416" s="2">
        <f t="shared" si="63"/>
        <v>1</v>
      </c>
      <c r="K416" s="8" t="s">
        <v>7</v>
      </c>
      <c r="L416" s="8">
        <f t="shared" si="64"/>
        <v>0</v>
      </c>
      <c r="M416" s="8" t="s">
        <v>5</v>
      </c>
      <c r="N416" s="8">
        <f t="shared" si="65"/>
        <v>0</v>
      </c>
      <c r="O416" s="8">
        <f t="shared" si="66"/>
        <v>0</v>
      </c>
      <c r="P416" s="8" t="s">
        <v>11</v>
      </c>
      <c r="Q416" s="2">
        <v>4</v>
      </c>
      <c r="R416" s="2">
        <f t="shared" si="67"/>
        <v>0</v>
      </c>
      <c r="S416" s="2">
        <f t="shared" si="68"/>
        <v>0</v>
      </c>
      <c r="T416" s="8" t="s">
        <v>15</v>
      </c>
      <c r="U416" s="8">
        <f t="shared" si="69"/>
        <v>1</v>
      </c>
      <c r="V416" s="8" t="s">
        <v>6</v>
      </c>
    </row>
    <row r="417" spans="1:22" x14ac:dyDescent="0.25">
      <c r="A417" s="6">
        <v>416</v>
      </c>
      <c r="B417" s="2">
        <v>46</v>
      </c>
      <c r="C417" s="2">
        <f t="shared" si="60"/>
        <v>13.6</v>
      </c>
      <c r="D417" s="2">
        <v>13600</v>
      </c>
      <c r="E417" s="2">
        <f t="shared" si="61"/>
        <v>0</v>
      </c>
      <c r="F417" s="8" t="s">
        <v>9</v>
      </c>
      <c r="G417" s="8">
        <f t="shared" si="62"/>
        <v>180</v>
      </c>
      <c r="H417" s="2">
        <v>1800</v>
      </c>
      <c r="I417" s="2">
        <v>2370</v>
      </c>
      <c r="J417" s="2">
        <f t="shared" si="63"/>
        <v>0</v>
      </c>
      <c r="K417" s="8" t="s">
        <v>4</v>
      </c>
      <c r="L417" s="8">
        <f t="shared" si="64"/>
        <v>0</v>
      </c>
      <c r="M417" s="8" t="s">
        <v>5</v>
      </c>
      <c r="N417" s="8">
        <f t="shared" si="65"/>
        <v>0</v>
      </c>
      <c r="O417" s="8">
        <f t="shared" si="66"/>
        <v>0</v>
      </c>
      <c r="P417" s="8" t="s">
        <v>11</v>
      </c>
      <c r="Q417" s="2">
        <v>6</v>
      </c>
      <c r="R417" s="2">
        <f t="shared" si="67"/>
        <v>0</v>
      </c>
      <c r="S417" s="2">
        <f t="shared" si="68"/>
        <v>0</v>
      </c>
      <c r="T417" s="8" t="s">
        <v>15</v>
      </c>
      <c r="U417" s="8">
        <f t="shared" si="69"/>
        <v>1</v>
      </c>
      <c r="V417" s="8" t="s">
        <v>6</v>
      </c>
    </row>
    <row r="418" spans="1:22" x14ac:dyDescent="0.25">
      <c r="A418" s="6">
        <v>417</v>
      </c>
      <c r="B418" s="2">
        <v>34</v>
      </c>
      <c r="C418" s="2">
        <f t="shared" si="60"/>
        <v>41.9</v>
      </c>
      <c r="D418" s="2">
        <v>41900</v>
      </c>
      <c r="E418" s="2">
        <f t="shared" si="61"/>
        <v>1</v>
      </c>
      <c r="F418" s="8" t="s">
        <v>8</v>
      </c>
      <c r="G418" s="8">
        <f t="shared" si="62"/>
        <v>1092</v>
      </c>
      <c r="H418" s="2">
        <v>10920</v>
      </c>
      <c r="I418" s="2">
        <v>990</v>
      </c>
      <c r="J418" s="2">
        <f t="shared" si="63"/>
        <v>1</v>
      </c>
      <c r="K418" s="8" t="s">
        <v>7</v>
      </c>
      <c r="L418" s="8">
        <f t="shared" si="64"/>
        <v>1</v>
      </c>
      <c r="M418" s="8" t="s">
        <v>6</v>
      </c>
      <c r="N418" s="8">
        <f t="shared" si="65"/>
        <v>0</v>
      </c>
      <c r="O418" s="8">
        <f t="shared" si="66"/>
        <v>1</v>
      </c>
      <c r="P418" s="8" t="s">
        <v>12</v>
      </c>
      <c r="Q418" s="2">
        <v>6</v>
      </c>
      <c r="R418" s="2">
        <f t="shared" si="67"/>
        <v>0</v>
      </c>
      <c r="S418" s="2">
        <f t="shared" si="68"/>
        <v>0</v>
      </c>
      <c r="T418" s="8" t="s">
        <v>15</v>
      </c>
      <c r="U418" s="8">
        <f t="shared" si="69"/>
        <v>1</v>
      </c>
      <c r="V418" s="8" t="s">
        <v>6</v>
      </c>
    </row>
    <row r="419" spans="1:22" x14ac:dyDescent="0.25">
      <c r="A419" s="6">
        <v>418</v>
      </c>
      <c r="B419" s="2">
        <v>43</v>
      </c>
      <c r="C419" s="2">
        <f t="shared" si="60"/>
        <v>36.6</v>
      </c>
      <c r="D419" s="2">
        <v>36600</v>
      </c>
      <c r="E419" s="2">
        <f t="shared" si="61"/>
        <v>0</v>
      </c>
      <c r="F419" s="8" t="s">
        <v>9</v>
      </c>
      <c r="G419" s="8">
        <f t="shared" si="62"/>
        <v>722</v>
      </c>
      <c r="H419" s="2">
        <v>7220</v>
      </c>
      <c r="I419" s="2">
        <v>3400</v>
      </c>
      <c r="J419" s="2">
        <f t="shared" si="63"/>
        <v>1</v>
      </c>
      <c r="K419" s="8" t="s">
        <v>7</v>
      </c>
      <c r="L419" s="8">
        <f t="shared" si="64"/>
        <v>0</v>
      </c>
      <c r="M419" s="8" t="s">
        <v>5</v>
      </c>
      <c r="N419" s="8">
        <f t="shared" si="65"/>
        <v>0</v>
      </c>
      <c r="O419" s="8">
        <f t="shared" si="66"/>
        <v>1</v>
      </c>
      <c r="P419" s="8" t="s">
        <v>12</v>
      </c>
      <c r="Q419" s="2">
        <v>9</v>
      </c>
      <c r="R419" s="2">
        <f t="shared" si="67"/>
        <v>1</v>
      </c>
      <c r="S419" s="2">
        <f t="shared" si="68"/>
        <v>0</v>
      </c>
      <c r="T419" s="8" t="s">
        <v>13</v>
      </c>
      <c r="U419" s="8">
        <f t="shared" si="69"/>
        <v>1</v>
      </c>
      <c r="V419" s="8" t="s">
        <v>6</v>
      </c>
    </row>
    <row r="420" spans="1:22" x14ac:dyDescent="0.25">
      <c r="A420" s="6">
        <v>419</v>
      </c>
      <c r="B420" s="2">
        <v>56</v>
      </c>
      <c r="C420" s="2">
        <f t="shared" si="60"/>
        <v>60.9</v>
      </c>
      <c r="D420" s="2">
        <v>60900</v>
      </c>
      <c r="E420" s="2">
        <f t="shared" si="61"/>
        <v>0</v>
      </c>
      <c r="F420" s="8" t="s">
        <v>9</v>
      </c>
      <c r="G420" s="8">
        <f t="shared" si="62"/>
        <v>186</v>
      </c>
      <c r="H420" s="2">
        <v>1860</v>
      </c>
      <c r="I420" s="2">
        <v>1600</v>
      </c>
      <c r="J420" s="2">
        <f t="shared" si="63"/>
        <v>1</v>
      </c>
      <c r="K420" s="8" t="s">
        <v>7</v>
      </c>
      <c r="L420" s="8">
        <f t="shared" si="64"/>
        <v>0</v>
      </c>
      <c r="M420" s="8" t="s">
        <v>5</v>
      </c>
      <c r="N420" s="8">
        <f t="shared" si="65"/>
        <v>0</v>
      </c>
      <c r="O420" s="8">
        <f t="shared" si="66"/>
        <v>1</v>
      </c>
      <c r="P420" s="8" t="s">
        <v>12</v>
      </c>
      <c r="Q420" s="2">
        <v>2</v>
      </c>
      <c r="R420" s="2">
        <f t="shared" si="67"/>
        <v>0</v>
      </c>
      <c r="S420" s="2">
        <f t="shared" si="68"/>
        <v>0</v>
      </c>
      <c r="T420" s="8" t="s">
        <v>15</v>
      </c>
      <c r="U420" s="8">
        <f t="shared" si="69"/>
        <v>1</v>
      </c>
      <c r="V420" s="8" t="s">
        <v>6</v>
      </c>
    </row>
    <row r="421" spans="1:22" x14ac:dyDescent="0.25">
      <c r="A421" s="6">
        <v>420</v>
      </c>
      <c r="B421" s="2">
        <v>36</v>
      </c>
      <c r="C421" s="2">
        <f t="shared" si="60"/>
        <v>82.4</v>
      </c>
      <c r="D421" s="2">
        <v>82400</v>
      </c>
      <c r="E421" s="2">
        <f t="shared" si="61"/>
        <v>1</v>
      </c>
      <c r="F421" s="8" t="s">
        <v>8</v>
      </c>
      <c r="G421" s="8">
        <f t="shared" si="62"/>
        <v>977</v>
      </c>
      <c r="H421" s="2">
        <v>9770</v>
      </c>
      <c r="I421" s="2">
        <v>670</v>
      </c>
      <c r="J421" s="2">
        <f t="shared" si="63"/>
        <v>1</v>
      </c>
      <c r="K421" s="8" t="s">
        <v>7</v>
      </c>
      <c r="L421" s="8">
        <f t="shared" si="64"/>
        <v>0</v>
      </c>
      <c r="M421" s="8" t="s">
        <v>5</v>
      </c>
      <c r="N421" s="8">
        <f t="shared" si="65"/>
        <v>0</v>
      </c>
      <c r="O421" s="8">
        <f t="shared" si="66"/>
        <v>0</v>
      </c>
      <c r="P421" s="8" t="s">
        <v>11</v>
      </c>
      <c r="Q421" s="2">
        <v>7</v>
      </c>
      <c r="R421" s="2">
        <f t="shared" si="67"/>
        <v>0</v>
      </c>
      <c r="S421" s="2">
        <f t="shared" si="68"/>
        <v>1</v>
      </c>
      <c r="T421" s="8" t="s">
        <v>14</v>
      </c>
      <c r="U421" s="8">
        <f t="shared" si="69"/>
        <v>1</v>
      </c>
      <c r="V421" s="8" t="s">
        <v>6</v>
      </c>
    </row>
    <row r="422" spans="1:22" x14ac:dyDescent="0.25">
      <c r="A422" s="6">
        <v>421</v>
      </c>
      <c r="B422" s="2">
        <v>40</v>
      </c>
      <c r="C422" s="2">
        <f t="shared" si="60"/>
        <v>77.900000000000006</v>
      </c>
      <c r="D422" s="2">
        <v>77900</v>
      </c>
      <c r="E422" s="2">
        <f t="shared" si="61"/>
        <v>1</v>
      </c>
      <c r="F422" s="8" t="s">
        <v>8</v>
      </c>
      <c r="G422" s="8">
        <f t="shared" si="62"/>
        <v>323</v>
      </c>
      <c r="H422" s="2">
        <v>3230</v>
      </c>
      <c r="I422" s="2">
        <v>3210</v>
      </c>
      <c r="J422" s="2">
        <f t="shared" si="63"/>
        <v>0</v>
      </c>
      <c r="K422" s="8" t="s">
        <v>4</v>
      </c>
      <c r="L422" s="8">
        <f t="shared" si="64"/>
        <v>0</v>
      </c>
      <c r="M422" s="8" t="s">
        <v>5</v>
      </c>
      <c r="N422" s="8">
        <f t="shared" si="65"/>
        <v>0</v>
      </c>
      <c r="O422" s="8">
        <f t="shared" si="66"/>
        <v>1</v>
      </c>
      <c r="P422" s="8" t="s">
        <v>12</v>
      </c>
      <c r="Q422" s="2">
        <v>5</v>
      </c>
      <c r="R422" s="2">
        <f t="shared" si="67"/>
        <v>0</v>
      </c>
      <c r="S422" s="2">
        <f t="shared" si="68"/>
        <v>0</v>
      </c>
      <c r="T422" s="8" t="s">
        <v>15</v>
      </c>
      <c r="U422" s="8">
        <f t="shared" si="69"/>
        <v>1</v>
      </c>
      <c r="V422" s="8" t="s">
        <v>6</v>
      </c>
    </row>
    <row r="423" spans="1:22" x14ac:dyDescent="0.25">
      <c r="A423" s="6">
        <v>422</v>
      </c>
      <c r="B423" s="2">
        <v>30</v>
      </c>
      <c r="C423" s="2">
        <f t="shared" si="60"/>
        <v>28</v>
      </c>
      <c r="D423" s="2">
        <v>28000</v>
      </c>
      <c r="E423" s="2">
        <f t="shared" si="61"/>
        <v>0</v>
      </c>
      <c r="F423" s="8" t="s">
        <v>9</v>
      </c>
      <c r="G423" s="8">
        <f t="shared" si="62"/>
        <v>626</v>
      </c>
      <c r="H423" s="2">
        <v>6260</v>
      </c>
      <c r="I423" s="2">
        <v>850</v>
      </c>
      <c r="J423" s="2">
        <f t="shared" si="63"/>
        <v>0</v>
      </c>
      <c r="K423" s="8" t="s">
        <v>4</v>
      </c>
      <c r="L423" s="8">
        <f t="shared" si="64"/>
        <v>0</v>
      </c>
      <c r="M423" s="8" t="s">
        <v>5</v>
      </c>
      <c r="N423" s="8">
        <f t="shared" si="65"/>
        <v>0</v>
      </c>
      <c r="O423" s="8">
        <f t="shared" si="66"/>
        <v>1</v>
      </c>
      <c r="P423" s="8" t="s">
        <v>12</v>
      </c>
      <c r="Q423" s="2">
        <v>5</v>
      </c>
      <c r="R423" s="2">
        <f t="shared" si="67"/>
        <v>0</v>
      </c>
      <c r="S423" s="2">
        <f t="shared" si="68"/>
        <v>0</v>
      </c>
      <c r="T423" s="8" t="s">
        <v>15</v>
      </c>
      <c r="U423" s="8">
        <f t="shared" si="69"/>
        <v>1</v>
      </c>
      <c r="V423" s="8" t="s">
        <v>6</v>
      </c>
    </row>
    <row r="424" spans="1:22" x14ac:dyDescent="0.25">
      <c r="A424" s="6">
        <v>423</v>
      </c>
      <c r="B424" s="2">
        <v>27</v>
      </c>
      <c r="C424" s="2">
        <f t="shared" si="60"/>
        <v>21.6</v>
      </c>
      <c r="D424" s="2">
        <v>21600</v>
      </c>
      <c r="E424" s="2">
        <f t="shared" si="61"/>
        <v>1</v>
      </c>
      <c r="F424" s="8" t="s">
        <v>8</v>
      </c>
      <c r="G424" s="8">
        <f t="shared" si="62"/>
        <v>656</v>
      </c>
      <c r="H424" s="2">
        <v>6560</v>
      </c>
      <c r="I424" s="2">
        <v>1180</v>
      </c>
      <c r="J424" s="2">
        <f t="shared" si="63"/>
        <v>0</v>
      </c>
      <c r="K424" s="8" t="s">
        <v>4</v>
      </c>
      <c r="L424" s="8">
        <f t="shared" si="64"/>
        <v>1</v>
      </c>
      <c r="M424" s="8" t="s">
        <v>6</v>
      </c>
      <c r="N424" s="8">
        <f t="shared" si="65"/>
        <v>1</v>
      </c>
      <c r="O424" s="8">
        <f t="shared" si="66"/>
        <v>0</v>
      </c>
      <c r="P424" s="8" t="s">
        <v>10</v>
      </c>
      <c r="Q424" s="2">
        <v>7</v>
      </c>
      <c r="R424" s="2">
        <f t="shared" si="67"/>
        <v>0</v>
      </c>
      <c r="S424" s="2">
        <f t="shared" si="68"/>
        <v>1</v>
      </c>
      <c r="T424" s="8" t="s">
        <v>14</v>
      </c>
      <c r="U424" s="8">
        <f t="shared" si="69"/>
        <v>1</v>
      </c>
      <c r="V424" s="8" t="s">
        <v>6</v>
      </c>
    </row>
    <row r="425" spans="1:22" x14ac:dyDescent="0.25">
      <c r="A425" s="6">
        <v>424</v>
      </c>
      <c r="B425" s="2">
        <v>29</v>
      </c>
      <c r="C425" s="2">
        <f t="shared" si="60"/>
        <v>29.2</v>
      </c>
      <c r="D425" s="2">
        <v>29200</v>
      </c>
      <c r="E425" s="2">
        <f t="shared" si="61"/>
        <v>1</v>
      </c>
      <c r="F425" s="8" t="s">
        <v>8</v>
      </c>
      <c r="G425" s="8">
        <f t="shared" si="62"/>
        <v>288</v>
      </c>
      <c r="H425" s="2">
        <v>2880</v>
      </c>
      <c r="I425" s="2">
        <v>1890</v>
      </c>
      <c r="J425" s="2">
        <f t="shared" si="63"/>
        <v>1</v>
      </c>
      <c r="K425" s="8" t="s">
        <v>7</v>
      </c>
      <c r="L425" s="8">
        <f t="shared" si="64"/>
        <v>1</v>
      </c>
      <c r="M425" s="8" t="s">
        <v>6</v>
      </c>
      <c r="N425" s="8">
        <f t="shared" si="65"/>
        <v>0</v>
      </c>
      <c r="O425" s="8">
        <f t="shared" si="66"/>
        <v>0</v>
      </c>
      <c r="P425" s="8" t="s">
        <v>11</v>
      </c>
      <c r="Q425" s="2">
        <v>3</v>
      </c>
      <c r="R425" s="2">
        <f t="shared" si="67"/>
        <v>0</v>
      </c>
      <c r="S425" s="2">
        <f t="shared" si="68"/>
        <v>0</v>
      </c>
      <c r="T425" s="8" t="s">
        <v>15</v>
      </c>
      <c r="U425" s="8">
        <f t="shared" si="69"/>
        <v>1</v>
      </c>
      <c r="V425" s="8" t="s">
        <v>6</v>
      </c>
    </row>
    <row r="426" spans="1:22" x14ac:dyDescent="0.25">
      <c r="A426" s="6">
        <v>425</v>
      </c>
      <c r="B426" s="2">
        <v>36</v>
      </c>
      <c r="C426" s="2">
        <f t="shared" si="60"/>
        <v>41.6</v>
      </c>
      <c r="D426" s="2">
        <v>41600</v>
      </c>
      <c r="E426" s="2">
        <f t="shared" si="61"/>
        <v>0</v>
      </c>
      <c r="F426" s="8" t="s">
        <v>9</v>
      </c>
      <c r="G426" s="8">
        <f t="shared" si="62"/>
        <v>346</v>
      </c>
      <c r="H426" s="2">
        <v>3460</v>
      </c>
      <c r="I426" s="2">
        <v>1320</v>
      </c>
      <c r="J426" s="2">
        <f t="shared" si="63"/>
        <v>0</v>
      </c>
      <c r="K426" s="8" t="s">
        <v>4</v>
      </c>
      <c r="L426" s="8">
        <f t="shared" si="64"/>
        <v>0</v>
      </c>
      <c r="M426" s="8" t="s">
        <v>5</v>
      </c>
      <c r="N426" s="8">
        <f t="shared" si="65"/>
        <v>0</v>
      </c>
      <c r="O426" s="8">
        <f t="shared" si="66"/>
        <v>1</v>
      </c>
      <c r="P426" s="8" t="s">
        <v>12</v>
      </c>
      <c r="Q426" s="2">
        <v>5</v>
      </c>
      <c r="R426" s="2">
        <f t="shared" si="67"/>
        <v>1</v>
      </c>
      <c r="S426" s="2">
        <f t="shared" si="68"/>
        <v>0</v>
      </c>
      <c r="T426" s="8" t="s">
        <v>13</v>
      </c>
      <c r="U426" s="8">
        <f t="shared" si="69"/>
        <v>1</v>
      </c>
      <c r="V426" s="8" t="s">
        <v>6</v>
      </c>
    </row>
    <row r="427" spans="1:22" x14ac:dyDescent="0.25">
      <c r="A427" s="6">
        <v>426</v>
      </c>
      <c r="B427" s="2">
        <v>31</v>
      </c>
      <c r="C427" s="2">
        <f t="shared" si="60"/>
        <v>65.8</v>
      </c>
      <c r="D427" s="2">
        <v>65800</v>
      </c>
      <c r="E427" s="2">
        <f t="shared" si="61"/>
        <v>1</v>
      </c>
      <c r="F427" s="8" t="s">
        <v>8</v>
      </c>
      <c r="G427" s="8">
        <f t="shared" si="62"/>
        <v>115</v>
      </c>
      <c r="H427" s="2">
        <v>1150</v>
      </c>
      <c r="I427" s="2">
        <v>3250</v>
      </c>
      <c r="J427" s="2">
        <f t="shared" si="63"/>
        <v>1</v>
      </c>
      <c r="K427" s="8" t="s">
        <v>7</v>
      </c>
      <c r="L427" s="8">
        <f t="shared" si="64"/>
        <v>0</v>
      </c>
      <c r="M427" s="8" t="s">
        <v>5</v>
      </c>
      <c r="N427" s="8">
        <f t="shared" si="65"/>
        <v>1</v>
      </c>
      <c r="O427" s="8">
        <f t="shared" si="66"/>
        <v>0</v>
      </c>
      <c r="P427" s="8" t="s">
        <v>10</v>
      </c>
      <c r="Q427" s="2">
        <v>7</v>
      </c>
      <c r="R427" s="2">
        <f t="shared" si="67"/>
        <v>0</v>
      </c>
      <c r="S427" s="2">
        <f t="shared" si="68"/>
        <v>0</v>
      </c>
      <c r="T427" s="8" t="s">
        <v>15</v>
      </c>
      <c r="U427" s="8">
        <f t="shared" si="69"/>
        <v>1</v>
      </c>
      <c r="V427" s="8" t="s">
        <v>6</v>
      </c>
    </row>
    <row r="428" spans="1:22" x14ac:dyDescent="0.25">
      <c r="A428" s="6">
        <v>427</v>
      </c>
      <c r="B428" s="2">
        <v>27</v>
      </c>
      <c r="C428" s="2">
        <f t="shared" si="60"/>
        <v>38.9</v>
      </c>
      <c r="D428" s="2">
        <v>38900</v>
      </c>
      <c r="E428" s="2">
        <f t="shared" si="61"/>
        <v>1</v>
      </c>
      <c r="F428" s="8" t="s">
        <v>8</v>
      </c>
      <c r="G428" s="8">
        <f t="shared" si="62"/>
        <v>489</v>
      </c>
      <c r="H428" s="2">
        <v>4890</v>
      </c>
      <c r="I428" s="2">
        <v>1990</v>
      </c>
      <c r="J428" s="2">
        <f t="shared" si="63"/>
        <v>1</v>
      </c>
      <c r="K428" s="8" t="s">
        <v>7</v>
      </c>
      <c r="L428" s="8">
        <f t="shared" si="64"/>
        <v>0</v>
      </c>
      <c r="M428" s="8" t="s">
        <v>5</v>
      </c>
      <c r="N428" s="8">
        <f t="shared" si="65"/>
        <v>0</v>
      </c>
      <c r="O428" s="8">
        <f t="shared" si="66"/>
        <v>0</v>
      </c>
      <c r="P428" s="8" t="s">
        <v>11</v>
      </c>
      <c r="Q428" s="2">
        <v>7</v>
      </c>
      <c r="R428" s="2">
        <f t="shared" si="67"/>
        <v>0</v>
      </c>
      <c r="S428" s="2">
        <f t="shared" si="68"/>
        <v>1</v>
      </c>
      <c r="T428" s="8" t="s">
        <v>14</v>
      </c>
      <c r="U428" s="8">
        <f t="shared" si="69"/>
        <v>1</v>
      </c>
      <c r="V428" s="8" t="s">
        <v>6</v>
      </c>
    </row>
    <row r="429" spans="1:22" x14ac:dyDescent="0.25">
      <c r="A429" s="6">
        <v>428</v>
      </c>
      <c r="B429" s="2">
        <v>51</v>
      </c>
      <c r="C429" s="2">
        <f t="shared" si="60"/>
        <v>27.2</v>
      </c>
      <c r="D429" s="2">
        <v>27200</v>
      </c>
      <c r="E429" s="2">
        <f t="shared" si="61"/>
        <v>0</v>
      </c>
      <c r="F429" s="8" t="s">
        <v>9</v>
      </c>
      <c r="G429" s="8">
        <f t="shared" si="62"/>
        <v>260</v>
      </c>
      <c r="H429" s="2">
        <v>2600</v>
      </c>
      <c r="I429" s="2">
        <v>540</v>
      </c>
      <c r="J429" s="2">
        <f t="shared" si="63"/>
        <v>1</v>
      </c>
      <c r="K429" s="8" t="s">
        <v>7</v>
      </c>
      <c r="L429" s="8">
        <f t="shared" si="64"/>
        <v>0</v>
      </c>
      <c r="M429" s="8" t="s">
        <v>5</v>
      </c>
      <c r="N429" s="8">
        <f t="shared" si="65"/>
        <v>0</v>
      </c>
      <c r="O429" s="8">
        <f t="shared" si="66"/>
        <v>1</v>
      </c>
      <c r="P429" s="8" t="s">
        <v>12</v>
      </c>
      <c r="Q429" s="2">
        <v>4</v>
      </c>
      <c r="R429" s="2">
        <f t="shared" si="67"/>
        <v>0</v>
      </c>
      <c r="S429" s="2">
        <f t="shared" si="68"/>
        <v>0</v>
      </c>
      <c r="T429" s="8" t="s">
        <v>15</v>
      </c>
      <c r="U429" s="8">
        <f t="shared" si="69"/>
        <v>1</v>
      </c>
      <c r="V429" s="8" t="s">
        <v>6</v>
      </c>
    </row>
    <row r="430" spans="1:22" x14ac:dyDescent="0.25">
      <c r="A430" s="6">
        <v>429</v>
      </c>
      <c r="B430" s="2">
        <v>23</v>
      </c>
      <c r="C430" s="2">
        <f t="shared" si="60"/>
        <v>27.3</v>
      </c>
      <c r="D430" s="2">
        <v>27300</v>
      </c>
      <c r="E430" s="2">
        <f t="shared" si="61"/>
        <v>0</v>
      </c>
      <c r="F430" s="8" t="s">
        <v>9</v>
      </c>
      <c r="G430" s="8">
        <f t="shared" si="62"/>
        <v>288</v>
      </c>
      <c r="H430" s="2">
        <v>2880</v>
      </c>
      <c r="I430" s="2">
        <v>550</v>
      </c>
      <c r="J430" s="2">
        <f t="shared" si="63"/>
        <v>0</v>
      </c>
      <c r="K430" s="8" t="s">
        <v>4</v>
      </c>
      <c r="L430" s="8">
        <f t="shared" si="64"/>
        <v>0</v>
      </c>
      <c r="M430" s="8" t="s">
        <v>5</v>
      </c>
      <c r="N430" s="8">
        <f t="shared" si="65"/>
        <v>0</v>
      </c>
      <c r="O430" s="8">
        <f t="shared" si="66"/>
        <v>1</v>
      </c>
      <c r="P430" s="8" t="s">
        <v>12</v>
      </c>
      <c r="Q430" s="2">
        <v>3</v>
      </c>
      <c r="R430" s="2">
        <f t="shared" si="67"/>
        <v>1</v>
      </c>
      <c r="S430" s="2">
        <f t="shared" si="68"/>
        <v>0</v>
      </c>
      <c r="T430" s="8" t="s">
        <v>13</v>
      </c>
      <c r="U430" s="8">
        <f t="shared" si="69"/>
        <v>0</v>
      </c>
      <c r="V430" s="8" t="s">
        <v>5</v>
      </c>
    </row>
    <row r="431" spans="1:22" x14ac:dyDescent="0.25">
      <c r="A431" s="6">
        <v>430</v>
      </c>
      <c r="B431" s="2">
        <v>29</v>
      </c>
      <c r="C431" s="2">
        <f t="shared" si="60"/>
        <v>24.7</v>
      </c>
      <c r="D431" s="2">
        <v>24700</v>
      </c>
      <c r="E431" s="2">
        <f t="shared" si="61"/>
        <v>0</v>
      </c>
      <c r="F431" s="8" t="s">
        <v>9</v>
      </c>
      <c r="G431" s="8">
        <f t="shared" si="62"/>
        <v>179</v>
      </c>
      <c r="H431" s="2">
        <v>1790</v>
      </c>
      <c r="I431" s="2">
        <v>790</v>
      </c>
      <c r="J431" s="2">
        <f t="shared" si="63"/>
        <v>0</v>
      </c>
      <c r="K431" s="8" t="s">
        <v>4</v>
      </c>
      <c r="L431" s="8">
        <f t="shared" si="64"/>
        <v>0</v>
      </c>
      <c r="M431" s="8" t="s">
        <v>5</v>
      </c>
      <c r="N431" s="8">
        <f t="shared" si="65"/>
        <v>0</v>
      </c>
      <c r="O431" s="8">
        <f t="shared" si="66"/>
        <v>1</v>
      </c>
      <c r="P431" s="8" t="s">
        <v>12</v>
      </c>
      <c r="Q431" s="2">
        <v>5</v>
      </c>
      <c r="R431" s="2">
        <f t="shared" si="67"/>
        <v>1</v>
      </c>
      <c r="S431" s="2">
        <f t="shared" si="68"/>
        <v>0</v>
      </c>
      <c r="T431" s="8" t="s">
        <v>13</v>
      </c>
      <c r="U431" s="8">
        <f t="shared" si="69"/>
        <v>1</v>
      </c>
      <c r="V431" s="8" t="s">
        <v>6</v>
      </c>
    </row>
    <row r="432" spans="1:22" x14ac:dyDescent="0.25">
      <c r="A432" s="6">
        <v>431</v>
      </c>
      <c r="B432" s="2">
        <v>34</v>
      </c>
      <c r="C432" s="2">
        <f t="shared" si="60"/>
        <v>30</v>
      </c>
      <c r="D432" s="2">
        <v>30000</v>
      </c>
      <c r="E432" s="2">
        <f t="shared" si="61"/>
        <v>0</v>
      </c>
      <c r="F432" s="8" t="s">
        <v>9</v>
      </c>
      <c r="G432" s="8">
        <f t="shared" si="62"/>
        <v>555</v>
      </c>
      <c r="H432" s="2">
        <v>5550</v>
      </c>
      <c r="I432" s="2">
        <v>2120</v>
      </c>
      <c r="J432" s="2">
        <f t="shared" si="63"/>
        <v>1</v>
      </c>
      <c r="K432" s="8" t="s">
        <v>7</v>
      </c>
      <c r="L432" s="8">
        <f t="shared" si="64"/>
        <v>0</v>
      </c>
      <c r="M432" s="8" t="s">
        <v>5</v>
      </c>
      <c r="N432" s="8">
        <f t="shared" si="65"/>
        <v>0</v>
      </c>
      <c r="O432" s="8">
        <f t="shared" si="66"/>
        <v>1</v>
      </c>
      <c r="P432" s="8" t="s">
        <v>12</v>
      </c>
      <c r="Q432" s="2">
        <v>5</v>
      </c>
      <c r="R432" s="2">
        <f t="shared" si="67"/>
        <v>0</v>
      </c>
      <c r="S432" s="2">
        <f t="shared" si="68"/>
        <v>0</v>
      </c>
      <c r="T432" s="8" t="s">
        <v>15</v>
      </c>
      <c r="U432" s="8">
        <f t="shared" si="69"/>
        <v>0</v>
      </c>
      <c r="V432" s="8" t="s">
        <v>5</v>
      </c>
    </row>
    <row r="433" spans="1:22" x14ac:dyDescent="0.25">
      <c r="A433" s="6">
        <v>432</v>
      </c>
      <c r="B433" s="2">
        <v>51</v>
      </c>
      <c r="C433" s="2">
        <f t="shared" si="60"/>
        <v>74</v>
      </c>
      <c r="D433" s="2">
        <v>74000</v>
      </c>
      <c r="E433" s="2">
        <f t="shared" si="61"/>
        <v>1</v>
      </c>
      <c r="F433" s="8" t="s">
        <v>8</v>
      </c>
      <c r="G433" s="8">
        <f t="shared" si="62"/>
        <v>360</v>
      </c>
      <c r="H433" s="2">
        <v>3600</v>
      </c>
      <c r="I433" s="2">
        <v>1870</v>
      </c>
      <c r="J433" s="2">
        <f t="shared" si="63"/>
        <v>0</v>
      </c>
      <c r="K433" s="8" t="s">
        <v>4</v>
      </c>
      <c r="L433" s="8">
        <f t="shared" si="64"/>
        <v>0</v>
      </c>
      <c r="M433" s="8" t="s">
        <v>5</v>
      </c>
      <c r="N433" s="8">
        <f t="shared" si="65"/>
        <v>0</v>
      </c>
      <c r="O433" s="8">
        <f t="shared" si="66"/>
        <v>1</v>
      </c>
      <c r="P433" s="8" t="s">
        <v>12</v>
      </c>
      <c r="Q433" s="2">
        <v>6</v>
      </c>
      <c r="R433" s="2">
        <f t="shared" si="67"/>
        <v>0</v>
      </c>
      <c r="S433" s="2">
        <f t="shared" si="68"/>
        <v>0</v>
      </c>
      <c r="T433" s="8" t="s">
        <v>15</v>
      </c>
      <c r="U433" s="8">
        <f t="shared" si="69"/>
        <v>1</v>
      </c>
      <c r="V433" s="8" t="s">
        <v>6</v>
      </c>
    </row>
    <row r="434" spans="1:22" x14ac:dyDescent="0.25">
      <c r="A434" s="6">
        <v>433</v>
      </c>
      <c r="B434" s="2">
        <v>57</v>
      </c>
      <c r="C434" s="2">
        <f t="shared" si="60"/>
        <v>39.4</v>
      </c>
      <c r="D434" s="2">
        <v>39400</v>
      </c>
      <c r="E434" s="2">
        <f t="shared" si="61"/>
        <v>0</v>
      </c>
      <c r="F434" s="8" t="s">
        <v>9</v>
      </c>
      <c r="G434" s="8">
        <f t="shared" si="62"/>
        <v>276</v>
      </c>
      <c r="H434" s="2">
        <v>2760</v>
      </c>
      <c r="I434" s="2">
        <v>600</v>
      </c>
      <c r="J434" s="2">
        <f t="shared" si="63"/>
        <v>1</v>
      </c>
      <c r="K434" s="8" t="s">
        <v>7</v>
      </c>
      <c r="L434" s="8">
        <f t="shared" si="64"/>
        <v>0</v>
      </c>
      <c r="M434" s="8" t="s">
        <v>5</v>
      </c>
      <c r="N434" s="8">
        <f t="shared" si="65"/>
        <v>0</v>
      </c>
      <c r="O434" s="8">
        <f t="shared" si="66"/>
        <v>1</v>
      </c>
      <c r="P434" s="8" t="s">
        <v>12</v>
      </c>
      <c r="Q434" s="2">
        <v>2</v>
      </c>
      <c r="R434" s="2">
        <f t="shared" si="67"/>
        <v>0</v>
      </c>
      <c r="S434" s="2">
        <f t="shared" si="68"/>
        <v>0</v>
      </c>
      <c r="T434" s="8" t="s">
        <v>15</v>
      </c>
      <c r="U434" s="8">
        <f t="shared" si="69"/>
        <v>1</v>
      </c>
      <c r="V434" s="8" t="s">
        <v>6</v>
      </c>
    </row>
    <row r="435" spans="1:22" x14ac:dyDescent="0.25">
      <c r="A435" s="6">
        <v>434</v>
      </c>
      <c r="B435" s="2">
        <v>51</v>
      </c>
      <c r="C435" s="2">
        <f t="shared" si="60"/>
        <v>19.5</v>
      </c>
      <c r="D435" s="2">
        <v>19500</v>
      </c>
      <c r="E435" s="2">
        <f t="shared" si="61"/>
        <v>0</v>
      </c>
      <c r="F435" s="8" t="s">
        <v>9</v>
      </c>
      <c r="G435" s="8">
        <f t="shared" si="62"/>
        <v>412</v>
      </c>
      <c r="H435" s="2">
        <v>4120</v>
      </c>
      <c r="I435" s="2">
        <v>590</v>
      </c>
      <c r="J435" s="2">
        <f t="shared" si="63"/>
        <v>0</v>
      </c>
      <c r="K435" s="8" t="s">
        <v>4</v>
      </c>
      <c r="L435" s="8">
        <f t="shared" si="64"/>
        <v>0</v>
      </c>
      <c r="M435" s="8" t="s">
        <v>5</v>
      </c>
      <c r="N435" s="8">
        <f t="shared" si="65"/>
        <v>0</v>
      </c>
      <c r="O435" s="8">
        <f t="shared" si="66"/>
        <v>1</v>
      </c>
      <c r="P435" s="8" t="s">
        <v>12</v>
      </c>
      <c r="Q435" s="2">
        <v>5</v>
      </c>
      <c r="R435" s="2">
        <f t="shared" si="67"/>
        <v>1</v>
      </c>
      <c r="S435" s="2">
        <f t="shared" si="68"/>
        <v>0</v>
      </c>
      <c r="T435" s="8" t="s">
        <v>13</v>
      </c>
      <c r="U435" s="8">
        <f t="shared" si="69"/>
        <v>0</v>
      </c>
      <c r="V435" s="8" t="s">
        <v>5</v>
      </c>
    </row>
    <row r="436" spans="1:22" x14ac:dyDescent="0.25">
      <c r="A436" s="6">
        <v>435</v>
      </c>
      <c r="B436" s="2">
        <v>52</v>
      </c>
      <c r="C436" s="2">
        <f t="shared" si="60"/>
        <v>81.900000000000006</v>
      </c>
      <c r="D436" s="2">
        <v>81900</v>
      </c>
      <c r="E436" s="2">
        <f t="shared" si="61"/>
        <v>0</v>
      </c>
      <c r="F436" s="8" t="s">
        <v>9</v>
      </c>
      <c r="G436" s="8">
        <f t="shared" si="62"/>
        <v>398</v>
      </c>
      <c r="H436" s="2">
        <v>3980</v>
      </c>
      <c r="I436" s="2">
        <v>400</v>
      </c>
      <c r="J436" s="2">
        <f t="shared" si="63"/>
        <v>0</v>
      </c>
      <c r="K436" s="8" t="s">
        <v>4</v>
      </c>
      <c r="L436" s="8">
        <f t="shared" si="64"/>
        <v>0</v>
      </c>
      <c r="M436" s="8" t="s">
        <v>5</v>
      </c>
      <c r="N436" s="8">
        <f t="shared" si="65"/>
        <v>1</v>
      </c>
      <c r="O436" s="8">
        <f t="shared" si="66"/>
        <v>0</v>
      </c>
      <c r="P436" s="8" t="s">
        <v>10</v>
      </c>
      <c r="Q436" s="2">
        <v>3</v>
      </c>
      <c r="R436" s="2">
        <f t="shared" si="67"/>
        <v>0</v>
      </c>
      <c r="S436" s="2">
        <f t="shared" si="68"/>
        <v>0</v>
      </c>
      <c r="T436" s="8" t="s">
        <v>15</v>
      </c>
      <c r="U436" s="8">
        <f t="shared" si="69"/>
        <v>0</v>
      </c>
      <c r="V436" s="8" t="s">
        <v>5</v>
      </c>
    </row>
    <row r="437" spans="1:22" x14ac:dyDescent="0.25">
      <c r="A437" s="6">
        <v>436</v>
      </c>
      <c r="B437" s="2">
        <v>31</v>
      </c>
      <c r="C437" s="2">
        <f t="shared" si="60"/>
        <v>21.3</v>
      </c>
      <c r="D437" s="2">
        <v>21300</v>
      </c>
      <c r="E437" s="2">
        <f t="shared" si="61"/>
        <v>1</v>
      </c>
      <c r="F437" s="8" t="s">
        <v>8</v>
      </c>
      <c r="G437" s="8">
        <f t="shared" si="62"/>
        <v>453</v>
      </c>
      <c r="H437" s="2">
        <v>4530</v>
      </c>
      <c r="I437" s="2">
        <v>2090</v>
      </c>
      <c r="J437" s="2">
        <f t="shared" si="63"/>
        <v>0</v>
      </c>
      <c r="K437" s="8" t="s">
        <v>4</v>
      </c>
      <c r="L437" s="8">
        <f t="shared" si="64"/>
        <v>0</v>
      </c>
      <c r="M437" s="8" t="s">
        <v>5</v>
      </c>
      <c r="N437" s="8">
        <f t="shared" si="65"/>
        <v>0</v>
      </c>
      <c r="O437" s="8">
        <f t="shared" si="66"/>
        <v>0</v>
      </c>
      <c r="P437" s="8" t="s">
        <v>11</v>
      </c>
      <c r="Q437" s="2">
        <v>7</v>
      </c>
      <c r="R437" s="2">
        <f t="shared" si="67"/>
        <v>0</v>
      </c>
      <c r="S437" s="2">
        <f t="shared" si="68"/>
        <v>0</v>
      </c>
      <c r="T437" s="8" t="s">
        <v>15</v>
      </c>
      <c r="U437" s="8">
        <f t="shared" si="69"/>
        <v>1</v>
      </c>
      <c r="V437" s="8" t="s">
        <v>6</v>
      </c>
    </row>
    <row r="438" spans="1:22" x14ac:dyDescent="0.25">
      <c r="A438" s="6">
        <v>437</v>
      </c>
      <c r="B438" s="2">
        <v>42</v>
      </c>
      <c r="C438" s="2">
        <f t="shared" si="60"/>
        <v>34.1</v>
      </c>
      <c r="D438" s="2">
        <v>34100</v>
      </c>
      <c r="E438" s="2">
        <f t="shared" si="61"/>
        <v>1</v>
      </c>
      <c r="F438" s="8" t="s">
        <v>8</v>
      </c>
      <c r="G438" s="8">
        <f t="shared" si="62"/>
        <v>764</v>
      </c>
      <c r="H438" s="2">
        <v>7640</v>
      </c>
      <c r="I438" s="2">
        <v>3520</v>
      </c>
      <c r="J438" s="2">
        <f t="shared" si="63"/>
        <v>0</v>
      </c>
      <c r="K438" s="8" t="s">
        <v>4</v>
      </c>
      <c r="L438" s="8">
        <f t="shared" si="64"/>
        <v>0</v>
      </c>
      <c r="M438" s="8" t="s">
        <v>5</v>
      </c>
      <c r="N438" s="8">
        <f t="shared" si="65"/>
        <v>0</v>
      </c>
      <c r="O438" s="8">
        <f t="shared" si="66"/>
        <v>0</v>
      </c>
      <c r="P438" s="8" t="s">
        <v>11</v>
      </c>
      <c r="Q438" s="2">
        <v>6</v>
      </c>
      <c r="R438" s="2">
        <f t="shared" si="67"/>
        <v>1</v>
      </c>
      <c r="S438" s="2">
        <f t="shared" si="68"/>
        <v>0</v>
      </c>
      <c r="T438" s="8" t="s">
        <v>13</v>
      </c>
      <c r="U438" s="8">
        <f t="shared" si="69"/>
        <v>0</v>
      </c>
      <c r="V438" s="8" t="s">
        <v>5</v>
      </c>
    </row>
    <row r="439" spans="1:22" x14ac:dyDescent="0.25">
      <c r="A439" s="6">
        <v>438</v>
      </c>
      <c r="B439" s="2">
        <v>45</v>
      </c>
      <c r="C439" s="2">
        <f t="shared" si="60"/>
        <v>38.5</v>
      </c>
      <c r="D439" s="2">
        <v>38500</v>
      </c>
      <c r="E439" s="2">
        <f t="shared" si="61"/>
        <v>1</v>
      </c>
      <c r="F439" s="8" t="s">
        <v>8</v>
      </c>
      <c r="G439" s="8">
        <f t="shared" si="62"/>
        <v>590</v>
      </c>
      <c r="H439" s="2">
        <v>5900</v>
      </c>
      <c r="I439" s="2">
        <v>880</v>
      </c>
      <c r="J439" s="2">
        <f t="shared" si="63"/>
        <v>1</v>
      </c>
      <c r="K439" s="8" t="s">
        <v>7</v>
      </c>
      <c r="L439" s="8">
        <f t="shared" si="64"/>
        <v>0</v>
      </c>
      <c r="M439" s="8" t="s">
        <v>5</v>
      </c>
      <c r="N439" s="8">
        <f t="shared" si="65"/>
        <v>0</v>
      </c>
      <c r="O439" s="8">
        <f t="shared" si="66"/>
        <v>0</v>
      </c>
      <c r="P439" s="8" t="s">
        <v>11</v>
      </c>
      <c r="Q439" s="2">
        <v>1</v>
      </c>
      <c r="R439" s="2">
        <f t="shared" si="67"/>
        <v>1</v>
      </c>
      <c r="S439" s="2">
        <f t="shared" si="68"/>
        <v>0</v>
      </c>
      <c r="T439" s="8" t="s">
        <v>13</v>
      </c>
      <c r="U439" s="8">
        <f t="shared" si="69"/>
        <v>0</v>
      </c>
      <c r="V439" s="8" t="s">
        <v>5</v>
      </c>
    </row>
    <row r="440" spans="1:22" x14ac:dyDescent="0.25">
      <c r="A440" s="6">
        <v>439</v>
      </c>
      <c r="B440" s="2">
        <v>36</v>
      </c>
      <c r="C440" s="2">
        <f t="shared" si="60"/>
        <v>92.6</v>
      </c>
      <c r="D440" s="2">
        <v>92600</v>
      </c>
      <c r="E440" s="2">
        <f t="shared" si="61"/>
        <v>1</v>
      </c>
      <c r="F440" s="8" t="s">
        <v>8</v>
      </c>
      <c r="G440" s="8">
        <f t="shared" si="62"/>
        <v>2908</v>
      </c>
      <c r="H440" s="2">
        <v>29080</v>
      </c>
      <c r="I440" s="2">
        <v>1140</v>
      </c>
      <c r="J440" s="2">
        <f t="shared" si="63"/>
        <v>1</v>
      </c>
      <c r="K440" s="8" t="s">
        <v>7</v>
      </c>
      <c r="L440" s="8">
        <f t="shared" si="64"/>
        <v>0</v>
      </c>
      <c r="M440" s="8" t="s">
        <v>5</v>
      </c>
      <c r="N440" s="8">
        <f t="shared" si="65"/>
        <v>0</v>
      </c>
      <c r="O440" s="8">
        <f t="shared" si="66"/>
        <v>1</v>
      </c>
      <c r="P440" s="8" t="s">
        <v>12</v>
      </c>
      <c r="Q440" s="2">
        <v>4</v>
      </c>
      <c r="R440" s="2">
        <f t="shared" si="67"/>
        <v>1</v>
      </c>
      <c r="S440" s="2">
        <f t="shared" si="68"/>
        <v>0</v>
      </c>
      <c r="T440" s="8" t="s">
        <v>13</v>
      </c>
      <c r="U440" s="8">
        <f t="shared" si="69"/>
        <v>0</v>
      </c>
      <c r="V440" s="8" t="s">
        <v>5</v>
      </c>
    </row>
    <row r="441" spans="1:22" x14ac:dyDescent="0.25">
      <c r="A441" s="6">
        <v>440</v>
      </c>
      <c r="B441" s="2">
        <v>28</v>
      </c>
      <c r="C441" s="2">
        <f t="shared" si="60"/>
        <v>23.4</v>
      </c>
      <c r="D441" s="2">
        <v>23400</v>
      </c>
      <c r="E441" s="2">
        <f t="shared" si="61"/>
        <v>1</v>
      </c>
      <c r="F441" s="8" t="s">
        <v>8</v>
      </c>
      <c r="G441" s="8">
        <f t="shared" si="62"/>
        <v>295</v>
      </c>
      <c r="H441" s="2">
        <v>2950</v>
      </c>
      <c r="I441" s="2">
        <v>600</v>
      </c>
      <c r="J441" s="2">
        <f t="shared" si="63"/>
        <v>0</v>
      </c>
      <c r="K441" s="8" t="s">
        <v>4</v>
      </c>
      <c r="L441" s="8">
        <f t="shared" si="64"/>
        <v>1</v>
      </c>
      <c r="M441" s="8" t="s">
        <v>6</v>
      </c>
      <c r="N441" s="8">
        <f t="shared" si="65"/>
        <v>0</v>
      </c>
      <c r="O441" s="8">
        <f t="shared" si="66"/>
        <v>1</v>
      </c>
      <c r="P441" s="8" t="s">
        <v>12</v>
      </c>
      <c r="Q441" s="2">
        <v>7</v>
      </c>
      <c r="R441" s="2">
        <f t="shared" si="67"/>
        <v>0</v>
      </c>
      <c r="S441" s="2">
        <f t="shared" si="68"/>
        <v>0</v>
      </c>
      <c r="T441" s="8" t="s">
        <v>15</v>
      </c>
      <c r="U441" s="8">
        <f t="shared" si="69"/>
        <v>1</v>
      </c>
      <c r="V441" s="8" t="s">
        <v>6</v>
      </c>
    </row>
    <row r="442" spans="1:22" x14ac:dyDescent="0.25">
      <c r="A442" s="6">
        <v>441</v>
      </c>
      <c r="B442" s="2">
        <v>47</v>
      </c>
      <c r="C442" s="2">
        <f t="shared" si="60"/>
        <v>41.2</v>
      </c>
      <c r="D442" s="2">
        <v>41200</v>
      </c>
      <c r="E442" s="2">
        <f t="shared" si="61"/>
        <v>1</v>
      </c>
      <c r="F442" s="8" t="s">
        <v>8</v>
      </c>
      <c r="G442" s="8">
        <f t="shared" si="62"/>
        <v>1073</v>
      </c>
      <c r="H442" s="2">
        <v>10730</v>
      </c>
      <c r="I442" s="2">
        <v>2170</v>
      </c>
      <c r="J442" s="2">
        <f t="shared" si="63"/>
        <v>1</v>
      </c>
      <c r="K442" s="8" t="s">
        <v>7</v>
      </c>
      <c r="L442" s="8">
        <f t="shared" si="64"/>
        <v>1</v>
      </c>
      <c r="M442" s="8" t="s">
        <v>6</v>
      </c>
      <c r="N442" s="8">
        <f t="shared" si="65"/>
        <v>0</v>
      </c>
      <c r="O442" s="8">
        <f t="shared" si="66"/>
        <v>1</v>
      </c>
      <c r="P442" s="8" t="s">
        <v>12</v>
      </c>
      <c r="Q442" s="2">
        <v>9</v>
      </c>
      <c r="R442" s="2">
        <f t="shared" si="67"/>
        <v>1</v>
      </c>
      <c r="S442" s="2">
        <f t="shared" si="68"/>
        <v>0</v>
      </c>
      <c r="T442" s="8" t="s">
        <v>13</v>
      </c>
      <c r="U442" s="8">
        <f t="shared" si="69"/>
        <v>1</v>
      </c>
      <c r="V442" s="8" t="s">
        <v>6</v>
      </c>
    </row>
    <row r="443" spans="1:22" x14ac:dyDescent="0.25">
      <c r="A443" s="6">
        <v>442</v>
      </c>
      <c r="B443" s="2">
        <v>39</v>
      </c>
      <c r="C443" s="2">
        <f t="shared" si="60"/>
        <v>76</v>
      </c>
      <c r="D443" s="2">
        <v>76000</v>
      </c>
      <c r="E443" s="2">
        <f t="shared" si="61"/>
        <v>1</v>
      </c>
      <c r="F443" s="8" t="s">
        <v>8</v>
      </c>
      <c r="G443" s="8">
        <f t="shared" si="62"/>
        <v>69</v>
      </c>
      <c r="H443" s="2">
        <v>690</v>
      </c>
      <c r="I443" s="2">
        <v>2640</v>
      </c>
      <c r="J443" s="2">
        <f t="shared" si="63"/>
        <v>0</v>
      </c>
      <c r="K443" s="8" t="s">
        <v>4</v>
      </c>
      <c r="L443" s="8">
        <f t="shared" si="64"/>
        <v>0</v>
      </c>
      <c r="M443" s="8" t="s">
        <v>5</v>
      </c>
      <c r="N443" s="8">
        <f t="shared" si="65"/>
        <v>0</v>
      </c>
      <c r="O443" s="8">
        <f t="shared" si="66"/>
        <v>1</v>
      </c>
      <c r="P443" s="8" t="s">
        <v>12</v>
      </c>
      <c r="Q443" s="2">
        <v>9</v>
      </c>
      <c r="R443" s="2">
        <f t="shared" si="67"/>
        <v>0</v>
      </c>
      <c r="S443" s="2">
        <f t="shared" si="68"/>
        <v>1</v>
      </c>
      <c r="T443" s="8" t="s">
        <v>14</v>
      </c>
      <c r="U443" s="8">
        <f t="shared" si="69"/>
        <v>1</v>
      </c>
      <c r="V443" s="8" t="s">
        <v>6</v>
      </c>
    </row>
    <row r="444" spans="1:22" x14ac:dyDescent="0.25">
      <c r="A444" s="6">
        <v>443</v>
      </c>
      <c r="B444" s="2">
        <v>45</v>
      </c>
      <c r="C444" s="2">
        <f t="shared" si="60"/>
        <v>25.1</v>
      </c>
      <c r="D444" s="2">
        <v>25100</v>
      </c>
      <c r="E444" s="2">
        <f t="shared" si="61"/>
        <v>0</v>
      </c>
      <c r="F444" s="8" t="s">
        <v>9</v>
      </c>
      <c r="G444" s="8">
        <f t="shared" si="62"/>
        <v>329</v>
      </c>
      <c r="H444" s="2">
        <v>3290</v>
      </c>
      <c r="I444" s="2">
        <v>0</v>
      </c>
      <c r="J444" s="2">
        <f t="shared" si="63"/>
        <v>0</v>
      </c>
      <c r="K444" s="8" t="s">
        <v>4</v>
      </c>
      <c r="L444" s="8">
        <f t="shared" si="64"/>
        <v>0</v>
      </c>
      <c r="M444" s="8" t="s">
        <v>5</v>
      </c>
      <c r="N444" s="8">
        <f t="shared" si="65"/>
        <v>0</v>
      </c>
      <c r="O444" s="8">
        <f t="shared" si="66"/>
        <v>1</v>
      </c>
      <c r="P444" s="8" t="s">
        <v>12</v>
      </c>
      <c r="Q444" s="2">
        <v>1</v>
      </c>
      <c r="R444" s="2">
        <f t="shared" si="67"/>
        <v>1</v>
      </c>
      <c r="S444" s="2">
        <f t="shared" si="68"/>
        <v>0</v>
      </c>
      <c r="T444" s="8" t="s">
        <v>13</v>
      </c>
      <c r="U444" s="8">
        <f t="shared" si="69"/>
        <v>0</v>
      </c>
      <c r="V444" s="8" t="s">
        <v>5</v>
      </c>
    </row>
    <row r="445" spans="1:22" x14ac:dyDescent="0.25">
      <c r="A445" s="6">
        <v>444</v>
      </c>
      <c r="B445" s="2">
        <v>25</v>
      </c>
      <c r="C445" s="2">
        <f t="shared" si="60"/>
        <v>57.4</v>
      </c>
      <c r="D445" s="2">
        <v>57400</v>
      </c>
      <c r="E445" s="2">
        <f t="shared" si="61"/>
        <v>1</v>
      </c>
      <c r="F445" s="8" t="s">
        <v>8</v>
      </c>
      <c r="G445" s="8">
        <f t="shared" si="62"/>
        <v>505</v>
      </c>
      <c r="H445" s="2">
        <v>5050</v>
      </c>
      <c r="I445" s="2">
        <v>3770</v>
      </c>
      <c r="J445" s="2">
        <f t="shared" si="63"/>
        <v>0</v>
      </c>
      <c r="K445" s="8" t="s">
        <v>4</v>
      </c>
      <c r="L445" s="8">
        <f t="shared" si="64"/>
        <v>0</v>
      </c>
      <c r="M445" s="8" t="s">
        <v>5</v>
      </c>
      <c r="N445" s="8">
        <f t="shared" si="65"/>
        <v>0</v>
      </c>
      <c r="O445" s="8">
        <f t="shared" si="66"/>
        <v>0</v>
      </c>
      <c r="P445" s="8" t="s">
        <v>11</v>
      </c>
      <c r="Q445" s="2">
        <v>8</v>
      </c>
      <c r="R445" s="2">
        <f t="shared" si="67"/>
        <v>1</v>
      </c>
      <c r="S445" s="2">
        <f t="shared" si="68"/>
        <v>0</v>
      </c>
      <c r="T445" s="8" t="s">
        <v>13</v>
      </c>
      <c r="U445" s="8">
        <f t="shared" si="69"/>
        <v>1</v>
      </c>
      <c r="V445" s="8" t="s">
        <v>6</v>
      </c>
    </row>
    <row r="446" spans="1:22" x14ac:dyDescent="0.25">
      <c r="A446" s="6">
        <v>445</v>
      </c>
      <c r="B446" s="2">
        <v>34</v>
      </c>
      <c r="C446" s="2">
        <f t="shared" si="60"/>
        <v>47.5</v>
      </c>
      <c r="D446" s="2">
        <v>47500</v>
      </c>
      <c r="E446" s="2">
        <f t="shared" si="61"/>
        <v>1</v>
      </c>
      <c r="F446" s="8" t="s">
        <v>8</v>
      </c>
      <c r="G446" s="8">
        <f t="shared" si="62"/>
        <v>2130</v>
      </c>
      <c r="H446" s="2">
        <v>21300</v>
      </c>
      <c r="I446" s="2">
        <v>2840</v>
      </c>
      <c r="J446" s="2">
        <f t="shared" si="63"/>
        <v>1</v>
      </c>
      <c r="K446" s="8" t="s">
        <v>7</v>
      </c>
      <c r="L446" s="8">
        <f t="shared" si="64"/>
        <v>0</v>
      </c>
      <c r="M446" s="8" t="s">
        <v>5</v>
      </c>
      <c r="N446" s="8">
        <f t="shared" si="65"/>
        <v>0</v>
      </c>
      <c r="O446" s="8">
        <f t="shared" si="66"/>
        <v>1</v>
      </c>
      <c r="P446" s="8" t="s">
        <v>12</v>
      </c>
      <c r="Q446" s="2">
        <v>4</v>
      </c>
      <c r="R446" s="2">
        <f t="shared" si="67"/>
        <v>1</v>
      </c>
      <c r="S446" s="2">
        <f t="shared" si="68"/>
        <v>0</v>
      </c>
      <c r="T446" s="8" t="s">
        <v>13</v>
      </c>
      <c r="U446" s="8">
        <f t="shared" si="69"/>
        <v>0</v>
      </c>
      <c r="V446" s="8" t="s">
        <v>5</v>
      </c>
    </row>
    <row r="447" spans="1:22" x14ac:dyDescent="0.25">
      <c r="A447" s="6">
        <v>446</v>
      </c>
      <c r="B447" s="2">
        <v>57</v>
      </c>
      <c r="C447" s="2">
        <f t="shared" si="60"/>
        <v>23.9</v>
      </c>
      <c r="D447" s="2">
        <v>23900</v>
      </c>
      <c r="E447" s="2">
        <f t="shared" si="61"/>
        <v>1</v>
      </c>
      <c r="F447" s="8" t="s">
        <v>8</v>
      </c>
      <c r="G447" s="8">
        <f t="shared" si="62"/>
        <v>480</v>
      </c>
      <c r="H447" s="2">
        <v>4800</v>
      </c>
      <c r="I447" s="2">
        <v>2460</v>
      </c>
      <c r="J447" s="2">
        <f t="shared" si="63"/>
        <v>0</v>
      </c>
      <c r="K447" s="8" t="s">
        <v>4</v>
      </c>
      <c r="L447" s="8">
        <f t="shared" si="64"/>
        <v>1</v>
      </c>
      <c r="M447" s="8" t="s">
        <v>6</v>
      </c>
      <c r="N447" s="8">
        <f t="shared" si="65"/>
        <v>0</v>
      </c>
      <c r="O447" s="8">
        <f t="shared" si="66"/>
        <v>0</v>
      </c>
      <c r="P447" s="8" t="s">
        <v>11</v>
      </c>
      <c r="Q447" s="2">
        <v>6</v>
      </c>
      <c r="R447" s="2">
        <f t="shared" si="67"/>
        <v>0</v>
      </c>
      <c r="S447" s="2">
        <f t="shared" si="68"/>
        <v>0</v>
      </c>
      <c r="T447" s="8" t="s">
        <v>15</v>
      </c>
      <c r="U447" s="8">
        <f t="shared" si="69"/>
        <v>1</v>
      </c>
      <c r="V447" s="8" t="s">
        <v>6</v>
      </c>
    </row>
    <row r="448" spans="1:22" x14ac:dyDescent="0.25">
      <c r="A448" s="6">
        <v>447</v>
      </c>
      <c r="B448" s="2">
        <v>43</v>
      </c>
      <c r="C448" s="2">
        <f t="shared" si="60"/>
        <v>19.399999999999999</v>
      </c>
      <c r="D448" s="2">
        <v>19400</v>
      </c>
      <c r="E448" s="2">
        <f t="shared" si="61"/>
        <v>0</v>
      </c>
      <c r="F448" s="8" t="s">
        <v>9</v>
      </c>
      <c r="G448" s="8">
        <f t="shared" si="62"/>
        <v>180</v>
      </c>
      <c r="H448" s="2">
        <v>1800</v>
      </c>
      <c r="I448" s="2">
        <v>500</v>
      </c>
      <c r="J448" s="2">
        <f t="shared" si="63"/>
        <v>1</v>
      </c>
      <c r="K448" s="8" t="s">
        <v>7</v>
      </c>
      <c r="L448" s="8">
        <f t="shared" si="64"/>
        <v>0</v>
      </c>
      <c r="M448" s="8" t="s">
        <v>5</v>
      </c>
      <c r="N448" s="8">
        <f t="shared" si="65"/>
        <v>0</v>
      </c>
      <c r="O448" s="8">
        <f t="shared" si="66"/>
        <v>0</v>
      </c>
      <c r="P448" s="8" t="s">
        <v>11</v>
      </c>
      <c r="Q448" s="2">
        <v>8</v>
      </c>
      <c r="R448" s="2">
        <f t="shared" si="67"/>
        <v>0</v>
      </c>
      <c r="S448" s="2">
        <f t="shared" si="68"/>
        <v>0</v>
      </c>
      <c r="T448" s="8" t="s">
        <v>15</v>
      </c>
      <c r="U448" s="8">
        <f t="shared" si="69"/>
        <v>1</v>
      </c>
      <c r="V448" s="8" t="s">
        <v>6</v>
      </c>
    </row>
    <row r="449" spans="1:22" x14ac:dyDescent="0.25">
      <c r="A449" s="6">
        <v>448</v>
      </c>
      <c r="B449" s="2">
        <v>36</v>
      </c>
      <c r="C449" s="2">
        <f t="shared" si="60"/>
        <v>56.3</v>
      </c>
      <c r="D449" s="2">
        <v>56300</v>
      </c>
      <c r="E449" s="2">
        <f t="shared" si="61"/>
        <v>1</v>
      </c>
      <c r="F449" s="8" t="s">
        <v>8</v>
      </c>
      <c r="G449" s="8">
        <f t="shared" si="62"/>
        <v>409</v>
      </c>
      <c r="H449" s="2">
        <v>4090</v>
      </c>
      <c r="I449" s="2">
        <v>5480</v>
      </c>
      <c r="J449" s="2">
        <f t="shared" si="63"/>
        <v>0</v>
      </c>
      <c r="K449" s="8" t="s">
        <v>4</v>
      </c>
      <c r="L449" s="8">
        <f t="shared" si="64"/>
        <v>0</v>
      </c>
      <c r="M449" s="8" t="s">
        <v>5</v>
      </c>
      <c r="N449" s="8">
        <f t="shared" si="65"/>
        <v>1</v>
      </c>
      <c r="O449" s="8">
        <f t="shared" si="66"/>
        <v>0</v>
      </c>
      <c r="P449" s="8" t="s">
        <v>10</v>
      </c>
      <c r="Q449" s="2">
        <v>6</v>
      </c>
      <c r="R449" s="2">
        <f t="shared" si="67"/>
        <v>0</v>
      </c>
      <c r="S449" s="2">
        <f t="shared" si="68"/>
        <v>0</v>
      </c>
      <c r="T449" s="8" t="s">
        <v>15</v>
      </c>
      <c r="U449" s="8">
        <f t="shared" si="69"/>
        <v>1</v>
      </c>
      <c r="V449" s="8" t="s">
        <v>6</v>
      </c>
    </row>
    <row r="450" spans="1:22" x14ac:dyDescent="0.25">
      <c r="A450" s="6">
        <v>449</v>
      </c>
      <c r="B450" s="2">
        <v>44</v>
      </c>
      <c r="C450" s="2">
        <f t="shared" si="60"/>
        <v>12.9</v>
      </c>
      <c r="D450" s="2">
        <v>12900</v>
      </c>
      <c r="E450" s="2">
        <f t="shared" si="61"/>
        <v>1</v>
      </c>
      <c r="F450" s="8" t="s">
        <v>8</v>
      </c>
      <c r="G450" s="8">
        <f t="shared" si="62"/>
        <v>447</v>
      </c>
      <c r="H450" s="2">
        <v>4470</v>
      </c>
      <c r="I450" s="2">
        <v>1020</v>
      </c>
      <c r="J450" s="2">
        <f t="shared" si="63"/>
        <v>1</v>
      </c>
      <c r="K450" s="8" t="s">
        <v>7</v>
      </c>
      <c r="L450" s="8">
        <f t="shared" si="64"/>
        <v>0</v>
      </c>
      <c r="M450" s="8" t="s">
        <v>5</v>
      </c>
      <c r="N450" s="8">
        <f t="shared" si="65"/>
        <v>0</v>
      </c>
      <c r="O450" s="8">
        <f t="shared" si="66"/>
        <v>1</v>
      </c>
      <c r="P450" s="8" t="s">
        <v>12</v>
      </c>
      <c r="Q450" s="2">
        <v>2</v>
      </c>
      <c r="R450" s="2">
        <f t="shared" si="67"/>
        <v>1</v>
      </c>
      <c r="S450" s="2">
        <f t="shared" si="68"/>
        <v>0</v>
      </c>
      <c r="T450" s="8" t="s">
        <v>13</v>
      </c>
      <c r="U450" s="8">
        <f t="shared" si="69"/>
        <v>0</v>
      </c>
      <c r="V450" s="8" t="s">
        <v>5</v>
      </c>
    </row>
    <row r="451" spans="1:22" x14ac:dyDescent="0.25">
      <c r="A451" s="6">
        <v>450</v>
      </c>
      <c r="B451" s="2">
        <v>41</v>
      </c>
      <c r="C451" s="2">
        <f t="shared" ref="C451:C514" si="70">D451/1000</f>
        <v>41.5</v>
      </c>
      <c r="D451" s="2">
        <v>41500</v>
      </c>
      <c r="E451" s="2">
        <f t="shared" ref="E451:E514" si="71">IF(F451="Salaried",1,0)</f>
        <v>1</v>
      </c>
      <c r="F451" s="8" t="s">
        <v>8</v>
      </c>
      <c r="G451" s="8">
        <f t="shared" ref="G451:G514" si="72">H451/10</f>
        <v>1161</v>
      </c>
      <c r="H451" s="2">
        <v>11610</v>
      </c>
      <c r="I451" s="2">
        <v>210</v>
      </c>
      <c r="J451" s="2">
        <f t="shared" ref="J451:J514" si="73">IF(K451="Female",1,0)</f>
        <v>0</v>
      </c>
      <c r="K451" s="8" t="s">
        <v>4</v>
      </c>
      <c r="L451" s="8">
        <f t="shared" ref="L451:L514" si="74">IF(M451="Yes",1,0)</f>
        <v>0</v>
      </c>
      <c r="M451" s="8" t="s">
        <v>5</v>
      </c>
      <c r="N451" s="8">
        <f t="shared" ref="N451:N514" si="75">IF(P451="Apt",1,0)</f>
        <v>0</v>
      </c>
      <c r="O451" s="8">
        <f t="shared" ref="O451:O514" si="76">IF(P451="Home",1,0)</f>
        <v>1</v>
      </c>
      <c r="P451" s="8" t="s">
        <v>12</v>
      </c>
      <c r="Q451" s="2">
        <v>2</v>
      </c>
      <c r="R451" s="2">
        <f t="shared" ref="R451:R514" si="77">IF(T451="East",1,0)</f>
        <v>0</v>
      </c>
      <c r="S451" s="2">
        <f t="shared" ref="S451:S514" si="78">IF(T451="South",1,0)</f>
        <v>1</v>
      </c>
      <c r="T451" s="8" t="s">
        <v>14</v>
      </c>
      <c r="U451" s="8">
        <f t="shared" ref="U451:U514" si="79">IF(V451="Yes",1,0)</f>
        <v>1</v>
      </c>
      <c r="V451" s="8" t="s">
        <v>6</v>
      </c>
    </row>
    <row r="452" spans="1:22" x14ac:dyDescent="0.25">
      <c r="A452" s="6">
        <v>451</v>
      </c>
      <c r="B452" s="2">
        <v>44</v>
      </c>
      <c r="C452" s="2">
        <f t="shared" si="70"/>
        <v>28.9</v>
      </c>
      <c r="D452" s="2">
        <v>28900</v>
      </c>
      <c r="E452" s="2">
        <f t="shared" si="71"/>
        <v>1</v>
      </c>
      <c r="F452" s="8" t="s">
        <v>8</v>
      </c>
      <c r="G452" s="8">
        <f t="shared" si="72"/>
        <v>207</v>
      </c>
      <c r="H452" s="2">
        <v>2070</v>
      </c>
      <c r="I452" s="2">
        <v>750</v>
      </c>
      <c r="J452" s="2">
        <f t="shared" si="73"/>
        <v>0</v>
      </c>
      <c r="K452" s="8" t="s">
        <v>4</v>
      </c>
      <c r="L452" s="8">
        <f t="shared" si="74"/>
        <v>0</v>
      </c>
      <c r="M452" s="8" t="s">
        <v>5</v>
      </c>
      <c r="N452" s="8">
        <f t="shared" si="75"/>
        <v>0</v>
      </c>
      <c r="O452" s="8">
        <f t="shared" si="76"/>
        <v>0</v>
      </c>
      <c r="P452" s="8" t="s">
        <v>11</v>
      </c>
      <c r="Q452" s="2">
        <v>7</v>
      </c>
      <c r="R452" s="2">
        <f t="shared" si="77"/>
        <v>1</v>
      </c>
      <c r="S452" s="2">
        <f t="shared" si="78"/>
        <v>0</v>
      </c>
      <c r="T452" s="8" t="s">
        <v>13</v>
      </c>
      <c r="U452" s="8">
        <f t="shared" si="79"/>
        <v>0</v>
      </c>
      <c r="V452" s="8" t="s">
        <v>5</v>
      </c>
    </row>
    <row r="453" spans="1:22" x14ac:dyDescent="0.25">
      <c r="A453" s="6">
        <v>452</v>
      </c>
      <c r="B453" s="2">
        <v>34</v>
      </c>
      <c r="C453" s="2">
        <f t="shared" si="70"/>
        <v>8.5</v>
      </c>
      <c r="D453" s="2">
        <v>8500</v>
      </c>
      <c r="E453" s="2">
        <f t="shared" si="71"/>
        <v>0</v>
      </c>
      <c r="F453" s="8" t="s">
        <v>9</v>
      </c>
      <c r="G453" s="8">
        <f t="shared" si="72"/>
        <v>98</v>
      </c>
      <c r="H453" s="2">
        <v>980</v>
      </c>
      <c r="I453" s="2">
        <v>310</v>
      </c>
      <c r="J453" s="2">
        <f t="shared" si="73"/>
        <v>1</v>
      </c>
      <c r="K453" s="8" t="s">
        <v>7</v>
      </c>
      <c r="L453" s="8">
        <f t="shared" si="74"/>
        <v>0</v>
      </c>
      <c r="M453" s="8" t="s">
        <v>5</v>
      </c>
      <c r="N453" s="8">
        <f t="shared" si="75"/>
        <v>1</v>
      </c>
      <c r="O453" s="8">
        <f t="shared" si="76"/>
        <v>0</v>
      </c>
      <c r="P453" s="8" t="s">
        <v>10</v>
      </c>
      <c r="Q453" s="2">
        <v>4</v>
      </c>
      <c r="R453" s="2">
        <f t="shared" si="77"/>
        <v>1</v>
      </c>
      <c r="S453" s="2">
        <f t="shared" si="78"/>
        <v>0</v>
      </c>
      <c r="T453" s="8" t="s">
        <v>13</v>
      </c>
      <c r="U453" s="8">
        <f t="shared" si="79"/>
        <v>0</v>
      </c>
      <c r="V453" s="8" t="s">
        <v>5</v>
      </c>
    </row>
    <row r="454" spans="1:22" x14ac:dyDescent="0.25">
      <c r="A454" s="6">
        <v>453</v>
      </c>
      <c r="B454" s="2">
        <v>24</v>
      </c>
      <c r="C454" s="2">
        <f t="shared" si="70"/>
        <v>39</v>
      </c>
      <c r="D454" s="2">
        <v>39000</v>
      </c>
      <c r="E454" s="2">
        <f t="shared" si="71"/>
        <v>1</v>
      </c>
      <c r="F454" s="8" t="s">
        <v>8</v>
      </c>
      <c r="G454" s="8">
        <f t="shared" si="72"/>
        <v>526</v>
      </c>
      <c r="H454" s="2">
        <v>5260</v>
      </c>
      <c r="I454" s="2">
        <v>1060</v>
      </c>
      <c r="J454" s="2">
        <f t="shared" si="73"/>
        <v>0</v>
      </c>
      <c r="K454" s="8" t="s">
        <v>4</v>
      </c>
      <c r="L454" s="8">
        <f t="shared" si="74"/>
        <v>0</v>
      </c>
      <c r="M454" s="8" t="s">
        <v>5</v>
      </c>
      <c r="N454" s="8">
        <f t="shared" si="75"/>
        <v>0</v>
      </c>
      <c r="O454" s="8">
        <f t="shared" si="76"/>
        <v>1</v>
      </c>
      <c r="P454" s="8" t="s">
        <v>12</v>
      </c>
      <c r="Q454" s="2">
        <v>4</v>
      </c>
      <c r="R454" s="2">
        <f t="shared" si="77"/>
        <v>0</v>
      </c>
      <c r="S454" s="2">
        <f t="shared" si="78"/>
        <v>0</v>
      </c>
      <c r="T454" s="8" t="s">
        <v>15</v>
      </c>
      <c r="U454" s="8">
        <f t="shared" si="79"/>
        <v>1</v>
      </c>
      <c r="V454" s="8" t="s">
        <v>6</v>
      </c>
    </row>
    <row r="455" spans="1:22" x14ac:dyDescent="0.25">
      <c r="A455" s="6">
        <v>454</v>
      </c>
      <c r="B455" s="2">
        <v>30</v>
      </c>
      <c r="C455" s="2">
        <f t="shared" si="70"/>
        <v>84.2</v>
      </c>
      <c r="D455" s="2">
        <v>84200</v>
      </c>
      <c r="E455" s="2">
        <f t="shared" si="71"/>
        <v>1</v>
      </c>
      <c r="F455" s="8" t="s">
        <v>8</v>
      </c>
      <c r="G455" s="8">
        <f t="shared" si="72"/>
        <v>476</v>
      </c>
      <c r="H455" s="2">
        <v>4760</v>
      </c>
      <c r="I455" s="2">
        <v>3730</v>
      </c>
      <c r="J455" s="2">
        <f t="shared" si="73"/>
        <v>0</v>
      </c>
      <c r="K455" s="8" t="s">
        <v>4</v>
      </c>
      <c r="L455" s="8">
        <f t="shared" si="74"/>
        <v>1</v>
      </c>
      <c r="M455" s="8" t="s">
        <v>6</v>
      </c>
      <c r="N455" s="8">
        <f t="shared" si="75"/>
        <v>0</v>
      </c>
      <c r="O455" s="8">
        <f t="shared" si="76"/>
        <v>0</v>
      </c>
      <c r="P455" s="8" t="s">
        <v>11</v>
      </c>
      <c r="Q455" s="2">
        <v>7</v>
      </c>
      <c r="R455" s="2">
        <f t="shared" si="77"/>
        <v>0</v>
      </c>
      <c r="S455" s="2">
        <f t="shared" si="78"/>
        <v>0</v>
      </c>
      <c r="T455" s="8" t="s">
        <v>15</v>
      </c>
      <c r="U455" s="8">
        <f t="shared" si="79"/>
        <v>1</v>
      </c>
      <c r="V455" s="8" t="s">
        <v>6</v>
      </c>
    </row>
    <row r="456" spans="1:22" x14ac:dyDescent="0.25">
      <c r="A456" s="6">
        <v>455</v>
      </c>
      <c r="B456" s="2">
        <v>32</v>
      </c>
      <c r="C456" s="2">
        <f t="shared" si="70"/>
        <v>24.8</v>
      </c>
      <c r="D456" s="2">
        <v>24800</v>
      </c>
      <c r="E456" s="2">
        <f t="shared" si="71"/>
        <v>0</v>
      </c>
      <c r="F456" s="8" t="s">
        <v>9</v>
      </c>
      <c r="G456" s="8">
        <f t="shared" si="72"/>
        <v>396</v>
      </c>
      <c r="H456" s="2">
        <v>3960</v>
      </c>
      <c r="I456" s="2">
        <v>920</v>
      </c>
      <c r="J456" s="2">
        <f t="shared" si="73"/>
        <v>0</v>
      </c>
      <c r="K456" s="8" t="s">
        <v>4</v>
      </c>
      <c r="L456" s="8">
        <f t="shared" si="74"/>
        <v>0</v>
      </c>
      <c r="M456" s="8" t="s">
        <v>5</v>
      </c>
      <c r="N456" s="8">
        <f t="shared" si="75"/>
        <v>0</v>
      </c>
      <c r="O456" s="8">
        <f t="shared" si="76"/>
        <v>1</v>
      </c>
      <c r="P456" s="8" t="s">
        <v>12</v>
      </c>
      <c r="Q456" s="2">
        <v>4</v>
      </c>
      <c r="R456" s="2">
        <f t="shared" si="77"/>
        <v>1</v>
      </c>
      <c r="S456" s="2">
        <f t="shared" si="78"/>
        <v>0</v>
      </c>
      <c r="T456" s="8" t="s">
        <v>13</v>
      </c>
      <c r="U456" s="8">
        <f t="shared" si="79"/>
        <v>0</v>
      </c>
      <c r="V456" s="8" t="s">
        <v>5</v>
      </c>
    </row>
    <row r="457" spans="1:22" x14ac:dyDescent="0.25">
      <c r="A457" s="6">
        <v>456</v>
      </c>
      <c r="B457" s="2">
        <v>48</v>
      </c>
      <c r="C457" s="2">
        <f t="shared" si="70"/>
        <v>51.6</v>
      </c>
      <c r="D457" s="2">
        <v>51600</v>
      </c>
      <c r="E457" s="2">
        <f t="shared" si="71"/>
        <v>1</v>
      </c>
      <c r="F457" s="8" t="s">
        <v>8</v>
      </c>
      <c r="G457" s="8">
        <f t="shared" si="72"/>
        <v>2137</v>
      </c>
      <c r="H457" s="2">
        <v>21370</v>
      </c>
      <c r="I457" s="2">
        <v>1190</v>
      </c>
      <c r="J457" s="2">
        <f t="shared" si="73"/>
        <v>0</v>
      </c>
      <c r="K457" s="8" t="s">
        <v>4</v>
      </c>
      <c r="L457" s="8">
        <f t="shared" si="74"/>
        <v>0</v>
      </c>
      <c r="M457" s="8" t="s">
        <v>5</v>
      </c>
      <c r="N457" s="8">
        <f t="shared" si="75"/>
        <v>0</v>
      </c>
      <c r="O457" s="8">
        <f t="shared" si="76"/>
        <v>1</v>
      </c>
      <c r="P457" s="8" t="s">
        <v>12</v>
      </c>
      <c r="Q457" s="2">
        <v>6</v>
      </c>
      <c r="R457" s="2">
        <f t="shared" si="77"/>
        <v>0</v>
      </c>
      <c r="S457" s="2">
        <f t="shared" si="78"/>
        <v>0</v>
      </c>
      <c r="T457" s="8" t="s">
        <v>15</v>
      </c>
      <c r="U457" s="8">
        <f t="shared" si="79"/>
        <v>0</v>
      </c>
      <c r="V457" s="8" t="s">
        <v>5</v>
      </c>
    </row>
    <row r="458" spans="1:22" x14ac:dyDescent="0.25">
      <c r="A458" s="6">
        <v>457</v>
      </c>
      <c r="B458" s="2">
        <v>48</v>
      </c>
      <c r="C458" s="2">
        <f t="shared" si="70"/>
        <v>56.6</v>
      </c>
      <c r="D458" s="2">
        <v>56600</v>
      </c>
      <c r="E458" s="2">
        <f t="shared" si="71"/>
        <v>1</v>
      </c>
      <c r="F458" s="8" t="s">
        <v>8</v>
      </c>
      <c r="G458" s="8">
        <f t="shared" si="72"/>
        <v>1355</v>
      </c>
      <c r="H458" s="2">
        <v>13550</v>
      </c>
      <c r="I458" s="2">
        <v>1550</v>
      </c>
      <c r="J458" s="2">
        <f t="shared" si="73"/>
        <v>0</v>
      </c>
      <c r="K458" s="8" t="s">
        <v>4</v>
      </c>
      <c r="L458" s="8">
        <f t="shared" si="74"/>
        <v>0</v>
      </c>
      <c r="M458" s="8" t="s">
        <v>5</v>
      </c>
      <c r="N458" s="8">
        <f t="shared" si="75"/>
        <v>1</v>
      </c>
      <c r="O458" s="8">
        <f t="shared" si="76"/>
        <v>0</v>
      </c>
      <c r="P458" s="8" t="s">
        <v>10</v>
      </c>
      <c r="Q458" s="2">
        <v>4</v>
      </c>
      <c r="R458" s="2">
        <f t="shared" si="77"/>
        <v>0</v>
      </c>
      <c r="S458" s="2">
        <f t="shared" si="78"/>
        <v>0</v>
      </c>
      <c r="T458" s="8" t="s">
        <v>15</v>
      </c>
      <c r="U458" s="8">
        <f t="shared" si="79"/>
        <v>1</v>
      </c>
      <c r="V458" s="8" t="s">
        <v>6</v>
      </c>
    </row>
    <row r="459" spans="1:22" x14ac:dyDescent="0.25">
      <c r="A459" s="6">
        <v>458</v>
      </c>
      <c r="B459" s="2">
        <v>25</v>
      </c>
      <c r="C459" s="2">
        <f t="shared" si="70"/>
        <v>26.5</v>
      </c>
      <c r="D459" s="2">
        <v>26500</v>
      </c>
      <c r="E459" s="2">
        <f t="shared" si="71"/>
        <v>1</v>
      </c>
      <c r="F459" s="8" t="s">
        <v>8</v>
      </c>
      <c r="G459" s="8">
        <f t="shared" si="72"/>
        <v>254</v>
      </c>
      <c r="H459" s="2">
        <v>2540</v>
      </c>
      <c r="I459" s="2">
        <v>720</v>
      </c>
      <c r="J459" s="2">
        <f t="shared" si="73"/>
        <v>1</v>
      </c>
      <c r="K459" s="8" t="s">
        <v>7</v>
      </c>
      <c r="L459" s="8">
        <f t="shared" si="74"/>
        <v>0</v>
      </c>
      <c r="M459" s="8" t="s">
        <v>5</v>
      </c>
      <c r="N459" s="8">
        <f t="shared" si="75"/>
        <v>0</v>
      </c>
      <c r="O459" s="8">
        <f t="shared" si="76"/>
        <v>1</v>
      </c>
      <c r="P459" s="8" t="s">
        <v>12</v>
      </c>
      <c r="Q459" s="2">
        <v>2</v>
      </c>
      <c r="R459" s="2">
        <f t="shared" si="77"/>
        <v>1</v>
      </c>
      <c r="S459" s="2">
        <f t="shared" si="78"/>
        <v>0</v>
      </c>
      <c r="T459" s="8" t="s">
        <v>13</v>
      </c>
      <c r="U459" s="8">
        <f t="shared" si="79"/>
        <v>0</v>
      </c>
      <c r="V459" s="8" t="s">
        <v>5</v>
      </c>
    </row>
    <row r="460" spans="1:22" x14ac:dyDescent="0.25">
      <c r="A460" s="6">
        <v>459</v>
      </c>
      <c r="B460" s="2">
        <v>31</v>
      </c>
      <c r="C460" s="2">
        <f t="shared" si="70"/>
        <v>54.7</v>
      </c>
      <c r="D460" s="2">
        <v>54700</v>
      </c>
      <c r="E460" s="2">
        <f t="shared" si="71"/>
        <v>1</v>
      </c>
      <c r="F460" s="8" t="s">
        <v>8</v>
      </c>
      <c r="G460" s="8">
        <f t="shared" si="72"/>
        <v>658</v>
      </c>
      <c r="H460" s="2">
        <v>6580</v>
      </c>
      <c r="I460" s="2">
        <v>780</v>
      </c>
      <c r="J460" s="2">
        <f t="shared" si="73"/>
        <v>0</v>
      </c>
      <c r="K460" s="8" t="s">
        <v>4</v>
      </c>
      <c r="L460" s="8">
        <f t="shared" si="74"/>
        <v>0</v>
      </c>
      <c r="M460" s="8" t="s">
        <v>5</v>
      </c>
      <c r="N460" s="8">
        <f t="shared" si="75"/>
        <v>1</v>
      </c>
      <c r="O460" s="8">
        <f t="shared" si="76"/>
        <v>0</v>
      </c>
      <c r="P460" s="8" t="s">
        <v>10</v>
      </c>
      <c r="Q460" s="2">
        <v>0</v>
      </c>
      <c r="R460" s="2">
        <f t="shared" si="77"/>
        <v>0</v>
      </c>
      <c r="S460" s="2">
        <f t="shared" si="78"/>
        <v>0</v>
      </c>
      <c r="T460" s="8" t="s">
        <v>15</v>
      </c>
      <c r="U460" s="8">
        <f t="shared" si="79"/>
        <v>1</v>
      </c>
      <c r="V460" s="8" t="s">
        <v>6</v>
      </c>
    </row>
    <row r="461" spans="1:22" x14ac:dyDescent="0.25">
      <c r="A461" s="6">
        <v>460</v>
      </c>
      <c r="B461" s="2">
        <v>31</v>
      </c>
      <c r="C461" s="2">
        <f t="shared" si="70"/>
        <v>36.4</v>
      </c>
      <c r="D461" s="2">
        <v>36400</v>
      </c>
      <c r="E461" s="2">
        <f t="shared" si="71"/>
        <v>1</v>
      </c>
      <c r="F461" s="8" t="s">
        <v>8</v>
      </c>
      <c r="G461" s="8">
        <f t="shared" si="72"/>
        <v>876</v>
      </c>
      <c r="H461" s="2">
        <v>8760</v>
      </c>
      <c r="I461" s="2">
        <v>1010</v>
      </c>
      <c r="J461" s="2">
        <f t="shared" si="73"/>
        <v>1</v>
      </c>
      <c r="K461" s="8" t="s">
        <v>7</v>
      </c>
      <c r="L461" s="8">
        <f t="shared" si="74"/>
        <v>0</v>
      </c>
      <c r="M461" s="8" t="s">
        <v>5</v>
      </c>
      <c r="N461" s="8">
        <f t="shared" si="75"/>
        <v>0</v>
      </c>
      <c r="O461" s="8">
        <f t="shared" si="76"/>
        <v>1</v>
      </c>
      <c r="P461" s="8" t="s">
        <v>12</v>
      </c>
      <c r="Q461" s="2">
        <v>5</v>
      </c>
      <c r="R461" s="2">
        <f t="shared" si="77"/>
        <v>0</v>
      </c>
      <c r="S461" s="2">
        <f t="shared" si="78"/>
        <v>0</v>
      </c>
      <c r="T461" s="8" t="s">
        <v>15</v>
      </c>
      <c r="U461" s="8">
        <f t="shared" si="79"/>
        <v>0</v>
      </c>
      <c r="V461" s="8" t="s">
        <v>5</v>
      </c>
    </row>
    <row r="462" spans="1:22" x14ac:dyDescent="0.25">
      <c r="A462" s="6">
        <v>461</v>
      </c>
      <c r="B462" s="2">
        <v>32</v>
      </c>
      <c r="C462" s="2">
        <f t="shared" si="70"/>
        <v>19.100000000000001</v>
      </c>
      <c r="D462" s="2">
        <v>19100</v>
      </c>
      <c r="E462" s="2">
        <f t="shared" si="71"/>
        <v>0</v>
      </c>
      <c r="F462" s="8" t="s">
        <v>9</v>
      </c>
      <c r="G462" s="8">
        <f t="shared" si="72"/>
        <v>44</v>
      </c>
      <c r="H462" s="2">
        <v>440</v>
      </c>
      <c r="I462" s="2">
        <v>770</v>
      </c>
      <c r="J462" s="2">
        <f t="shared" si="73"/>
        <v>0</v>
      </c>
      <c r="K462" s="8" t="s">
        <v>4</v>
      </c>
      <c r="L462" s="8">
        <f t="shared" si="74"/>
        <v>0</v>
      </c>
      <c r="M462" s="8" t="s">
        <v>5</v>
      </c>
      <c r="N462" s="8">
        <f t="shared" si="75"/>
        <v>1</v>
      </c>
      <c r="O462" s="8">
        <f t="shared" si="76"/>
        <v>0</v>
      </c>
      <c r="P462" s="8" t="s">
        <v>10</v>
      </c>
      <c r="Q462" s="2">
        <v>3</v>
      </c>
      <c r="R462" s="2">
        <f t="shared" si="77"/>
        <v>1</v>
      </c>
      <c r="S462" s="2">
        <f t="shared" si="78"/>
        <v>0</v>
      </c>
      <c r="T462" s="8" t="s">
        <v>13</v>
      </c>
      <c r="U462" s="8">
        <f t="shared" si="79"/>
        <v>0</v>
      </c>
      <c r="V462" s="8" t="s">
        <v>5</v>
      </c>
    </row>
    <row r="463" spans="1:22" x14ac:dyDescent="0.25">
      <c r="A463" s="6">
        <v>462</v>
      </c>
      <c r="B463" s="2">
        <v>44</v>
      </c>
      <c r="C463" s="2">
        <f t="shared" si="70"/>
        <v>21.3</v>
      </c>
      <c r="D463" s="2">
        <v>21300</v>
      </c>
      <c r="E463" s="2">
        <f t="shared" si="71"/>
        <v>0</v>
      </c>
      <c r="F463" s="8" t="s">
        <v>9</v>
      </c>
      <c r="G463" s="8">
        <f t="shared" si="72"/>
        <v>147</v>
      </c>
      <c r="H463" s="2">
        <v>1470</v>
      </c>
      <c r="I463" s="2">
        <v>3200</v>
      </c>
      <c r="J463" s="2">
        <f t="shared" si="73"/>
        <v>1</v>
      </c>
      <c r="K463" s="8" t="s">
        <v>7</v>
      </c>
      <c r="L463" s="8">
        <f t="shared" si="74"/>
        <v>0</v>
      </c>
      <c r="M463" s="8" t="s">
        <v>5</v>
      </c>
      <c r="N463" s="8">
        <f t="shared" si="75"/>
        <v>1</v>
      </c>
      <c r="O463" s="8">
        <f t="shared" si="76"/>
        <v>0</v>
      </c>
      <c r="P463" s="8" t="s">
        <v>10</v>
      </c>
      <c r="Q463" s="2">
        <v>10</v>
      </c>
      <c r="R463" s="2">
        <f t="shared" si="77"/>
        <v>0</v>
      </c>
      <c r="S463" s="2">
        <f t="shared" si="78"/>
        <v>0</v>
      </c>
      <c r="T463" s="8" t="s">
        <v>15</v>
      </c>
      <c r="U463" s="8">
        <f t="shared" si="79"/>
        <v>1</v>
      </c>
      <c r="V463" s="8" t="s">
        <v>6</v>
      </c>
    </row>
    <row r="464" spans="1:22" x14ac:dyDescent="0.25">
      <c r="A464" s="6">
        <v>463</v>
      </c>
      <c r="B464" s="2">
        <v>30</v>
      </c>
      <c r="C464" s="2">
        <f t="shared" si="70"/>
        <v>18.5</v>
      </c>
      <c r="D464" s="2">
        <v>18500</v>
      </c>
      <c r="E464" s="2">
        <f t="shared" si="71"/>
        <v>0</v>
      </c>
      <c r="F464" s="8" t="s">
        <v>9</v>
      </c>
      <c r="G464" s="8">
        <f t="shared" si="72"/>
        <v>222</v>
      </c>
      <c r="H464" s="2">
        <v>2220</v>
      </c>
      <c r="I464" s="2">
        <v>810</v>
      </c>
      <c r="J464" s="2">
        <f t="shared" si="73"/>
        <v>0</v>
      </c>
      <c r="K464" s="8" t="s">
        <v>4</v>
      </c>
      <c r="L464" s="8">
        <f t="shared" si="74"/>
        <v>0</v>
      </c>
      <c r="M464" s="8" t="s">
        <v>5</v>
      </c>
      <c r="N464" s="8">
        <f t="shared" si="75"/>
        <v>1</v>
      </c>
      <c r="O464" s="8">
        <f t="shared" si="76"/>
        <v>0</v>
      </c>
      <c r="P464" s="8" t="s">
        <v>10</v>
      </c>
      <c r="Q464" s="2">
        <v>2</v>
      </c>
      <c r="R464" s="2">
        <f t="shared" si="77"/>
        <v>0</v>
      </c>
      <c r="S464" s="2">
        <f t="shared" si="78"/>
        <v>0</v>
      </c>
      <c r="T464" s="8" t="s">
        <v>15</v>
      </c>
      <c r="U464" s="8">
        <f t="shared" si="79"/>
        <v>0</v>
      </c>
      <c r="V464" s="8" t="s">
        <v>5</v>
      </c>
    </row>
    <row r="465" spans="1:22" x14ac:dyDescent="0.25">
      <c r="A465" s="6">
        <v>464</v>
      </c>
      <c r="B465" s="2">
        <v>45</v>
      </c>
      <c r="C465" s="2">
        <f t="shared" si="70"/>
        <v>32.799999999999997</v>
      </c>
      <c r="D465" s="2">
        <v>32800</v>
      </c>
      <c r="E465" s="2">
        <f t="shared" si="71"/>
        <v>1</v>
      </c>
      <c r="F465" s="8" t="s">
        <v>8</v>
      </c>
      <c r="G465" s="8">
        <f t="shared" si="72"/>
        <v>466</v>
      </c>
      <c r="H465" s="2">
        <v>4660</v>
      </c>
      <c r="I465" s="2">
        <v>70</v>
      </c>
      <c r="J465" s="2">
        <f t="shared" si="73"/>
        <v>0</v>
      </c>
      <c r="K465" s="8" t="s">
        <v>4</v>
      </c>
      <c r="L465" s="8">
        <f t="shared" si="74"/>
        <v>0</v>
      </c>
      <c r="M465" s="8" t="s">
        <v>5</v>
      </c>
      <c r="N465" s="8">
        <f t="shared" si="75"/>
        <v>0</v>
      </c>
      <c r="O465" s="8">
        <f t="shared" si="76"/>
        <v>1</v>
      </c>
      <c r="P465" s="8" t="s">
        <v>12</v>
      </c>
      <c r="Q465" s="2">
        <v>1</v>
      </c>
      <c r="R465" s="2">
        <f t="shared" si="77"/>
        <v>1</v>
      </c>
      <c r="S465" s="2">
        <f t="shared" si="78"/>
        <v>0</v>
      </c>
      <c r="T465" s="8" t="s">
        <v>13</v>
      </c>
      <c r="U465" s="8">
        <f t="shared" si="79"/>
        <v>0</v>
      </c>
      <c r="V465" s="8" t="s">
        <v>5</v>
      </c>
    </row>
    <row r="466" spans="1:22" x14ac:dyDescent="0.25">
      <c r="A466" s="6">
        <v>465</v>
      </c>
      <c r="B466" s="2">
        <v>25</v>
      </c>
      <c r="C466" s="2">
        <f t="shared" si="70"/>
        <v>63.5</v>
      </c>
      <c r="D466" s="2">
        <v>63500</v>
      </c>
      <c r="E466" s="2">
        <f t="shared" si="71"/>
        <v>1</v>
      </c>
      <c r="F466" s="8" t="s">
        <v>8</v>
      </c>
      <c r="G466" s="8">
        <f t="shared" si="72"/>
        <v>402</v>
      </c>
      <c r="H466" s="2">
        <v>4020</v>
      </c>
      <c r="I466" s="2">
        <v>3120</v>
      </c>
      <c r="J466" s="2">
        <f t="shared" si="73"/>
        <v>0</v>
      </c>
      <c r="K466" s="8" t="s">
        <v>4</v>
      </c>
      <c r="L466" s="8">
        <f t="shared" si="74"/>
        <v>0</v>
      </c>
      <c r="M466" s="8" t="s">
        <v>5</v>
      </c>
      <c r="N466" s="8">
        <f t="shared" si="75"/>
        <v>0</v>
      </c>
      <c r="O466" s="8">
        <f t="shared" si="76"/>
        <v>1</v>
      </c>
      <c r="P466" s="8" t="s">
        <v>12</v>
      </c>
      <c r="Q466" s="2">
        <v>9</v>
      </c>
      <c r="R466" s="2">
        <f t="shared" si="77"/>
        <v>0</v>
      </c>
      <c r="S466" s="2">
        <f t="shared" si="78"/>
        <v>1</v>
      </c>
      <c r="T466" s="8" t="s">
        <v>14</v>
      </c>
      <c r="U466" s="8">
        <f t="shared" si="79"/>
        <v>1</v>
      </c>
      <c r="V466" s="8" t="s">
        <v>6</v>
      </c>
    </row>
    <row r="467" spans="1:22" x14ac:dyDescent="0.25">
      <c r="A467" s="6">
        <v>466</v>
      </c>
      <c r="B467" s="2">
        <v>32</v>
      </c>
      <c r="C467" s="2">
        <f t="shared" si="70"/>
        <v>53.9</v>
      </c>
      <c r="D467" s="2">
        <v>53900</v>
      </c>
      <c r="E467" s="2">
        <f t="shared" si="71"/>
        <v>1</v>
      </c>
      <c r="F467" s="8" t="s">
        <v>8</v>
      </c>
      <c r="G467" s="8">
        <f t="shared" si="72"/>
        <v>1975</v>
      </c>
      <c r="H467" s="2">
        <v>19750</v>
      </c>
      <c r="I467" s="2">
        <v>120</v>
      </c>
      <c r="J467" s="2">
        <f t="shared" si="73"/>
        <v>1</v>
      </c>
      <c r="K467" s="8" t="s">
        <v>7</v>
      </c>
      <c r="L467" s="8">
        <f t="shared" si="74"/>
        <v>0</v>
      </c>
      <c r="M467" s="8" t="s">
        <v>5</v>
      </c>
      <c r="N467" s="8">
        <f t="shared" si="75"/>
        <v>0</v>
      </c>
      <c r="O467" s="8">
        <f t="shared" si="76"/>
        <v>1</v>
      </c>
      <c r="P467" s="8" t="s">
        <v>12</v>
      </c>
      <c r="Q467" s="2">
        <v>4</v>
      </c>
      <c r="R467" s="2">
        <f t="shared" si="77"/>
        <v>1</v>
      </c>
      <c r="S467" s="2">
        <f t="shared" si="78"/>
        <v>0</v>
      </c>
      <c r="T467" s="8" t="s">
        <v>13</v>
      </c>
      <c r="U467" s="8">
        <f t="shared" si="79"/>
        <v>0</v>
      </c>
      <c r="V467" s="8" t="s">
        <v>5</v>
      </c>
    </row>
    <row r="468" spans="1:22" x14ac:dyDescent="0.25">
      <c r="A468" s="6">
        <v>467</v>
      </c>
      <c r="B468" s="2">
        <v>49</v>
      </c>
      <c r="C468" s="2">
        <f t="shared" si="70"/>
        <v>63.4</v>
      </c>
      <c r="D468" s="2">
        <v>63400</v>
      </c>
      <c r="E468" s="2">
        <f t="shared" si="71"/>
        <v>0</v>
      </c>
      <c r="F468" s="8" t="s">
        <v>9</v>
      </c>
      <c r="G468" s="8">
        <f t="shared" si="72"/>
        <v>580</v>
      </c>
      <c r="H468" s="2">
        <v>5800</v>
      </c>
      <c r="I468" s="2">
        <v>730</v>
      </c>
      <c r="J468" s="2">
        <f t="shared" si="73"/>
        <v>1</v>
      </c>
      <c r="K468" s="8" t="s">
        <v>7</v>
      </c>
      <c r="L468" s="8">
        <f t="shared" si="74"/>
        <v>0</v>
      </c>
      <c r="M468" s="8" t="s">
        <v>5</v>
      </c>
      <c r="N468" s="8">
        <f t="shared" si="75"/>
        <v>0</v>
      </c>
      <c r="O468" s="8">
        <f t="shared" si="76"/>
        <v>1</v>
      </c>
      <c r="P468" s="8" t="s">
        <v>12</v>
      </c>
      <c r="Q468" s="2">
        <v>4</v>
      </c>
      <c r="R468" s="2">
        <f t="shared" si="77"/>
        <v>0</v>
      </c>
      <c r="S468" s="2">
        <f t="shared" si="78"/>
        <v>0</v>
      </c>
      <c r="T468" s="8" t="s">
        <v>15</v>
      </c>
      <c r="U468" s="8">
        <f t="shared" si="79"/>
        <v>0</v>
      </c>
      <c r="V468" s="8" t="s">
        <v>5</v>
      </c>
    </row>
    <row r="469" spans="1:22" x14ac:dyDescent="0.25">
      <c r="A469" s="6">
        <v>468</v>
      </c>
      <c r="B469" s="2">
        <v>54</v>
      </c>
      <c r="C469" s="2">
        <f t="shared" si="70"/>
        <v>44.5</v>
      </c>
      <c r="D469" s="2">
        <v>44500</v>
      </c>
      <c r="E469" s="2">
        <f t="shared" si="71"/>
        <v>0</v>
      </c>
      <c r="F469" s="8" t="s">
        <v>9</v>
      </c>
      <c r="G469" s="8">
        <f t="shared" si="72"/>
        <v>361</v>
      </c>
      <c r="H469" s="2">
        <v>3610</v>
      </c>
      <c r="I469" s="2">
        <v>700</v>
      </c>
      <c r="J469" s="2">
        <f t="shared" si="73"/>
        <v>0</v>
      </c>
      <c r="K469" s="8" t="s">
        <v>4</v>
      </c>
      <c r="L469" s="8">
        <f t="shared" si="74"/>
        <v>0</v>
      </c>
      <c r="M469" s="8" t="s">
        <v>5</v>
      </c>
      <c r="N469" s="8">
        <f t="shared" si="75"/>
        <v>0</v>
      </c>
      <c r="O469" s="8">
        <f t="shared" si="76"/>
        <v>1</v>
      </c>
      <c r="P469" s="8" t="s">
        <v>12</v>
      </c>
      <c r="Q469" s="2">
        <v>2</v>
      </c>
      <c r="R469" s="2">
        <f t="shared" si="77"/>
        <v>1</v>
      </c>
      <c r="S469" s="2">
        <f t="shared" si="78"/>
        <v>0</v>
      </c>
      <c r="T469" s="8" t="s">
        <v>13</v>
      </c>
      <c r="U469" s="8">
        <f t="shared" si="79"/>
        <v>0</v>
      </c>
      <c r="V469" s="8" t="s">
        <v>5</v>
      </c>
    </row>
    <row r="470" spans="1:22" x14ac:dyDescent="0.25">
      <c r="A470" s="6">
        <v>469</v>
      </c>
      <c r="B470" s="2">
        <v>55</v>
      </c>
      <c r="C470" s="2">
        <f t="shared" si="70"/>
        <v>52.1</v>
      </c>
      <c r="D470" s="2">
        <v>52100</v>
      </c>
      <c r="E470" s="2">
        <f t="shared" si="71"/>
        <v>1</v>
      </c>
      <c r="F470" s="8" t="s">
        <v>8</v>
      </c>
      <c r="G470" s="8">
        <f t="shared" si="72"/>
        <v>787</v>
      </c>
      <c r="H470" s="2">
        <v>7870</v>
      </c>
      <c r="I470" s="2">
        <v>240</v>
      </c>
      <c r="J470" s="2">
        <f t="shared" si="73"/>
        <v>1</v>
      </c>
      <c r="K470" s="8" t="s">
        <v>7</v>
      </c>
      <c r="L470" s="8">
        <f t="shared" si="74"/>
        <v>0</v>
      </c>
      <c r="M470" s="8" t="s">
        <v>5</v>
      </c>
      <c r="N470" s="8">
        <f t="shared" si="75"/>
        <v>0</v>
      </c>
      <c r="O470" s="8">
        <f t="shared" si="76"/>
        <v>1</v>
      </c>
      <c r="P470" s="8" t="s">
        <v>12</v>
      </c>
      <c r="Q470" s="2">
        <v>2</v>
      </c>
      <c r="R470" s="2">
        <f t="shared" si="77"/>
        <v>0</v>
      </c>
      <c r="S470" s="2">
        <f t="shared" si="78"/>
        <v>0</v>
      </c>
      <c r="T470" s="8" t="s">
        <v>15</v>
      </c>
      <c r="U470" s="8">
        <f t="shared" si="79"/>
        <v>0</v>
      </c>
      <c r="V470" s="8" t="s">
        <v>5</v>
      </c>
    </row>
    <row r="471" spans="1:22" x14ac:dyDescent="0.25">
      <c r="A471" s="6">
        <v>470</v>
      </c>
      <c r="B471" s="2">
        <v>33</v>
      </c>
      <c r="C471" s="2">
        <f t="shared" si="70"/>
        <v>47.2</v>
      </c>
      <c r="D471" s="2">
        <v>47200</v>
      </c>
      <c r="E471" s="2">
        <f t="shared" si="71"/>
        <v>1</v>
      </c>
      <c r="F471" s="8" t="s">
        <v>8</v>
      </c>
      <c r="G471" s="8">
        <f t="shared" si="72"/>
        <v>598</v>
      </c>
      <c r="H471" s="2">
        <v>5980</v>
      </c>
      <c r="I471" s="2">
        <v>860</v>
      </c>
      <c r="J471" s="2">
        <f t="shared" si="73"/>
        <v>1</v>
      </c>
      <c r="K471" s="8" t="s">
        <v>7</v>
      </c>
      <c r="L471" s="8">
        <f t="shared" si="74"/>
        <v>0</v>
      </c>
      <c r="M471" s="8" t="s">
        <v>5</v>
      </c>
      <c r="N471" s="8">
        <f t="shared" si="75"/>
        <v>1</v>
      </c>
      <c r="O471" s="8">
        <f t="shared" si="76"/>
        <v>0</v>
      </c>
      <c r="P471" s="8" t="s">
        <v>10</v>
      </c>
      <c r="Q471" s="2">
        <v>6</v>
      </c>
      <c r="R471" s="2">
        <f t="shared" si="77"/>
        <v>1</v>
      </c>
      <c r="S471" s="2">
        <f t="shared" si="78"/>
        <v>0</v>
      </c>
      <c r="T471" s="8" t="s">
        <v>13</v>
      </c>
      <c r="U471" s="8">
        <f t="shared" si="79"/>
        <v>1</v>
      </c>
      <c r="V471" s="8" t="s">
        <v>6</v>
      </c>
    </row>
    <row r="472" spans="1:22" x14ac:dyDescent="0.25">
      <c r="A472" s="6">
        <v>471</v>
      </c>
      <c r="B472" s="2">
        <v>24</v>
      </c>
      <c r="C472" s="2">
        <f t="shared" si="70"/>
        <v>70.5</v>
      </c>
      <c r="D472" s="2">
        <v>70500</v>
      </c>
      <c r="E472" s="2">
        <f t="shared" si="71"/>
        <v>1</v>
      </c>
      <c r="F472" s="8" t="s">
        <v>8</v>
      </c>
      <c r="G472" s="8">
        <f t="shared" si="72"/>
        <v>736</v>
      </c>
      <c r="H472" s="2">
        <v>7360</v>
      </c>
      <c r="I472" s="2">
        <v>1450</v>
      </c>
      <c r="J472" s="2">
        <f t="shared" si="73"/>
        <v>0</v>
      </c>
      <c r="K472" s="8" t="s">
        <v>4</v>
      </c>
      <c r="L472" s="8">
        <f t="shared" si="74"/>
        <v>0</v>
      </c>
      <c r="M472" s="8" t="s">
        <v>5</v>
      </c>
      <c r="N472" s="8">
        <f t="shared" si="75"/>
        <v>1</v>
      </c>
      <c r="O472" s="8">
        <f t="shared" si="76"/>
        <v>0</v>
      </c>
      <c r="P472" s="8" t="s">
        <v>10</v>
      </c>
      <c r="Q472" s="2">
        <v>7</v>
      </c>
      <c r="R472" s="2">
        <f t="shared" si="77"/>
        <v>1</v>
      </c>
      <c r="S472" s="2">
        <f t="shared" si="78"/>
        <v>0</v>
      </c>
      <c r="T472" s="8" t="s">
        <v>13</v>
      </c>
      <c r="U472" s="8">
        <f t="shared" si="79"/>
        <v>1</v>
      </c>
      <c r="V472" s="8" t="s">
        <v>6</v>
      </c>
    </row>
    <row r="473" spans="1:22" x14ac:dyDescent="0.25">
      <c r="A473" s="6">
        <v>472</v>
      </c>
      <c r="B473" s="2">
        <v>32</v>
      </c>
      <c r="C473" s="2">
        <f t="shared" si="70"/>
        <v>67.5</v>
      </c>
      <c r="D473" s="2">
        <v>67500</v>
      </c>
      <c r="E473" s="2">
        <f t="shared" si="71"/>
        <v>1</v>
      </c>
      <c r="F473" s="8" t="s">
        <v>8</v>
      </c>
      <c r="G473" s="8">
        <f t="shared" si="72"/>
        <v>587</v>
      </c>
      <c r="H473" s="2">
        <v>5870</v>
      </c>
      <c r="I473" s="2">
        <v>3000</v>
      </c>
      <c r="J473" s="2">
        <f t="shared" si="73"/>
        <v>1</v>
      </c>
      <c r="K473" s="8" t="s">
        <v>7</v>
      </c>
      <c r="L473" s="8">
        <f t="shared" si="74"/>
        <v>1</v>
      </c>
      <c r="M473" s="8" t="s">
        <v>6</v>
      </c>
      <c r="N473" s="8">
        <f t="shared" si="75"/>
        <v>1</v>
      </c>
      <c r="O473" s="8">
        <f t="shared" si="76"/>
        <v>0</v>
      </c>
      <c r="P473" s="8" t="s">
        <v>10</v>
      </c>
      <c r="Q473" s="2">
        <v>7</v>
      </c>
      <c r="R473" s="2">
        <f t="shared" si="77"/>
        <v>0</v>
      </c>
      <c r="S473" s="2">
        <f t="shared" si="78"/>
        <v>0</v>
      </c>
      <c r="T473" s="8" t="s">
        <v>15</v>
      </c>
      <c r="U473" s="8">
        <f t="shared" si="79"/>
        <v>1</v>
      </c>
      <c r="V473" s="8" t="s">
        <v>6</v>
      </c>
    </row>
    <row r="474" spans="1:22" x14ac:dyDescent="0.25">
      <c r="A474" s="6">
        <v>473</v>
      </c>
      <c r="B474" s="2">
        <v>56</v>
      </c>
      <c r="C474" s="2">
        <f t="shared" si="70"/>
        <v>19</v>
      </c>
      <c r="D474" s="2">
        <v>19000</v>
      </c>
      <c r="E474" s="2">
        <f t="shared" si="71"/>
        <v>0</v>
      </c>
      <c r="F474" s="8" t="s">
        <v>9</v>
      </c>
      <c r="G474" s="8">
        <f t="shared" si="72"/>
        <v>70</v>
      </c>
      <c r="H474" s="2">
        <v>700</v>
      </c>
      <c r="I474" s="2">
        <v>1620</v>
      </c>
      <c r="J474" s="2">
        <f t="shared" si="73"/>
        <v>1</v>
      </c>
      <c r="K474" s="8" t="s">
        <v>7</v>
      </c>
      <c r="L474" s="8">
        <f t="shared" si="74"/>
        <v>0</v>
      </c>
      <c r="M474" s="8" t="s">
        <v>5</v>
      </c>
      <c r="N474" s="8">
        <f t="shared" si="75"/>
        <v>0</v>
      </c>
      <c r="O474" s="8">
        <f t="shared" si="76"/>
        <v>1</v>
      </c>
      <c r="P474" s="8" t="s">
        <v>12</v>
      </c>
      <c r="Q474" s="2">
        <v>3</v>
      </c>
      <c r="R474" s="2">
        <f t="shared" si="77"/>
        <v>0</v>
      </c>
      <c r="S474" s="2">
        <f t="shared" si="78"/>
        <v>0</v>
      </c>
      <c r="T474" s="8" t="s">
        <v>15</v>
      </c>
      <c r="U474" s="8">
        <f t="shared" si="79"/>
        <v>0</v>
      </c>
      <c r="V474" s="8" t="s">
        <v>5</v>
      </c>
    </row>
    <row r="475" spans="1:22" x14ac:dyDescent="0.25">
      <c r="A475" s="6">
        <v>474</v>
      </c>
      <c r="B475" s="2">
        <v>27</v>
      </c>
      <c r="C475" s="2">
        <f t="shared" si="70"/>
        <v>67.8</v>
      </c>
      <c r="D475" s="2">
        <v>67800</v>
      </c>
      <c r="E475" s="2">
        <f t="shared" si="71"/>
        <v>0</v>
      </c>
      <c r="F475" s="8" t="s">
        <v>9</v>
      </c>
      <c r="G475" s="8">
        <f t="shared" si="72"/>
        <v>814</v>
      </c>
      <c r="H475" s="2">
        <v>8140</v>
      </c>
      <c r="I475" s="2">
        <v>1550</v>
      </c>
      <c r="J475" s="2">
        <f t="shared" si="73"/>
        <v>1</v>
      </c>
      <c r="K475" s="8" t="s">
        <v>7</v>
      </c>
      <c r="L475" s="8">
        <f t="shared" si="74"/>
        <v>0</v>
      </c>
      <c r="M475" s="8" t="s">
        <v>5</v>
      </c>
      <c r="N475" s="8">
        <f t="shared" si="75"/>
        <v>1</v>
      </c>
      <c r="O475" s="8">
        <f t="shared" si="76"/>
        <v>0</v>
      </c>
      <c r="P475" s="8" t="s">
        <v>10</v>
      </c>
      <c r="Q475" s="2">
        <v>5</v>
      </c>
      <c r="R475" s="2">
        <f t="shared" si="77"/>
        <v>1</v>
      </c>
      <c r="S475" s="2">
        <f t="shared" si="78"/>
        <v>0</v>
      </c>
      <c r="T475" s="8" t="s">
        <v>13</v>
      </c>
      <c r="U475" s="8">
        <f t="shared" si="79"/>
        <v>1</v>
      </c>
      <c r="V475" s="8" t="s">
        <v>6</v>
      </c>
    </row>
    <row r="476" spans="1:22" x14ac:dyDescent="0.25">
      <c r="A476" s="6">
        <v>475</v>
      </c>
      <c r="B476" s="2">
        <v>40</v>
      </c>
      <c r="C476" s="2">
        <f t="shared" si="70"/>
        <v>23.3</v>
      </c>
      <c r="D476" s="2">
        <v>23300</v>
      </c>
      <c r="E476" s="2">
        <f t="shared" si="71"/>
        <v>0</v>
      </c>
      <c r="F476" s="8" t="s">
        <v>9</v>
      </c>
      <c r="G476" s="8">
        <f t="shared" si="72"/>
        <v>235</v>
      </c>
      <c r="H476" s="2">
        <v>2350</v>
      </c>
      <c r="I476" s="2">
        <v>5760</v>
      </c>
      <c r="J476" s="2">
        <f t="shared" si="73"/>
        <v>0</v>
      </c>
      <c r="K476" s="8" t="s">
        <v>4</v>
      </c>
      <c r="L476" s="8">
        <f t="shared" si="74"/>
        <v>0</v>
      </c>
      <c r="M476" s="8" t="s">
        <v>5</v>
      </c>
      <c r="N476" s="8">
        <f t="shared" si="75"/>
        <v>0</v>
      </c>
      <c r="O476" s="8">
        <f t="shared" si="76"/>
        <v>1</v>
      </c>
      <c r="P476" s="8" t="s">
        <v>12</v>
      </c>
      <c r="Q476" s="2">
        <v>7</v>
      </c>
      <c r="R476" s="2">
        <f t="shared" si="77"/>
        <v>0</v>
      </c>
      <c r="S476" s="2">
        <f t="shared" si="78"/>
        <v>0</v>
      </c>
      <c r="T476" s="8" t="s">
        <v>15</v>
      </c>
      <c r="U476" s="8">
        <f t="shared" si="79"/>
        <v>1</v>
      </c>
      <c r="V476" s="8" t="s">
        <v>6</v>
      </c>
    </row>
    <row r="477" spans="1:22" x14ac:dyDescent="0.25">
      <c r="A477" s="6">
        <v>476</v>
      </c>
      <c r="B477" s="2">
        <v>39</v>
      </c>
      <c r="C477" s="2">
        <f t="shared" si="70"/>
        <v>35.200000000000003</v>
      </c>
      <c r="D477" s="2">
        <v>35200</v>
      </c>
      <c r="E477" s="2">
        <f t="shared" si="71"/>
        <v>0</v>
      </c>
      <c r="F477" s="8" t="s">
        <v>9</v>
      </c>
      <c r="G477" s="8">
        <f t="shared" si="72"/>
        <v>392</v>
      </c>
      <c r="H477" s="2">
        <v>3920</v>
      </c>
      <c r="I477" s="2">
        <v>890</v>
      </c>
      <c r="J477" s="2">
        <f t="shared" si="73"/>
        <v>0</v>
      </c>
      <c r="K477" s="8" t="s">
        <v>4</v>
      </c>
      <c r="L477" s="8">
        <f t="shared" si="74"/>
        <v>0</v>
      </c>
      <c r="M477" s="8" t="s">
        <v>5</v>
      </c>
      <c r="N477" s="8">
        <f t="shared" si="75"/>
        <v>0</v>
      </c>
      <c r="O477" s="8">
        <f t="shared" si="76"/>
        <v>1</v>
      </c>
      <c r="P477" s="8" t="s">
        <v>12</v>
      </c>
      <c r="Q477" s="2">
        <v>3</v>
      </c>
      <c r="R477" s="2">
        <f t="shared" si="77"/>
        <v>1</v>
      </c>
      <c r="S477" s="2">
        <f t="shared" si="78"/>
        <v>0</v>
      </c>
      <c r="T477" s="8" t="s">
        <v>13</v>
      </c>
      <c r="U477" s="8">
        <f t="shared" si="79"/>
        <v>1</v>
      </c>
      <c r="V477" s="8" t="s">
        <v>6</v>
      </c>
    </row>
    <row r="478" spans="1:22" x14ac:dyDescent="0.25">
      <c r="A478" s="6">
        <v>477</v>
      </c>
      <c r="B478" s="2">
        <v>47</v>
      </c>
      <c r="C478" s="2">
        <f t="shared" si="70"/>
        <v>24.3</v>
      </c>
      <c r="D478" s="2">
        <v>24300</v>
      </c>
      <c r="E478" s="2">
        <f t="shared" si="71"/>
        <v>1</v>
      </c>
      <c r="F478" s="8" t="s">
        <v>8</v>
      </c>
      <c r="G478" s="8">
        <f t="shared" si="72"/>
        <v>273</v>
      </c>
      <c r="H478" s="2">
        <v>2730</v>
      </c>
      <c r="I478" s="2">
        <v>200</v>
      </c>
      <c r="J478" s="2">
        <f t="shared" si="73"/>
        <v>0</v>
      </c>
      <c r="K478" s="8" t="s">
        <v>4</v>
      </c>
      <c r="L478" s="8">
        <f t="shared" si="74"/>
        <v>0</v>
      </c>
      <c r="M478" s="8" t="s">
        <v>5</v>
      </c>
      <c r="N478" s="8">
        <f t="shared" si="75"/>
        <v>0</v>
      </c>
      <c r="O478" s="8">
        <f t="shared" si="76"/>
        <v>0</v>
      </c>
      <c r="P478" s="8" t="s">
        <v>11</v>
      </c>
      <c r="Q478" s="2">
        <v>3</v>
      </c>
      <c r="R478" s="2">
        <f t="shared" si="77"/>
        <v>0</v>
      </c>
      <c r="S478" s="2">
        <f t="shared" si="78"/>
        <v>1</v>
      </c>
      <c r="T478" s="8" t="s">
        <v>14</v>
      </c>
      <c r="U478" s="8">
        <f t="shared" si="79"/>
        <v>0</v>
      </c>
      <c r="V478" s="8" t="s">
        <v>5</v>
      </c>
    </row>
    <row r="479" spans="1:22" x14ac:dyDescent="0.25">
      <c r="A479" s="6">
        <v>478</v>
      </c>
      <c r="B479" s="2">
        <v>35</v>
      </c>
      <c r="C479" s="2">
        <f t="shared" si="70"/>
        <v>4.9000000000000004</v>
      </c>
      <c r="D479" s="2">
        <v>4900</v>
      </c>
      <c r="E479" s="2">
        <f t="shared" si="71"/>
        <v>1</v>
      </c>
      <c r="F479" s="8" t="s">
        <v>8</v>
      </c>
      <c r="G479" s="8">
        <f t="shared" si="72"/>
        <v>109</v>
      </c>
      <c r="H479" s="2">
        <v>1090</v>
      </c>
      <c r="I479" s="2">
        <v>4200</v>
      </c>
      <c r="J479" s="2">
        <f t="shared" si="73"/>
        <v>0</v>
      </c>
      <c r="K479" s="8" t="s">
        <v>4</v>
      </c>
      <c r="L479" s="8">
        <f t="shared" si="74"/>
        <v>0</v>
      </c>
      <c r="M479" s="8" t="s">
        <v>5</v>
      </c>
      <c r="N479" s="8">
        <f t="shared" si="75"/>
        <v>0</v>
      </c>
      <c r="O479" s="8">
        <f t="shared" si="76"/>
        <v>1</v>
      </c>
      <c r="P479" s="8" t="s">
        <v>12</v>
      </c>
      <c r="Q479" s="2">
        <v>5</v>
      </c>
      <c r="R479" s="2">
        <f t="shared" si="77"/>
        <v>1</v>
      </c>
      <c r="S479" s="2">
        <f t="shared" si="78"/>
        <v>0</v>
      </c>
      <c r="T479" s="8" t="s">
        <v>13</v>
      </c>
      <c r="U479" s="8">
        <f t="shared" si="79"/>
        <v>1</v>
      </c>
      <c r="V479" s="8" t="s">
        <v>6</v>
      </c>
    </row>
    <row r="480" spans="1:22" x14ac:dyDescent="0.25">
      <c r="A480" s="6">
        <v>479</v>
      </c>
      <c r="B480" s="2">
        <v>43</v>
      </c>
      <c r="C480" s="2">
        <f t="shared" si="70"/>
        <v>7.4</v>
      </c>
      <c r="D480" s="2">
        <v>7400</v>
      </c>
      <c r="E480" s="2">
        <f t="shared" si="71"/>
        <v>0</v>
      </c>
      <c r="F480" s="8" t="s">
        <v>9</v>
      </c>
      <c r="G480" s="8">
        <f t="shared" si="72"/>
        <v>61</v>
      </c>
      <c r="H480" s="2">
        <v>610</v>
      </c>
      <c r="I480" s="2">
        <v>1200</v>
      </c>
      <c r="J480" s="2">
        <f t="shared" si="73"/>
        <v>1</v>
      </c>
      <c r="K480" s="8" t="s">
        <v>7</v>
      </c>
      <c r="L480" s="8">
        <f t="shared" si="74"/>
        <v>0</v>
      </c>
      <c r="M480" s="8" t="s">
        <v>5</v>
      </c>
      <c r="N480" s="8">
        <f t="shared" si="75"/>
        <v>0</v>
      </c>
      <c r="O480" s="8">
        <f t="shared" si="76"/>
        <v>1</v>
      </c>
      <c r="P480" s="8" t="s">
        <v>12</v>
      </c>
      <c r="Q480" s="2">
        <v>4</v>
      </c>
      <c r="R480" s="2">
        <f t="shared" si="77"/>
        <v>0</v>
      </c>
      <c r="S480" s="2">
        <f t="shared" si="78"/>
        <v>1</v>
      </c>
      <c r="T480" s="8" t="s">
        <v>14</v>
      </c>
      <c r="U480" s="8">
        <f t="shared" si="79"/>
        <v>0</v>
      </c>
      <c r="V480" s="8" t="s">
        <v>5</v>
      </c>
    </row>
    <row r="481" spans="1:22" x14ac:dyDescent="0.25">
      <c r="A481" s="6">
        <v>480</v>
      </c>
      <c r="B481" s="2">
        <v>30</v>
      </c>
      <c r="C481" s="2">
        <f t="shared" si="70"/>
        <v>33.5</v>
      </c>
      <c r="D481" s="2">
        <v>33500</v>
      </c>
      <c r="E481" s="2">
        <f t="shared" si="71"/>
        <v>1</v>
      </c>
      <c r="F481" s="8" t="s">
        <v>8</v>
      </c>
      <c r="G481" s="8">
        <f t="shared" si="72"/>
        <v>1109</v>
      </c>
      <c r="H481" s="2">
        <v>11090</v>
      </c>
      <c r="I481" s="2">
        <v>2700</v>
      </c>
      <c r="J481" s="2">
        <f t="shared" si="73"/>
        <v>0</v>
      </c>
      <c r="K481" s="8" t="s">
        <v>4</v>
      </c>
      <c r="L481" s="8">
        <f t="shared" si="74"/>
        <v>0</v>
      </c>
      <c r="M481" s="8" t="s">
        <v>5</v>
      </c>
      <c r="N481" s="8">
        <f t="shared" si="75"/>
        <v>0</v>
      </c>
      <c r="O481" s="8">
        <f t="shared" si="76"/>
        <v>1</v>
      </c>
      <c r="P481" s="8" t="s">
        <v>12</v>
      </c>
      <c r="Q481" s="2">
        <v>7</v>
      </c>
      <c r="R481" s="2">
        <f t="shared" si="77"/>
        <v>0</v>
      </c>
      <c r="S481" s="2">
        <f t="shared" si="78"/>
        <v>0</v>
      </c>
      <c r="T481" s="8" t="s">
        <v>15</v>
      </c>
      <c r="U481" s="8">
        <f t="shared" si="79"/>
        <v>1</v>
      </c>
      <c r="V481" s="8" t="s">
        <v>6</v>
      </c>
    </row>
    <row r="482" spans="1:22" x14ac:dyDescent="0.25">
      <c r="A482" s="6">
        <v>481</v>
      </c>
      <c r="B482" s="2">
        <v>46</v>
      </c>
      <c r="C482" s="2">
        <f t="shared" si="70"/>
        <v>28.3</v>
      </c>
      <c r="D482" s="2">
        <v>28300</v>
      </c>
      <c r="E482" s="2">
        <f t="shared" si="71"/>
        <v>0</v>
      </c>
      <c r="F482" s="8" t="s">
        <v>9</v>
      </c>
      <c r="G482" s="8">
        <f t="shared" si="72"/>
        <v>132</v>
      </c>
      <c r="H482" s="2">
        <v>1320</v>
      </c>
      <c r="I482" s="2">
        <v>1400</v>
      </c>
      <c r="J482" s="2">
        <f t="shared" si="73"/>
        <v>0</v>
      </c>
      <c r="K482" s="8" t="s">
        <v>4</v>
      </c>
      <c r="L482" s="8">
        <f t="shared" si="74"/>
        <v>0</v>
      </c>
      <c r="M482" s="8" t="s">
        <v>5</v>
      </c>
      <c r="N482" s="8">
        <f t="shared" si="75"/>
        <v>1</v>
      </c>
      <c r="O482" s="8">
        <f t="shared" si="76"/>
        <v>0</v>
      </c>
      <c r="P482" s="8" t="s">
        <v>10</v>
      </c>
      <c r="Q482" s="2">
        <v>1</v>
      </c>
      <c r="R482" s="2">
        <f t="shared" si="77"/>
        <v>0</v>
      </c>
      <c r="S482" s="2">
        <f t="shared" si="78"/>
        <v>0</v>
      </c>
      <c r="T482" s="8" t="s">
        <v>15</v>
      </c>
      <c r="U482" s="8">
        <f t="shared" si="79"/>
        <v>0</v>
      </c>
      <c r="V482" s="8" t="s">
        <v>5</v>
      </c>
    </row>
    <row r="483" spans="1:22" x14ac:dyDescent="0.25">
      <c r="A483" s="6">
        <v>482</v>
      </c>
      <c r="B483" s="2">
        <v>27</v>
      </c>
      <c r="C483" s="2">
        <f t="shared" si="70"/>
        <v>43.3</v>
      </c>
      <c r="D483" s="2">
        <v>43300</v>
      </c>
      <c r="E483" s="2">
        <f t="shared" si="71"/>
        <v>1</v>
      </c>
      <c r="F483" s="8" t="s">
        <v>8</v>
      </c>
      <c r="G483" s="8">
        <f t="shared" si="72"/>
        <v>667</v>
      </c>
      <c r="H483" s="2">
        <v>6670</v>
      </c>
      <c r="I483" s="2">
        <v>4600</v>
      </c>
      <c r="J483" s="2">
        <f t="shared" si="73"/>
        <v>1</v>
      </c>
      <c r="K483" s="8" t="s">
        <v>7</v>
      </c>
      <c r="L483" s="8">
        <f t="shared" si="74"/>
        <v>0</v>
      </c>
      <c r="M483" s="8" t="s">
        <v>5</v>
      </c>
      <c r="N483" s="8">
        <f t="shared" si="75"/>
        <v>0</v>
      </c>
      <c r="O483" s="8">
        <f t="shared" si="76"/>
        <v>0</v>
      </c>
      <c r="P483" s="8" t="s">
        <v>11</v>
      </c>
      <c r="Q483" s="2">
        <v>8</v>
      </c>
      <c r="R483" s="2">
        <f t="shared" si="77"/>
        <v>1</v>
      </c>
      <c r="S483" s="2">
        <f t="shared" si="78"/>
        <v>0</v>
      </c>
      <c r="T483" s="8" t="s">
        <v>13</v>
      </c>
      <c r="U483" s="8">
        <f t="shared" si="79"/>
        <v>1</v>
      </c>
      <c r="V483" s="8" t="s">
        <v>6</v>
      </c>
    </row>
    <row r="484" spans="1:22" x14ac:dyDescent="0.25">
      <c r="A484" s="6">
        <v>483</v>
      </c>
      <c r="B484" s="2">
        <v>34</v>
      </c>
      <c r="C484" s="2">
        <f t="shared" si="70"/>
        <v>22.6</v>
      </c>
      <c r="D484" s="2">
        <v>22600</v>
      </c>
      <c r="E484" s="2">
        <f t="shared" si="71"/>
        <v>0</v>
      </c>
      <c r="F484" s="8" t="s">
        <v>9</v>
      </c>
      <c r="G484" s="8">
        <f t="shared" si="72"/>
        <v>242</v>
      </c>
      <c r="H484" s="2">
        <v>2420</v>
      </c>
      <c r="I484" s="2">
        <v>3410</v>
      </c>
      <c r="J484" s="2">
        <f t="shared" si="73"/>
        <v>0</v>
      </c>
      <c r="K484" s="8" t="s">
        <v>4</v>
      </c>
      <c r="L484" s="8">
        <f t="shared" si="74"/>
        <v>0</v>
      </c>
      <c r="M484" s="8" t="s">
        <v>5</v>
      </c>
      <c r="N484" s="8">
        <f t="shared" si="75"/>
        <v>0</v>
      </c>
      <c r="O484" s="8">
        <f t="shared" si="76"/>
        <v>0</v>
      </c>
      <c r="P484" s="8" t="s">
        <v>11</v>
      </c>
      <c r="Q484" s="2">
        <v>10</v>
      </c>
      <c r="R484" s="2">
        <f t="shared" si="77"/>
        <v>0</v>
      </c>
      <c r="S484" s="2">
        <f t="shared" si="78"/>
        <v>0</v>
      </c>
      <c r="T484" s="8" t="s">
        <v>15</v>
      </c>
      <c r="U484" s="8">
        <f t="shared" si="79"/>
        <v>1</v>
      </c>
      <c r="V484" s="8" t="s">
        <v>6</v>
      </c>
    </row>
    <row r="485" spans="1:22" x14ac:dyDescent="0.25">
      <c r="A485" s="6">
        <v>484</v>
      </c>
      <c r="B485" s="2">
        <v>30</v>
      </c>
      <c r="C485" s="2">
        <f t="shared" si="70"/>
        <v>47.5</v>
      </c>
      <c r="D485" s="2">
        <v>47500</v>
      </c>
      <c r="E485" s="2">
        <f t="shared" si="71"/>
        <v>1</v>
      </c>
      <c r="F485" s="8" t="s">
        <v>8</v>
      </c>
      <c r="G485" s="8">
        <f t="shared" si="72"/>
        <v>156</v>
      </c>
      <c r="H485" s="2">
        <v>1560</v>
      </c>
      <c r="I485" s="2">
        <v>1680</v>
      </c>
      <c r="J485" s="2">
        <f t="shared" si="73"/>
        <v>1</v>
      </c>
      <c r="K485" s="8" t="s">
        <v>7</v>
      </c>
      <c r="L485" s="8">
        <f t="shared" si="74"/>
        <v>0</v>
      </c>
      <c r="M485" s="8" t="s">
        <v>5</v>
      </c>
      <c r="N485" s="8">
        <f t="shared" si="75"/>
        <v>0</v>
      </c>
      <c r="O485" s="8">
        <f t="shared" si="76"/>
        <v>1</v>
      </c>
      <c r="P485" s="8" t="s">
        <v>12</v>
      </c>
      <c r="Q485" s="2">
        <v>6</v>
      </c>
      <c r="R485" s="2">
        <f t="shared" si="77"/>
        <v>0</v>
      </c>
      <c r="S485" s="2">
        <f t="shared" si="78"/>
        <v>0</v>
      </c>
      <c r="T485" s="8" t="s">
        <v>15</v>
      </c>
      <c r="U485" s="8">
        <f t="shared" si="79"/>
        <v>1</v>
      </c>
      <c r="V485" s="8" t="s">
        <v>6</v>
      </c>
    </row>
    <row r="486" spans="1:22" x14ac:dyDescent="0.25">
      <c r="A486" s="6">
        <v>485</v>
      </c>
      <c r="B486" s="2">
        <v>33</v>
      </c>
      <c r="C486" s="2">
        <f t="shared" si="70"/>
        <v>24.1</v>
      </c>
      <c r="D486" s="2">
        <v>24100</v>
      </c>
      <c r="E486" s="2">
        <f t="shared" si="71"/>
        <v>1</v>
      </c>
      <c r="F486" s="8" t="s">
        <v>8</v>
      </c>
      <c r="G486" s="8">
        <f t="shared" si="72"/>
        <v>423</v>
      </c>
      <c r="H486" s="2">
        <v>4230</v>
      </c>
      <c r="I486" s="2">
        <v>1830</v>
      </c>
      <c r="J486" s="2">
        <f t="shared" si="73"/>
        <v>0</v>
      </c>
      <c r="K486" s="8" t="s">
        <v>4</v>
      </c>
      <c r="L486" s="8">
        <f t="shared" si="74"/>
        <v>0</v>
      </c>
      <c r="M486" s="8" t="s">
        <v>5</v>
      </c>
      <c r="N486" s="8">
        <f t="shared" si="75"/>
        <v>0</v>
      </c>
      <c r="O486" s="8">
        <f t="shared" si="76"/>
        <v>1</v>
      </c>
      <c r="P486" s="8" t="s">
        <v>12</v>
      </c>
      <c r="Q486" s="2">
        <v>11</v>
      </c>
      <c r="R486" s="2">
        <f t="shared" si="77"/>
        <v>0</v>
      </c>
      <c r="S486" s="2">
        <f t="shared" si="78"/>
        <v>0</v>
      </c>
      <c r="T486" s="8" t="s">
        <v>15</v>
      </c>
      <c r="U486" s="8">
        <f t="shared" si="79"/>
        <v>1</v>
      </c>
      <c r="V486" s="8" t="s">
        <v>6</v>
      </c>
    </row>
    <row r="487" spans="1:22" x14ac:dyDescent="0.25">
      <c r="A487" s="6">
        <v>486</v>
      </c>
      <c r="B487" s="2">
        <v>32</v>
      </c>
      <c r="C487" s="2">
        <f t="shared" si="70"/>
        <v>16.3</v>
      </c>
      <c r="D487" s="2">
        <v>16300</v>
      </c>
      <c r="E487" s="2">
        <f t="shared" si="71"/>
        <v>1</v>
      </c>
      <c r="F487" s="8" t="s">
        <v>8</v>
      </c>
      <c r="G487" s="8">
        <f t="shared" si="72"/>
        <v>426</v>
      </c>
      <c r="H487" s="2">
        <v>4260</v>
      </c>
      <c r="I487" s="2">
        <v>3280</v>
      </c>
      <c r="J487" s="2">
        <f t="shared" si="73"/>
        <v>1</v>
      </c>
      <c r="K487" s="8" t="s">
        <v>7</v>
      </c>
      <c r="L487" s="8">
        <f t="shared" si="74"/>
        <v>0</v>
      </c>
      <c r="M487" s="8" t="s">
        <v>5</v>
      </c>
      <c r="N487" s="8">
        <f t="shared" si="75"/>
        <v>0</v>
      </c>
      <c r="O487" s="8">
        <f t="shared" si="76"/>
        <v>1</v>
      </c>
      <c r="P487" s="8" t="s">
        <v>12</v>
      </c>
      <c r="Q487" s="2">
        <v>8</v>
      </c>
      <c r="R487" s="2">
        <f t="shared" si="77"/>
        <v>0</v>
      </c>
      <c r="S487" s="2">
        <f t="shared" si="78"/>
        <v>0</v>
      </c>
      <c r="T487" s="8" t="s">
        <v>15</v>
      </c>
      <c r="U487" s="8">
        <f t="shared" si="79"/>
        <v>1</v>
      </c>
      <c r="V487" s="8" t="s">
        <v>6</v>
      </c>
    </row>
    <row r="488" spans="1:22" x14ac:dyDescent="0.25">
      <c r="A488" s="6">
        <v>487</v>
      </c>
      <c r="B488" s="2">
        <v>40</v>
      </c>
      <c r="C488" s="2">
        <f t="shared" si="70"/>
        <v>26.8</v>
      </c>
      <c r="D488" s="2">
        <v>26800</v>
      </c>
      <c r="E488" s="2">
        <f t="shared" si="71"/>
        <v>0</v>
      </c>
      <c r="F488" s="8" t="s">
        <v>9</v>
      </c>
      <c r="G488" s="8">
        <f t="shared" si="72"/>
        <v>205</v>
      </c>
      <c r="H488" s="2">
        <v>2050</v>
      </c>
      <c r="I488" s="2">
        <v>650</v>
      </c>
      <c r="J488" s="2">
        <f t="shared" si="73"/>
        <v>1</v>
      </c>
      <c r="K488" s="8" t="s">
        <v>7</v>
      </c>
      <c r="L488" s="8">
        <f t="shared" si="74"/>
        <v>0</v>
      </c>
      <c r="M488" s="8" t="s">
        <v>5</v>
      </c>
      <c r="N488" s="8">
        <f t="shared" si="75"/>
        <v>0</v>
      </c>
      <c r="O488" s="8">
        <f t="shared" si="76"/>
        <v>1</v>
      </c>
      <c r="P488" s="8" t="s">
        <v>12</v>
      </c>
      <c r="Q488" s="2">
        <v>3</v>
      </c>
      <c r="R488" s="2">
        <f t="shared" si="77"/>
        <v>0</v>
      </c>
      <c r="S488" s="2">
        <f t="shared" si="78"/>
        <v>1</v>
      </c>
      <c r="T488" s="8" t="s">
        <v>14</v>
      </c>
      <c r="U488" s="8">
        <f t="shared" si="79"/>
        <v>0</v>
      </c>
      <c r="V488" s="8" t="s">
        <v>5</v>
      </c>
    </row>
    <row r="489" spans="1:22" x14ac:dyDescent="0.25">
      <c r="A489" s="6">
        <v>488</v>
      </c>
      <c r="B489" s="2">
        <v>36</v>
      </c>
      <c r="C489" s="2">
        <f t="shared" si="70"/>
        <v>66.8</v>
      </c>
      <c r="D489" s="2">
        <v>66800</v>
      </c>
      <c r="E489" s="2">
        <f t="shared" si="71"/>
        <v>1</v>
      </c>
      <c r="F489" s="8" t="s">
        <v>8</v>
      </c>
      <c r="G489" s="8">
        <f t="shared" si="72"/>
        <v>627</v>
      </c>
      <c r="H489" s="2">
        <v>6270</v>
      </c>
      <c r="I489" s="2">
        <v>310</v>
      </c>
      <c r="J489" s="2">
        <f t="shared" si="73"/>
        <v>0</v>
      </c>
      <c r="K489" s="8" t="s">
        <v>4</v>
      </c>
      <c r="L489" s="8">
        <f t="shared" si="74"/>
        <v>0</v>
      </c>
      <c r="M489" s="8" t="s">
        <v>5</v>
      </c>
      <c r="N489" s="8">
        <f t="shared" si="75"/>
        <v>0</v>
      </c>
      <c r="O489" s="8">
        <f t="shared" si="76"/>
        <v>0</v>
      </c>
      <c r="P489" s="8" t="s">
        <v>11</v>
      </c>
      <c r="Q489" s="2">
        <v>3</v>
      </c>
      <c r="R489" s="2">
        <f t="shared" si="77"/>
        <v>1</v>
      </c>
      <c r="S489" s="2">
        <f t="shared" si="78"/>
        <v>0</v>
      </c>
      <c r="T489" s="8" t="s">
        <v>13</v>
      </c>
      <c r="U489" s="8">
        <f t="shared" si="79"/>
        <v>0</v>
      </c>
      <c r="V489" s="8" t="s">
        <v>5</v>
      </c>
    </row>
    <row r="490" spans="1:22" x14ac:dyDescent="0.25">
      <c r="A490" s="6">
        <v>489</v>
      </c>
      <c r="B490" s="2">
        <v>41</v>
      </c>
      <c r="C490" s="2">
        <f t="shared" si="70"/>
        <v>34.799999999999997</v>
      </c>
      <c r="D490" s="2">
        <v>34800</v>
      </c>
      <c r="E490" s="2">
        <f t="shared" si="71"/>
        <v>1</v>
      </c>
      <c r="F490" s="8" t="s">
        <v>8</v>
      </c>
      <c r="G490" s="8">
        <f t="shared" si="72"/>
        <v>472</v>
      </c>
      <c r="H490" s="2">
        <v>4720</v>
      </c>
      <c r="I490" s="2">
        <v>230</v>
      </c>
      <c r="J490" s="2">
        <f t="shared" si="73"/>
        <v>0</v>
      </c>
      <c r="K490" s="8" t="s">
        <v>4</v>
      </c>
      <c r="L490" s="8">
        <f t="shared" si="74"/>
        <v>0</v>
      </c>
      <c r="M490" s="8" t="s">
        <v>5</v>
      </c>
      <c r="N490" s="8">
        <f t="shared" si="75"/>
        <v>0</v>
      </c>
      <c r="O490" s="8">
        <f t="shared" si="76"/>
        <v>1</v>
      </c>
      <c r="P490" s="8" t="s">
        <v>12</v>
      </c>
      <c r="Q490" s="2">
        <v>3</v>
      </c>
      <c r="R490" s="2">
        <f t="shared" si="77"/>
        <v>0</v>
      </c>
      <c r="S490" s="2">
        <f t="shared" si="78"/>
        <v>0</v>
      </c>
      <c r="T490" s="8" t="s">
        <v>15</v>
      </c>
      <c r="U490" s="8">
        <f t="shared" si="79"/>
        <v>1</v>
      </c>
      <c r="V490" s="8" t="s">
        <v>6</v>
      </c>
    </row>
    <row r="491" spans="1:22" x14ac:dyDescent="0.25">
      <c r="A491" s="6">
        <v>490</v>
      </c>
      <c r="B491" s="2">
        <v>29</v>
      </c>
      <c r="C491" s="2">
        <f t="shared" si="70"/>
        <v>11.3</v>
      </c>
      <c r="D491" s="2">
        <v>11300</v>
      </c>
      <c r="E491" s="2">
        <f t="shared" si="71"/>
        <v>0</v>
      </c>
      <c r="F491" s="8" t="s">
        <v>9</v>
      </c>
      <c r="G491" s="8">
        <f t="shared" si="72"/>
        <v>49</v>
      </c>
      <c r="H491" s="2">
        <v>490</v>
      </c>
      <c r="I491" s="2">
        <v>510</v>
      </c>
      <c r="J491" s="2">
        <f t="shared" si="73"/>
        <v>1</v>
      </c>
      <c r="K491" s="8" t="s">
        <v>7</v>
      </c>
      <c r="L491" s="8">
        <f t="shared" si="74"/>
        <v>0</v>
      </c>
      <c r="M491" s="8" t="s">
        <v>5</v>
      </c>
      <c r="N491" s="8">
        <f t="shared" si="75"/>
        <v>0</v>
      </c>
      <c r="O491" s="8">
        <f t="shared" si="76"/>
        <v>1</v>
      </c>
      <c r="P491" s="8" t="s">
        <v>12</v>
      </c>
      <c r="Q491" s="2">
        <v>4</v>
      </c>
      <c r="R491" s="2">
        <f t="shared" si="77"/>
        <v>0</v>
      </c>
      <c r="S491" s="2">
        <f t="shared" si="78"/>
        <v>1</v>
      </c>
      <c r="T491" s="8" t="s">
        <v>14</v>
      </c>
      <c r="U491" s="8">
        <f t="shared" si="79"/>
        <v>1</v>
      </c>
      <c r="V491" s="8" t="s">
        <v>6</v>
      </c>
    </row>
    <row r="492" spans="1:22" x14ac:dyDescent="0.25">
      <c r="A492" s="6">
        <v>491</v>
      </c>
      <c r="B492" s="2">
        <v>58</v>
      </c>
      <c r="C492" s="2">
        <f t="shared" si="70"/>
        <v>10.3</v>
      </c>
      <c r="D492" s="2">
        <v>10300</v>
      </c>
      <c r="E492" s="2">
        <f t="shared" si="71"/>
        <v>0</v>
      </c>
      <c r="F492" s="8" t="s">
        <v>9</v>
      </c>
      <c r="G492" s="8">
        <f t="shared" si="72"/>
        <v>133</v>
      </c>
      <c r="H492" s="2">
        <v>1330</v>
      </c>
      <c r="I492" s="2">
        <v>2470</v>
      </c>
      <c r="J492" s="2">
        <f t="shared" si="73"/>
        <v>0</v>
      </c>
      <c r="K492" s="8" t="s">
        <v>4</v>
      </c>
      <c r="L492" s="8">
        <f t="shared" si="74"/>
        <v>0</v>
      </c>
      <c r="M492" s="8" t="s">
        <v>5</v>
      </c>
      <c r="N492" s="8">
        <f t="shared" si="75"/>
        <v>0</v>
      </c>
      <c r="O492" s="8">
        <f t="shared" si="76"/>
        <v>0</v>
      </c>
      <c r="P492" s="8" t="s">
        <v>11</v>
      </c>
      <c r="Q492" s="2">
        <v>5</v>
      </c>
      <c r="R492" s="2">
        <f t="shared" si="77"/>
        <v>1</v>
      </c>
      <c r="S492" s="2">
        <f t="shared" si="78"/>
        <v>0</v>
      </c>
      <c r="T492" s="8" t="s">
        <v>13</v>
      </c>
      <c r="U492" s="8">
        <f t="shared" si="79"/>
        <v>0</v>
      </c>
      <c r="V492" s="8" t="s">
        <v>5</v>
      </c>
    </row>
    <row r="493" spans="1:22" x14ac:dyDescent="0.25">
      <c r="A493" s="6">
        <v>492</v>
      </c>
      <c r="B493" s="2">
        <v>50</v>
      </c>
      <c r="C493" s="2">
        <f t="shared" si="70"/>
        <v>51.3</v>
      </c>
      <c r="D493" s="2">
        <v>51300</v>
      </c>
      <c r="E493" s="2">
        <f t="shared" si="71"/>
        <v>0</v>
      </c>
      <c r="F493" s="8" t="s">
        <v>9</v>
      </c>
      <c r="G493" s="8">
        <f t="shared" si="72"/>
        <v>344</v>
      </c>
      <c r="H493" s="2">
        <v>3440</v>
      </c>
      <c r="I493" s="2">
        <v>230</v>
      </c>
      <c r="J493" s="2">
        <f t="shared" si="73"/>
        <v>1</v>
      </c>
      <c r="K493" s="8" t="s">
        <v>7</v>
      </c>
      <c r="L493" s="8">
        <f t="shared" si="74"/>
        <v>1</v>
      </c>
      <c r="M493" s="8" t="s">
        <v>6</v>
      </c>
      <c r="N493" s="8">
        <f t="shared" si="75"/>
        <v>0</v>
      </c>
      <c r="O493" s="8">
        <f t="shared" si="76"/>
        <v>0</v>
      </c>
      <c r="P493" s="8" t="s">
        <v>11</v>
      </c>
      <c r="Q493" s="2">
        <v>3</v>
      </c>
      <c r="R493" s="2">
        <f t="shared" si="77"/>
        <v>1</v>
      </c>
      <c r="S493" s="2">
        <f t="shared" si="78"/>
        <v>0</v>
      </c>
      <c r="T493" s="8" t="s">
        <v>13</v>
      </c>
      <c r="U493" s="8">
        <f t="shared" si="79"/>
        <v>0</v>
      </c>
      <c r="V493" s="8" t="s">
        <v>5</v>
      </c>
    </row>
    <row r="494" spans="1:22" x14ac:dyDescent="0.25">
      <c r="A494" s="6">
        <v>493</v>
      </c>
      <c r="B494" s="2">
        <v>30</v>
      </c>
      <c r="C494" s="2">
        <f t="shared" si="70"/>
        <v>23.6</v>
      </c>
      <c r="D494" s="2">
        <v>23600</v>
      </c>
      <c r="E494" s="2">
        <f t="shared" si="71"/>
        <v>1</v>
      </c>
      <c r="F494" s="8" t="s">
        <v>8</v>
      </c>
      <c r="G494" s="8">
        <f t="shared" si="72"/>
        <v>510</v>
      </c>
      <c r="H494" s="2">
        <v>5100</v>
      </c>
      <c r="I494" s="2">
        <v>580</v>
      </c>
      <c r="J494" s="2">
        <f t="shared" si="73"/>
        <v>0</v>
      </c>
      <c r="K494" s="8" t="s">
        <v>4</v>
      </c>
      <c r="L494" s="8">
        <f t="shared" si="74"/>
        <v>0</v>
      </c>
      <c r="M494" s="8" t="s">
        <v>5</v>
      </c>
      <c r="N494" s="8">
        <f t="shared" si="75"/>
        <v>0</v>
      </c>
      <c r="O494" s="8">
        <f t="shared" si="76"/>
        <v>1</v>
      </c>
      <c r="P494" s="8" t="s">
        <v>12</v>
      </c>
      <c r="Q494" s="2">
        <v>3</v>
      </c>
      <c r="R494" s="2">
        <f t="shared" si="77"/>
        <v>0</v>
      </c>
      <c r="S494" s="2">
        <f t="shared" si="78"/>
        <v>0</v>
      </c>
      <c r="T494" s="8" t="s">
        <v>15</v>
      </c>
      <c r="U494" s="8">
        <f t="shared" si="79"/>
        <v>0</v>
      </c>
      <c r="V494" s="8" t="s">
        <v>5</v>
      </c>
    </row>
    <row r="495" spans="1:22" x14ac:dyDescent="0.25">
      <c r="A495" s="6">
        <v>494</v>
      </c>
      <c r="B495" s="2">
        <v>29</v>
      </c>
      <c r="C495" s="2">
        <f t="shared" si="70"/>
        <v>54.9</v>
      </c>
      <c r="D495" s="2">
        <v>54900</v>
      </c>
      <c r="E495" s="2">
        <f t="shared" si="71"/>
        <v>0</v>
      </c>
      <c r="F495" s="8" t="s">
        <v>9</v>
      </c>
      <c r="G495" s="8">
        <f t="shared" si="72"/>
        <v>867</v>
      </c>
      <c r="H495" s="2">
        <v>8670</v>
      </c>
      <c r="I495" s="2">
        <v>460</v>
      </c>
      <c r="J495" s="2">
        <f t="shared" si="73"/>
        <v>1</v>
      </c>
      <c r="K495" s="8" t="s">
        <v>7</v>
      </c>
      <c r="L495" s="8">
        <f t="shared" si="74"/>
        <v>1</v>
      </c>
      <c r="M495" s="8" t="s">
        <v>6</v>
      </c>
      <c r="N495" s="8">
        <f t="shared" si="75"/>
        <v>0</v>
      </c>
      <c r="O495" s="8">
        <f t="shared" si="76"/>
        <v>0</v>
      </c>
      <c r="P495" s="8" t="s">
        <v>11</v>
      </c>
      <c r="Q495" s="2">
        <v>1</v>
      </c>
      <c r="R495" s="2">
        <f t="shared" si="77"/>
        <v>0</v>
      </c>
      <c r="S495" s="2">
        <f t="shared" si="78"/>
        <v>1</v>
      </c>
      <c r="T495" s="8" t="s">
        <v>14</v>
      </c>
      <c r="U495" s="8">
        <f t="shared" si="79"/>
        <v>1</v>
      </c>
      <c r="V495" s="8" t="s">
        <v>6</v>
      </c>
    </row>
    <row r="496" spans="1:22" x14ac:dyDescent="0.25">
      <c r="A496" s="6">
        <v>495</v>
      </c>
      <c r="B496" s="2">
        <v>25</v>
      </c>
      <c r="C496" s="2">
        <f t="shared" si="70"/>
        <v>42.6</v>
      </c>
      <c r="D496" s="2">
        <v>42600</v>
      </c>
      <c r="E496" s="2">
        <f t="shared" si="71"/>
        <v>1</v>
      </c>
      <c r="F496" s="8" t="s">
        <v>8</v>
      </c>
      <c r="G496" s="8">
        <f t="shared" si="72"/>
        <v>799</v>
      </c>
      <c r="H496" s="2">
        <v>7990</v>
      </c>
      <c r="I496" s="2">
        <v>6430</v>
      </c>
      <c r="J496" s="2">
        <f t="shared" si="73"/>
        <v>0</v>
      </c>
      <c r="K496" s="8" t="s">
        <v>4</v>
      </c>
      <c r="L496" s="8">
        <f t="shared" si="74"/>
        <v>0</v>
      </c>
      <c r="M496" s="8" t="s">
        <v>5</v>
      </c>
      <c r="N496" s="8">
        <f t="shared" si="75"/>
        <v>0</v>
      </c>
      <c r="O496" s="8">
        <f t="shared" si="76"/>
        <v>1</v>
      </c>
      <c r="P496" s="8" t="s">
        <v>12</v>
      </c>
      <c r="Q496" s="2">
        <v>10</v>
      </c>
      <c r="R496" s="2">
        <f t="shared" si="77"/>
        <v>1</v>
      </c>
      <c r="S496" s="2">
        <f t="shared" si="78"/>
        <v>0</v>
      </c>
      <c r="T496" s="8" t="s">
        <v>13</v>
      </c>
      <c r="U496" s="8">
        <f t="shared" si="79"/>
        <v>1</v>
      </c>
      <c r="V496" s="8" t="s">
        <v>6</v>
      </c>
    </row>
    <row r="497" spans="1:22" x14ac:dyDescent="0.25">
      <c r="A497" s="6">
        <v>496</v>
      </c>
      <c r="B497" s="2">
        <v>33</v>
      </c>
      <c r="C497" s="2">
        <f t="shared" si="70"/>
        <v>45.8</v>
      </c>
      <c r="D497" s="2">
        <v>45800</v>
      </c>
      <c r="E497" s="2">
        <f t="shared" si="71"/>
        <v>1</v>
      </c>
      <c r="F497" s="8" t="s">
        <v>8</v>
      </c>
      <c r="G497" s="8">
        <f t="shared" si="72"/>
        <v>519</v>
      </c>
      <c r="H497" s="2">
        <v>5190</v>
      </c>
      <c r="I497" s="2">
        <v>870</v>
      </c>
      <c r="J497" s="2">
        <f t="shared" si="73"/>
        <v>0</v>
      </c>
      <c r="K497" s="8" t="s">
        <v>4</v>
      </c>
      <c r="L497" s="8">
        <f t="shared" si="74"/>
        <v>0</v>
      </c>
      <c r="M497" s="8" t="s">
        <v>5</v>
      </c>
      <c r="N497" s="8">
        <f t="shared" si="75"/>
        <v>0</v>
      </c>
      <c r="O497" s="8">
        <f t="shared" si="76"/>
        <v>1</v>
      </c>
      <c r="P497" s="8" t="s">
        <v>12</v>
      </c>
      <c r="Q497" s="2">
        <v>10</v>
      </c>
      <c r="R497" s="2">
        <f t="shared" si="77"/>
        <v>1</v>
      </c>
      <c r="S497" s="2">
        <f t="shared" si="78"/>
        <v>0</v>
      </c>
      <c r="T497" s="8" t="s">
        <v>13</v>
      </c>
      <c r="U497" s="8">
        <f t="shared" si="79"/>
        <v>1</v>
      </c>
      <c r="V497" s="8" t="s">
        <v>6</v>
      </c>
    </row>
    <row r="498" spans="1:22" x14ac:dyDescent="0.25">
      <c r="A498" s="6">
        <v>497</v>
      </c>
      <c r="B498" s="2">
        <v>37</v>
      </c>
      <c r="C498" s="2">
        <f t="shared" si="70"/>
        <v>32.6</v>
      </c>
      <c r="D498" s="2">
        <v>32600</v>
      </c>
      <c r="E498" s="2">
        <f t="shared" si="71"/>
        <v>0</v>
      </c>
      <c r="F498" s="8" t="s">
        <v>9</v>
      </c>
      <c r="G498" s="8">
        <f t="shared" si="72"/>
        <v>231</v>
      </c>
      <c r="H498" s="2">
        <v>2310</v>
      </c>
      <c r="I498" s="2">
        <v>3980</v>
      </c>
      <c r="J498" s="2">
        <f t="shared" si="73"/>
        <v>1</v>
      </c>
      <c r="K498" s="8" t="s">
        <v>7</v>
      </c>
      <c r="L498" s="8">
        <f t="shared" si="74"/>
        <v>0</v>
      </c>
      <c r="M498" s="8" t="s">
        <v>5</v>
      </c>
      <c r="N498" s="8">
        <f t="shared" si="75"/>
        <v>0</v>
      </c>
      <c r="O498" s="8">
        <f t="shared" si="76"/>
        <v>0</v>
      </c>
      <c r="P498" s="8" t="s">
        <v>11</v>
      </c>
      <c r="Q498" s="2">
        <v>3</v>
      </c>
      <c r="R498" s="2">
        <f t="shared" si="77"/>
        <v>1</v>
      </c>
      <c r="S498" s="2">
        <f t="shared" si="78"/>
        <v>0</v>
      </c>
      <c r="T498" s="8" t="s">
        <v>13</v>
      </c>
      <c r="U498" s="8">
        <f t="shared" si="79"/>
        <v>0</v>
      </c>
      <c r="V498" s="8" t="s">
        <v>5</v>
      </c>
    </row>
    <row r="499" spans="1:22" x14ac:dyDescent="0.25">
      <c r="A499" s="6">
        <v>498</v>
      </c>
      <c r="B499" s="2">
        <v>29</v>
      </c>
      <c r="C499" s="2">
        <f t="shared" si="70"/>
        <v>21</v>
      </c>
      <c r="D499" s="2">
        <v>21000</v>
      </c>
      <c r="E499" s="2">
        <f t="shared" si="71"/>
        <v>0</v>
      </c>
      <c r="F499" s="8" t="s">
        <v>9</v>
      </c>
      <c r="G499" s="8">
        <f t="shared" si="72"/>
        <v>209</v>
      </c>
      <c r="H499" s="2">
        <v>2090</v>
      </c>
      <c r="I499" s="2">
        <v>170</v>
      </c>
      <c r="J499" s="2">
        <f t="shared" si="73"/>
        <v>1</v>
      </c>
      <c r="K499" s="8" t="s">
        <v>7</v>
      </c>
      <c r="L499" s="8">
        <f t="shared" si="74"/>
        <v>0</v>
      </c>
      <c r="M499" s="8" t="s">
        <v>5</v>
      </c>
      <c r="N499" s="8">
        <f t="shared" si="75"/>
        <v>1</v>
      </c>
      <c r="O499" s="8">
        <f t="shared" si="76"/>
        <v>0</v>
      </c>
      <c r="P499" s="8" t="s">
        <v>10</v>
      </c>
      <c r="Q499" s="2">
        <v>2</v>
      </c>
      <c r="R499" s="2">
        <f t="shared" si="77"/>
        <v>0</v>
      </c>
      <c r="S499" s="2">
        <f t="shared" si="78"/>
        <v>0</v>
      </c>
      <c r="T499" s="8" t="s">
        <v>15</v>
      </c>
      <c r="U499" s="8">
        <f t="shared" si="79"/>
        <v>1</v>
      </c>
      <c r="V499" s="8" t="s">
        <v>6</v>
      </c>
    </row>
    <row r="500" spans="1:22" x14ac:dyDescent="0.25">
      <c r="A500" s="6">
        <v>499</v>
      </c>
      <c r="B500" s="2">
        <v>47</v>
      </c>
      <c r="C500" s="2">
        <f t="shared" si="70"/>
        <v>21.5</v>
      </c>
      <c r="D500" s="2">
        <v>21500</v>
      </c>
      <c r="E500" s="2">
        <f t="shared" si="71"/>
        <v>0</v>
      </c>
      <c r="F500" s="8" t="s">
        <v>9</v>
      </c>
      <c r="G500" s="8">
        <f t="shared" si="72"/>
        <v>170</v>
      </c>
      <c r="H500" s="2">
        <v>1700</v>
      </c>
      <c r="I500" s="2">
        <v>4360</v>
      </c>
      <c r="J500" s="2">
        <f t="shared" si="73"/>
        <v>1</v>
      </c>
      <c r="K500" s="8" t="s">
        <v>7</v>
      </c>
      <c r="L500" s="8">
        <f t="shared" si="74"/>
        <v>0</v>
      </c>
      <c r="M500" s="8" t="s">
        <v>5</v>
      </c>
      <c r="N500" s="8">
        <f t="shared" si="75"/>
        <v>0</v>
      </c>
      <c r="O500" s="8">
        <f t="shared" si="76"/>
        <v>0</v>
      </c>
      <c r="P500" s="8" t="s">
        <v>11</v>
      </c>
      <c r="Q500" s="2">
        <v>7</v>
      </c>
      <c r="R500" s="2">
        <f t="shared" si="77"/>
        <v>0</v>
      </c>
      <c r="S500" s="2">
        <f t="shared" si="78"/>
        <v>0</v>
      </c>
      <c r="T500" s="8" t="s">
        <v>15</v>
      </c>
      <c r="U500" s="8">
        <f t="shared" si="79"/>
        <v>1</v>
      </c>
      <c r="V500" s="8" t="s">
        <v>6</v>
      </c>
    </row>
    <row r="501" spans="1:22" x14ac:dyDescent="0.25">
      <c r="A501" s="6">
        <v>500</v>
      </c>
      <c r="B501" s="2">
        <v>40</v>
      </c>
      <c r="C501" s="2">
        <f t="shared" si="70"/>
        <v>137.1</v>
      </c>
      <c r="D501" s="2">
        <v>137100</v>
      </c>
      <c r="E501" s="2">
        <f t="shared" si="71"/>
        <v>1</v>
      </c>
      <c r="F501" s="8" t="s">
        <v>8</v>
      </c>
      <c r="G501" s="8">
        <f t="shared" si="72"/>
        <v>730</v>
      </c>
      <c r="H501" s="2">
        <v>7300</v>
      </c>
      <c r="I501" s="2">
        <v>970</v>
      </c>
      <c r="J501" s="2">
        <f t="shared" si="73"/>
        <v>1</v>
      </c>
      <c r="K501" s="8" t="s">
        <v>7</v>
      </c>
      <c r="L501" s="8">
        <f t="shared" si="74"/>
        <v>0</v>
      </c>
      <c r="M501" s="8" t="s">
        <v>5</v>
      </c>
      <c r="N501" s="8">
        <f t="shared" si="75"/>
        <v>0</v>
      </c>
      <c r="O501" s="8">
        <f t="shared" si="76"/>
        <v>1</v>
      </c>
      <c r="P501" s="8" t="s">
        <v>12</v>
      </c>
      <c r="Q501" s="2">
        <v>8</v>
      </c>
      <c r="R501" s="2">
        <f t="shared" si="77"/>
        <v>0</v>
      </c>
      <c r="S501" s="2">
        <f t="shared" si="78"/>
        <v>0</v>
      </c>
      <c r="T501" s="8" t="s">
        <v>15</v>
      </c>
      <c r="U501" s="8">
        <f t="shared" si="79"/>
        <v>1</v>
      </c>
      <c r="V501" s="8" t="s">
        <v>6</v>
      </c>
    </row>
    <row r="502" spans="1:22" x14ac:dyDescent="0.25">
      <c r="A502" s="6">
        <v>501</v>
      </c>
      <c r="B502" s="2">
        <v>30</v>
      </c>
      <c r="C502" s="2">
        <f t="shared" si="70"/>
        <v>32.200000000000003</v>
      </c>
      <c r="D502" s="2">
        <v>32200</v>
      </c>
      <c r="E502" s="2">
        <f t="shared" si="71"/>
        <v>1</v>
      </c>
      <c r="F502" s="8" t="s">
        <v>8</v>
      </c>
      <c r="G502" s="8">
        <f t="shared" si="72"/>
        <v>286</v>
      </c>
      <c r="H502" s="2">
        <v>2860</v>
      </c>
      <c r="I502" s="2">
        <v>2820</v>
      </c>
      <c r="J502" s="2">
        <f t="shared" si="73"/>
        <v>1</v>
      </c>
      <c r="K502" s="8" t="s">
        <v>7</v>
      </c>
      <c r="L502" s="8">
        <f t="shared" si="74"/>
        <v>0</v>
      </c>
      <c r="M502" s="8" t="s">
        <v>5</v>
      </c>
      <c r="N502" s="8">
        <f t="shared" si="75"/>
        <v>0</v>
      </c>
      <c r="O502" s="8">
        <f t="shared" si="76"/>
        <v>0</v>
      </c>
      <c r="P502" s="8" t="s">
        <v>11</v>
      </c>
      <c r="Q502" s="2">
        <v>10</v>
      </c>
      <c r="R502" s="2">
        <f t="shared" si="77"/>
        <v>0</v>
      </c>
      <c r="S502" s="2">
        <f t="shared" si="78"/>
        <v>1</v>
      </c>
      <c r="T502" s="8" t="s">
        <v>14</v>
      </c>
      <c r="U502" s="8">
        <f t="shared" si="79"/>
        <v>1</v>
      </c>
      <c r="V502" s="8" t="s">
        <v>6</v>
      </c>
    </row>
    <row r="503" spans="1:22" x14ac:dyDescent="0.25">
      <c r="A503" s="6">
        <v>502</v>
      </c>
      <c r="B503" s="2">
        <v>34</v>
      </c>
      <c r="C503" s="2">
        <f t="shared" si="70"/>
        <v>50.9</v>
      </c>
      <c r="D503" s="2">
        <v>50900</v>
      </c>
      <c r="E503" s="2">
        <f t="shared" si="71"/>
        <v>1</v>
      </c>
      <c r="F503" s="8" t="s">
        <v>8</v>
      </c>
      <c r="G503" s="8">
        <f t="shared" si="72"/>
        <v>187</v>
      </c>
      <c r="H503" s="2">
        <v>1870</v>
      </c>
      <c r="I503" s="2">
        <v>480</v>
      </c>
      <c r="J503" s="2">
        <f t="shared" si="73"/>
        <v>0</v>
      </c>
      <c r="K503" s="8" t="s">
        <v>4</v>
      </c>
      <c r="L503" s="8">
        <f t="shared" si="74"/>
        <v>0</v>
      </c>
      <c r="M503" s="8" t="s">
        <v>5</v>
      </c>
      <c r="N503" s="8">
        <f t="shared" si="75"/>
        <v>0</v>
      </c>
      <c r="O503" s="8">
        <f t="shared" si="76"/>
        <v>1</v>
      </c>
      <c r="P503" s="8" t="s">
        <v>12</v>
      </c>
      <c r="Q503" s="2">
        <v>6</v>
      </c>
      <c r="R503" s="2">
        <f t="shared" si="77"/>
        <v>0</v>
      </c>
      <c r="S503" s="2">
        <f t="shared" si="78"/>
        <v>0</v>
      </c>
      <c r="T503" s="8" t="s">
        <v>15</v>
      </c>
      <c r="U503" s="8">
        <f t="shared" si="79"/>
        <v>1</v>
      </c>
      <c r="V503" s="8" t="s">
        <v>6</v>
      </c>
    </row>
    <row r="504" spans="1:22" x14ac:dyDescent="0.25">
      <c r="A504" s="6">
        <v>503</v>
      </c>
      <c r="B504" s="2">
        <v>36</v>
      </c>
      <c r="C504" s="2">
        <f t="shared" si="70"/>
        <v>36.9</v>
      </c>
      <c r="D504" s="2">
        <v>36900</v>
      </c>
      <c r="E504" s="2">
        <f t="shared" si="71"/>
        <v>1</v>
      </c>
      <c r="F504" s="8" t="s">
        <v>8</v>
      </c>
      <c r="G504" s="8">
        <f t="shared" si="72"/>
        <v>1065</v>
      </c>
      <c r="H504" s="2">
        <v>10650</v>
      </c>
      <c r="I504" s="2">
        <v>7000</v>
      </c>
      <c r="J504" s="2">
        <f t="shared" si="73"/>
        <v>0</v>
      </c>
      <c r="K504" s="8" t="s">
        <v>4</v>
      </c>
      <c r="L504" s="8">
        <f t="shared" si="74"/>
        <v>0</v>
      </c>
      <c r="M504" s="8" t="s">
        <v>5</v>
      </c>
      <c r="N504" s="8">
        <f t="shared" si="75"/>
        <v>0</v>
      </c>
      <c r="O504" s="8">
        <f t="shared" si="76"/>
        <v>0</v>
      </c>
      <c r="P504" s="8" t="s">
        <v>11</v>
      </c>
      <c r="Q504" s="2">
        <v>5</v>
      </c>
      <c r="R504" s="2">
        <f t="shared" si="77"/>
        <v>0</v>
      </c>
      <c r="S504" s="2">
        <f t="shared" si="78"/>
        <v>0</v>
      </c>
      <c r="T504" s="8" t="s">
        <v>15</v>
      </c>
      <c r="U504" s="8">
        <f t="shared" si="79"/>
        <v>1</v>
      </c>
      <c r="V504" s="8" t="s">
        <v>6</v>
      </c>
    </row>
    <row r="505" spans="1:22" x14ac:dyDescent="0.25">
      <c r="A505" s="6">
        <v>504</v>
      </c>
      <c r="B505" s="2">
        <v>35</v>
      </c>
      <c r="C505" s="2">
        <f t="shared" si="70"/>
        <v>21.3</v>
      </c>
      <c r="D505" s="2">
        <v>21300</v>
      </c>
      <c r="E505" s="2">
        <f t="shared" si="71"/>
        <v>1</v>
      </c>
      <c r="F505" s="8" t="s">
        <v>8</v>
      </c>
      <c r="G505" s="8">
        <f t="shared" si="72"/>
        <v>109</v>
      </c>
      <c r="H505" s="2">
        <v>1090</v>
      </c>
      <c r="I505" s="2">
        <v>2360</v>
      </c>
      <c r="J505" s="2">
        <f t="shared" si="73"/>
        <v>1</v>
      </c>
      <c r="K505" s="8" t="s">
        <v>7</v>
      </c>
      <c r="L505" s="8">
        <f t="shared" si="74"/>
        <v>0</v>
      </c>
      <c r="M505" s="8" t="s">
        <v>5</v>
      </c>
      <c r="N505" s="8">
        <f t="shared" si="75"/>
        <v>1</v>
      </c>
      <c r="O505" s="8">
        <f t="shared" si="76"/>
        <v>0</v>
      </c>
      <c r="P505" s="8" t="s">
        <v>10</v>
      </c>
      <c r="Q505" s="2">
        <v>4</v>
      </c>
      <c r="R505" s="2">
        <f t="shared" si="77"/>
        <v>0</v>
      </c>
      <c r="S505" s="2">
        <f t="shared" si="78"/>
        <v>0</v>
      </c>
      <c r="T505" s="8" t="s">
        <v>15</v>
      </c>
      <c r="U505" s="8">
        <f t="shared" si="79"/>
        <v>1</v>
      </c>
      <c r="V505" s="8" t="s">
        <v>6</v>
      </c>
    </row>
    <row r="506" spans="1:22" x14ac:dyDescent="0.25">
      <c r="A506" s="6">
        <v>505</v>
      </c>
      <c r="B506" s="2">
        <v>54</v>
      </c>
      <c r="C506" s="2">
        <f t="shared" si="70"/>
        <v>57.6</v>
      </c>
      <c r="D506" s="2">
        <v>57600</v>
      </c>
      <c r="E506" s="2">
        <f t="shared" si="71"/>
        <v>1</v>
      </c>
      <c r="F506" s="8" t="s">
        <v>8</v>
      </c>
      <c r="G506" s="8">
        <f t="shared" si="72"/>
        <v>543</v>
      </c>
      <c r="H506" s="2">
        <v>5430</v>
      </c>
      <c r="I506" s="2">
        <v>1440</v>
      </c>
      <c r="J506" s="2">
        <f t="shared" si="73"/>
        <v>0</v>
      </c>
      <c r="K506" s="8" t="s">
        <v>4</v>
      </c>
      <c r="L506" s="8">
        <f t="shared" si="74"/>
        <v>0</v>
      </c>
      <c r="M506" s="8" t="s">
        <v>5</v>
      </c>
      <c r="N506" s="8">
        <f t="shared" si="75"/>
        <v>0</v>
      </c>
      <c r="O506" s="8">
        <f t="shared" si="76"/>
        <v>1</v>
      </c>
      <c r="P506" s="8" t="s">
        <v>12</v>
      </c>
      <c r="Q506" s="2">
        <v>4</v>
      </c>
      <c r="R506" s="2">
        <f t="shared" si="77"/>
        <v>1</v>
      </c>
      <c r="S506" s="2">
        <f t="shared" si="78"/>
        <v>0</v>
      </c>
      <c r="T506" s="8" t="s">
        <v>13</v>
      </c>
      <c r="U506" s="8">
        <f t="shared" si="79"/>
        <v>1</v>
      </c>
      <c r="V506" s="8" t="s">
        <v>6</v>
      </c>
    </row>
    <row r="507" spans="1:22" x14ac:dyDescent="0.25">
      <c r="A507" s="6">
        <v>506</v>
      </c>
      <c r="B507" s="2">
        <v>36</v>
      </c>
      <c r="C507" s="2">
        <f t="shared" si="70"/>
        <v>33.700000000000003</v>
      </c>
      <c r="D507" s="2">
        <v>33700</v>
      </c>
      <c r="E507" s="2">
        <f t="shared" si="71"/>
        <v>0</v>
      </c>
      <c r="F507" s="8" t="s">
        <v>9</v>
      </c>
      <c r="G507" s="8">
        <f t="shared" si="72"/>
        <v>301</v>
      </c>
      <c r="H507" s="2">
        <v>3010</v>
      </c>
      <c r="I507" s="2">
        <v>3110</v>
      </c>
      <c r="J507" s="2">
        <f t="shared" si="73"/>
        <v>1</v>
      </c>
      <c r="K507" s="8" t="s">
        <v>7</v>
      </c>
      <c r="L507" s="8">
        <f t="shared" si="74"/>
        <v>0</v>
      </c>
      <c r="M507" s="8" t="s">
        <v>5</v>
      </c>
      <c r="N507" s="8">
        <f t="shared" si="75"/>
        <v>0</v>
      </c>
      <c r="O507" s="8">
        <f t="shared" si="76"/>
        <v>0</v>
      </c>
      <c r="P507" s="8" t="s">
        <v>11</v>
      </c>
      <c r="Q507" s="2">
        <v>5</v>
      </c>
      <c r="R507" s="2">
        <f t="shared" si="77"/>
        <v>1</v>
      </c>
      <c r="S507" s="2">
        <f t="shared" si="78"/>
        <v>0</v>
      </c>
      <c r="T507" s="8" t="s">
        <v>13</v>
      </c>
      <c r="U507" s="8">
        <f t="shared" si="79"/>
        <v>1</v>
      </c>
      <c r="V507" s="8" t="s">
        <v>6</v>
      </c>
    </row>
    <row r="508" spans="1:22" x14ac:dyDescent="0.25">
      <c r="A508" s="6">
        <v>507</v>
      </c>
      <c r="B508" s="2">
        <v>25</v>
      </c>
      <c r="C508" s="2">
        <f t="shared" si="70"/>
        <v>41.7</v>
      </c>
      <c r="D508" s="2">
        <v>41700</v>
      </c>
      <c r="E508" s="2">
        <f t="shared" si="71"/>
        <v>0</v>
      </c>
      <c r="F508" s="8" t="s">
        <v>9</v>
      </c>
      <c r="G508" s="8">
        <f t="shared" si="72"/>
        <v>194</v>
      </c>
      <c r="H508" s="2">
        <v>1940</v>
      </c>
      <c r="I508" s="2">
        <v>840</v>
      </c>
      <c r="J508" s="2">
        <f t="shared" si="73"/>
        <v>0</v>
      </c>
      <c r="K508" s="8" t="s">
        <v>4</v>
      </c>
      <c r="L508" s="8">
        <f t="shared" si="74"/>
        <v>0</v>
      </c>
      <c r="M508" s="8" t="s">
        <v>5</v>
      </c>
      <c r="N508" s="8">
        <f t="shared" si="75"/>
        <v>0</v>
      </c>
      <c r="O508" s="8">
        <f t="shared" si="76"/>
        <v>1</v>
      </c>
      <c r="P508" s="8" t="s">
        <v>12</v>
      </c>
      <c r="Q508" s="2">
        <v>7</v>
      </c>
      <c r="R508" s="2">
        <f t="shared" si="77"/>
        <v>1</v>
      </c>
      <c r="S508" s="2">
        <f t="shared" si="78"/>
        <v>0</v>
      </c>
      <c r="T508" s="8" t="s">
        <v>13</v>
      </c>
      <c r="U508" s="8">
        <f t="shared" si="79"/>
        <v>1</v>
      </c>
      <c r="V508" s="8" t="s">
        <v>6</v>
      </c>
    </row>
    <row r="509" spans="1:22" x14ac:dyDescent="0.25">
      <c r="A509" s="6">
        <v>508</v>
      </c>
      <c r="B509" s="2">
        <v>52</v>
      </c>
      <c r="C509" s="2">
        <f t="shared" si="70"/>
        <v>70.5</v>
      </c>
      <c r="D509" s="2">
        <v>70500</v>
      </c>
      <c r="E509" s="2">
        <f t="shared" si="71"/>
        <v>1</v>
      </c>
      <c r="F509" s="8" t="s">
        <v>8</v>
      </c>
      <c r="G509" s="8">
        <f t="shared" si="72"/>
        <v>374</v>
      </c>
      <c r="H509" s="2">
        <v>3740</v>
      </c>
      <c r="I509" s="2">
        <v>1410</v>
      </c>
      <c r="J509" s="2">
        <f t="shared" si="73"/>
        <v>0</v>
      </c>
      <c r="K509" s="8" t="s">
        <v>4</v>
      </c>
      <c r="L509" s="8">
        <f t="shared" si="74"/>
        <v>1</v>
      </c>
      <c r="M509" s="8" t="s">
        <v>6</v>
      </c>
      <c r="N509" s="8">
        <f t="shared" si="75"/>
        <v>1</v>
      </c>
      <c r="O509" s="8">
        <f t="shared" si="76"/>
        <v>0</v>
      </c>
      <c r="P509" s="8" t="s">
        <v>10</v>
      </c>
      <c r="Q509" s="2">
        <v>7</v>
      </c>
      <c r="R509" s="2">
        <f t="shared" si="77"/>
        <v>0</v>
      </c>
      <c r="S509" s="2">
        <f t="shared" si="78"/>
        <v>1</v>
      </c>
      <c r="T509" s="8" t="s">
        <v>14</v>
      </c>
      <c r="U509" s="8">
        <f t="shared" si="79"/>
        <v>1</v>
      </c>
      <c r="V509" s="8" t="s">
        <v>6</v>
      </c>
    </row>
    <row r="510" spans="1:22" x14ac:dyDescent="0.25">
      <c r="A510" s="6">
        <v>509</v>
      </c>
      <c r="B510" s="2">
        <v>26</v>
      </c>
      <c r="C510" s="2">
        <f t="shared" si="70"/>
        <v>8</v>
      </c>
      <c r="D510" s="2">
        <v>8000</v>
      </c>
      <c r="E510" s="2">
        <f t="shared" si="71"/>
        <v>0</v>
      </c>
      <c r="F510" s="8" t="s">
        <v>9</v>
      </c>
      <c r="G510" s="8">
        <f t="shared" si="72"/>
        <v>98</v>
      </c>
      <c r="H510" s="2">
        <v>980</v>
      </c>
      <c r="I510" s="2">
        <v>1300</v>
      </c>
      <c r="J510" s="2">
        <f t="shared" si="73"/>
        <v>1</v>
      </c>
      <c r="K510" s="8" t="s">
        <v>7</v>
      </c>
      <c r="L510" s="8">
        <f t="shared" si="74"/>
        <v>0</v>
      </c>
      <c r="M510" s="8" t="s">
        <v>5</v>
      </c>
      <c r="N510" s="8">
        <f t="shared" si="75"/>
        <v>0</v>
      </c>
      <c r="O510" s="8">
        <f t="shared" si="76"/>
        <v>0</v>
      </c>
      <c r="P510" s="8" t="s">
        <v>11</v>
      </c>
      <c r="Q510" s="2">
        <v>10</v>
      </c>
      <c r="R510" s="2">
        <f t="shared" si="77"/>
        <v>1</v>
      </c>
      <c r="S510" s="2">
        <f t="shared" si="78"/>
        <v>0</v>
      </c>
      <c r="T510" s="8" t="s">
        <v>13</v>
      </c>
      <c r="U510" s="8">
        <f t="shared" si="79"/>
        <v>1</v>
      </c>
      <c r="V510" s="8" t="s">
        <v>6</v>
      </c>
    </row>
    <row r="511" spans="1:22" x14ac:dyDescent="0.25">
      <c r="A511" s="6">
        <v>510</v>
      </c>
      <c r="B511" s="2">
        <v>34</v>
      </c>
      <c r="C511" s="2">
        <f t="shared" si="70"/>
        <v>155.6</v>
      </c>
      <c r="D511" s="2">
        <v>155600</v>
      </c>
      <c r="E511" s="2">
        <f t="shared" si="71"/>
        <v>1</v>
      </c>
      <c r="F511" s="8" t="s">
        <v>8</v>
      </c>
      <c r="G511" s="8">
        <f t="shared" si="72"/>
        <v>389</v>
      </c>
      <c r="H511" s="2">
        <v>3890</v>
      </c>
      <c r="I511" s="2">
        <v>1320</v>
      </c>
      <c r="J511" s="2">
        <f t="shared" si="73"/>
        <v>0</v>
      </c>
      <c r="K511" s="8" t="s">
        <v>4</v>
      </c>
      <c r="L511" s="8">
        <f t="shared" si="74"/>
        <v>0</v>
      </c>
      <c r="M511" s="8" t="s">
        <v>5</v>
      </c>
      <c r="N511" s="8">
        <f t="shared" si="75"/>
        <v>0</v>
      </c>
      <c r="O511" s="8">
        <f t="shared" si="76"/>
        <v>0</v>
      </c>
      <c r="P511" s="8" t="s">
        <v>11</v>
      </c>
      <c r="Q511" s="2">
        <v>3</v>
      </c>
      <c r="R511" s="2">
        <f t="shared" si="77"/>
        <v>1</v>
      </c>
      <c r="S511" s="2">
        <f t="shared" si="78"/>
        <v>0</v>
      </c>
      <c r="T511" s="8" t="s">
        <v>13</v>
      </c>
      <c r="U511" s="8">
        <f t="shared" si="79"/>
        <v>1</v>
      </c>
      <c r="V511" s="8" t="s">
        <v>6</v>
      </c>
    </row>
    <row r="512" spans="1:22" x14ac:dyDescent="0.25">
      <c r="A512" s="6">
        <v>511</v>
      </c>
      <c r="B512" s="2">
        <v>29</v>
      </c>
      <c r="C512" s="2">
        <f t="shared" si="70"/>
        <v>12.1</v>
      </c>
      <c r="D512" s="2">
        <v>12100</v>
      </c>
      <c r="E512" s="2">
        <f t="shared" si="71"/>
        <v>0</v>
      </c>
      <c r="F512" s="8" t="s">
        <v>9</v>
      </c>
      <c r="G512" s="8">
        <f t="shared" si="72"/>
        <v>131</v>
      </c>
      <c r="H512" s="2">
        <v>1310</v>
      </c>
      <c r="I512" s="2">
        <v>2880</v>
      </c>
      <c r="J512" s="2">
        <f t="shared" si="73"/>
        <v>0</v>
      </c>
      <c r="K512" s="8" t="s">
        <v>4</v>
      </c>
      <c r="L512" s="8">
        <f t="shared" si="74"/>
        <v>1</v>
      </c>
      <c r="M512" s="8" t="s">
        <v>6</v>
      </c>
      <c r="N512" s="8">
        <f t="shared" si="75"/>
        <v>1</v>
      </c>
      <c r="O512" s="8">
        <f t="shared" si="76"/>
        <v>0</v>
      </c>
      <c r="P512" s="8" t="s">
        <v>10</v>
      </c>
      <c r="Q512" s="2">
        <v>7</v>
      </c>
      <c r="R512" s="2">
        <f t="shared" si="77"/>
        <v>0</v>
      </c>
      <c r="S512" s="2">
        <f t="shared" si="78"/>
        <v>0</v>
      </c>
      <c r="T512" s="8" t="s">
        <v>15</v>
      </c>
      <c r="U512" s="8">
        <f t="shared" si="79"/>
        <v>1</v>
      </c>
      <c r="V512" s="8" t="s">
        <v>6</v>
      </c>
    </row>
    <row r="513" spans="1:22" x14ac:dyDescent="0.25">
      <c r="A513" s="6">
        <v>512</v>
      </c>
      <c r="B513" s="2">
        <v>27</v>
      </c>
      <c r="C513" s="2">
        <f t="shared" si="70"/>
        <v>39.4</v>
      </c>
      <c r="D513" s="2">
        <v>39400</v>
      </c>
      <c r="E513" s="2">
        <f t="shared" si="71"/>
        <v>1</v>
      </c>
      <c r="F513" s="8" t="s">
        <v>8</v>
      </c>
      <c r="G513" s="8">
        <f t="shared" si="72"/>
        <v>765</v>
      </c>
      <c r="H513" s="2">
        <v>7650</v>
      </c>
      <c r="I513" s="2">
        <v>710</v>
      </c>
      <c r="J513" s="2">
        <f t="shared" si="73"/>
        <v>1</v>
      </c>
      <c r="K513" s="8" t="s">
        <v>7</v>
      </c>
      <c r="L513" s="8">
        <f t="shared" si="74"/>
        <v>0</v>
      </c>
      <c r="M513" s="8" t="s">
        <v>5</v>
      </c>
      <c r="N513" s="8">
        <f t="shared" si="75"/>
        <v>0</v>
      </c>
      <c r="O513" s="8">
        <f t="shared" si="76"/>
        <v>0</v>
      </c>
      <c r="P513" s="8" t="s">
        <v>11</v>
      </c>
      <c r="Q513" s="2">
        <v>5</v>
      </c>
      <c r="R513" s="2">
        <f t="shared" si="77"/>
        <v>0</v>
      </c>
      <c r="S513" s="2">
        <f t="shared" si="78"/>
        <v>0</v>
      </c>
      <c r="T513" s="8" t="s">
        <v>15</v>
      </c>
      <c r="U513" s="8">
        <f t="shared" si="79"/>
        <v>0</v>
      </c>
      <c r="V513" s="8" t="s">
        <v>5</v>
      </c>
    </row>
    <row r="514" spans="1:22" x14ac:dyDescent="0.25">
      <c r="A514" s="6">
        <v>513</v>
      </c>
      <c r="B514" s="2">
        <v>32</v>
      </c>
      <c r="C514" s="2">
        <f t="shared" si="70"/>
        <v>43.4</v>
      </c>
      <c r="D514" s="2">
        <v>43400</v>
      </c>
      <c r="E514" s="2">
        <f t="shared" si="71"/>
        <v>0</v>
      </c>
      <c r="F514" s="8" t="s">
        <v>9</v>
      </c>
      <c r="G514" s="8">
        <f t="shared" si="72"/>
        <v>216</v>
      </c>
      <c r="H514" s="2">
        <v>2160</v>
      </c>
      <c r="I514" s="2">
        <v>330</v>
      </c>
      <c r="J514" s="2">
        <f t="shared" si="73"/>
        <v>1</v>
      </c>
      <c r="K514" s="8" t="s">
        <v>7</v>
      </c>
      <c r="L514" s="8">
        <f t="shared" si="74"/>
        <v>0</v>
      </c>
      <c r="M514" s="8" t="s">
        <v>5</v>
      </c>
      <c r="N514" s="8">
        <f t="shared" si="75"/>
        <v>1</v>
      </c>
      <c r="O514" s="8">
        <f t="shared" si="76"/>
        <v>0</v>
      </c>
      <c r="P514" s="8" t="s">
        <v>10</v>
      </c>
      <c r="Q514" s="2">
        <v>1</v>
      </c>
      <c r="R514" s="2">
        <f t="shared" si="77"/>
        <v>1</v>
      </c>
      <c r="S514" s="2">
        <f t="shared" si="78"/>
        <v>0</v>
      </c>
      <c r="T514" s="8" t="s">
        <v>13</v>
      </c>
      <c r="U514" s="8">
        <f t="shared" si="79"/>
        <v>0</v>
      </c>
      <c r="V514" s="8" t="s">
        <v>5</v>
      </c>
    </row>
    <row r="515" spans="1:22" x14ac:dyDescent="0.25">
      <c r="A515" s="6">
        <v>514</v>
      </c>
      <c r="B515" s="2">
        <v>39</v>
      </c>
      <c r="C515" s="2">
        <f t="shared" ref="C515:C578" si="80">D515/1000</f>
        <v>53.5</v>
      </c>
      <c r="D515" s="2">
        <v>53500</v>
      </c>
      <c r="E515" s="2">
        <f t="shared" ref="E515:E578" si="81">IF(F515="Salaried",1,0)</f>
        <v>1</v>
      </c>
      <c r="F515" s="8" t="s">
        <v>8</v>
      </c>
      <c r="G515" s="8">
        <f t="shared" ref="G515:G578" si="82">H515/10</f>
        <v>312</v>
      </c>
      <c r="H515" s="2">
        <v>3120</v>
      </c>
      <c r="I515" s="2">
        <v>1230</v>
      </c>
      <c r="J515" s="2">
        <f t="shared" ref="J515:J578" si="83">IF(K515="Female",1,0)</f>
        <v>1</v>
      </c>
      <c r="K515" s="8" t="s">
        <v>7</v>
      </c>
      <c r="L515" s="8">
        <f t="shared" ref="L515:L578" si="84">IF(M515="Yes",1,0)</f>
        <v>0</v>
      </c>
      <c r="M515" s="8" t="s">
        <v>5</v>
      </c>
      <c r="N515" s="8">
        <f t="shared" ref="N515:N578" si="85">IF(P515="Apt",1,0)</f>
        <v>0</v>
      </c>
      <c r="O515" s="8">
        <f t="shared" ref="O515:O578" si="86">IF(P515="Home",1,0)</f>
        <v>1</v>
      </c>
      <c r="P515" s="8" t="s">
        <v>12</v>
      </c>
      <c r="Q515" s="2">
        <v>11</v>
      </c>
      <c r="R515" s="2">
        <f t="shared" ref="R515:R578" si="87">IF(T515="East",1,0)</f>
        <v>0</v>
      </c>
      <c r="S515" s="2">
        <f t="shared" ref="S515:S578" si="88">IF(T515="South",1,0)</f>
        <v>0</v>
      </c>
      <c r="T515" s="8" t="s">
        <v>15</v>
      </c>
      <c r="U515" s="8">
        <f t="shared" ref="U515:U578" si="89">IF(V515="Yes",1,0)</f>
        <v>1</v>
      </c>
      <c r="V515" s="8" t="s">
        <v>6</v>
      </c>
    </row>
    <row r="516" spans="1:22" x14ac:dyDescent="0.25">
      <c r="A516" s="6">
        <v>515</v>
      </c>
      <c r="B516" s="2">
        <v>32</v>
      </c>
      <c r="C516" s="2">
        <f t="shared" si="80"/>
        <v>22.9</v>
      </c>
      <c r="D516" s="2">
        <v>22900</v>
      </c>
      <c r="E516" s="2">
        <f t="shared" si="81"/>
        <v>0</v>
      </c>
      <c r="F516" s="8" t="s">
        <v>9</v>
      </c>
      <c r="G516" s="8">
        <f t="shared" si="82"/>
        <v>196</v>
      </c>
      <c r="H516" s="2">
        <v>1960</v>
      </c>
      <c r="I516" s="2">
        <v>6290</v>
      </c>
      <c r="J516" s="2">
        <f t="shared" si="83"/>
        <v>0</v>
      </c>
      <c r="K516" s="8" t="s">
        <v>4</v>
      </c>
      <c r="L516" s="8">
        <f t="shared" si="84"/>
        <v>0</v>
      </c>
      <c r="M516" s="8" t="s">
        <v>5</v>
      </c>
      <c r="N516" s="8">
        <f t="shared" si="85"/>
        <v>0</v>
      </c>
      <c r="O516" s="8">
        <f t="shared" si="86"/>
        <v>1</v>
      </c>
      <c r="P516" s="8" t="s">
        <v>12</v>
      </c>
      <c r="Q516" s="2">
        <v>6</v>
      </c>
      <c r="R516" s="2">
        <f t="shared" si="87"/>
        <v>0</v>
      </c>
      <c r="S516" s="2">
        <f t="shared" si="88"/>
        <v>0</v>
      </c>
      <c r="T516" s="8" t="s">
        <v>15</v>
      </c>
      <c r="U516" s="8">
        <f t="shared" si="89"/>
        <v>1</v>
      </c>
      <c r="V516" s="8" t="s">
        <v>6</v>
      </c>
    </row>
    <row r="517" spans="1:22" x14ac:dyDescent="0.25">
      <c r="A517" s="6">
        <v>516</v>
      </c>
      <c r="B517" s="2">
        <v>34</v>
      </c>
      <c r="C517" s="2">
        <f t="shared" si="80"/>
        <v>22.3</v>
      </c>
      <c r="D517" s="2">
        <v>22300</v>
      </c>
      <c r="E517" s="2">
        <f t="shared" si="81"/>
        <v>0</v>
      </c>
      <c r="F517" s="8" t="s">
        <v>9</v>
      </c>
      <c r="G517" s="8">
        <f t="shared" si="82"/>
        <v>62</v>
      </c>
      <c r="H517" s="2">
        <v>620</v>
      </c>
      <c r="I517" s="2">
        <v>160</v>
      </c>
      <c r="J517" s="2">
        <f t="shared" si="83"/>
        <v>1</v>
      </c>
      <c r="K517" s="8" t="s">
        <v>7</v>
      </c>
      <c r="L517" s="8">
        <f t="shared" si="84"/>
        <v>0</v>
      </c>
      <c r="M517" s="8" t="s">
        <v>5</v>
      </c>
      <c r="N517" s="8">
        <f t="shared" si="85"/>
        <v>1</v>
      </c>
      <c r="O517" s="8">
        <f t="shared" si="86"/>
        <v>0</v>
      </c>
      <c r="P517" s="8" t="s">
        <v>10</v>
      </c>
      <c r="Q517" s="2">
        <v>1</v>
      </c>
      <c r="R517" s="2">
        <f t="shared" si="87"/>
        <v>0</v>
      </c>
      <c r="S517" s="2">
        <f t="shared" si="88"/>
        <v>1</v>
      </c>
      <c r="T517" s="8" t="s">
        <v>14</v>
      </c>
      <c r="U517" s="8">
        <f t="shared" si="89"/>
        <v>0</v>
      </c>
      <c r="V517" s="8" t="s">
        <v>5</v>
      </c>
    </row>
    <row r="518" spans="1:22" x14ac:dyDescent="0.25">
      <c r="A518" s="6">
        <v>517</v>
      </c>
      <c r="B518" s="2">
        <v>39</v>
      </c>
      <c r="C518" s="2">
        <f t="shared" si="80"/>
        <v>58.6</v>
      </c>
      <c r="D518" s="2">
        <v>58600</v>
      </c>
      <c r="E518" s="2">
        <f t="shared" si="81"/>
        <v>0</v>
      </c>
      <c r="F518" s="8" t="s">
        <v>9</v>
      </c>
      <c r="G518" s="8">
        <f t="shared" si="82"/>
        <v>728</v>
      </c>
      <c r="H518" s="2">
        <v>7280</v>
      </c>
      <c r="I518" s="2">
        <v>110</v>
      </c>
      <c r="J518" s="2">
        <f t="shared" si="83"/>
        <v>1</v>
      </c>
      <c r="K518" s="8" t="s">
        <v>7</v>
      </c>
      <c r="L518" s="8">
        <f t="shared" si="84"/>
        <v>0</v>
      </c>
      <c r="M518" s="8" t="s">
        <v>5</v>
      </c>
      <c r="N518" s="8">
        <f t="shared" si="85"/>
        <v>0</v>
      </c>
      <c r="O518" s="8">
        <f t="shared" si="86"/>
        <v>0</v>
      </c>
      <c r="P518" s="8" t="s">
        <v>11</v>
      </c>
      <c r="Q518" s="2">
        <v>3</v>
      </c>
      <c r="R518" s="2">
        <f t="shared" si="87"/>
        <v>0</v>
      </c>
      <c r="S518" s="2">
        <f t="shared" si="88"/>
        <v>1</v>
      </c>
      <c r="T518" s="8" t="s">
        <v>14</v>
      </c>
      <c r="U518" s="8">
        <f t="shared" si="89"/>
        <v>0</v>
      </c>
      <c r="V518" s="8" t="s">
        <v>5</v>
      </c>
    </row>
    <row r="519" spans="1:22" x14ac:dyDescent="0.25">
      <c r="A519" s="6">
        <v>518</v>
      </c>
      <c r="B519" s="2">
        <v>56</v>
      </c>
      <c r="C519" s="2">
        <f t="shared" si="80"/>
        <v>48</v>
      </c>
      <c r="D519" s="2">
        <v>48000</v>
      </c>
      <c r="E519" s="2">
        <f t="shared" si="81"/>
        <v>1</v>
      </c>
      <c r="F519" s="8" t="s">
        <v>8</v>
      </c>
      <c r="G519" s="8">
        <f t="shared" si="82"/>
        <v>1467</v>
      </c>
      <c r="H519" s="2">
        <v>14670</v>
      </c>
      <c r="I519" s="2">
        <v>0</v>
      </c>
      <c r="J519" s="2">
        <f t="shared" si="83"/>
        <v>0</v>
      </c>
      <c r="K519" s="8" t="s">
        <v>4</v>
      </c>
      <c r="L519" s="8">
        <f t="shared" si="84"/>
        <v>0</v>
      </c>
      <c r="M519" s="8" t="s">
        <v>5</v>
      </c>
      <c r="N519" s="8">
        <f t="shared" si="85"/>
        <v>0</v>
      </c>
      <c r="O519" s="8">
        <f t="shared" si="86"/>
        <v>1</v>
      </c>
      <c r="P519" s="8" t="s">
        <v>12</v>
      </c>
      <c r="Q519" s="2">
        <v>0</v>
      </c>
      <c r="R519" s="2">
        <f t="shared" si="87"/>
        <v>1</v>
      </c>
      <c r="S519" s="2">
        <f t="shared" si="88"/>
        <v>0</v>
      </c>
      <c r="T519" s="8" t="s">
        <v>13</v>
      </c>
      <c r="U519" s="8">
        <f t="shared" si="89"/>
        <v>0</v>
      </c>
      <c r="V519" s="8" t="s">
        <v>5</v>
      </c>
    </row>
    <row r="520" spans="1:22" x14ac:dyDescent="0.25">
      <c r="A520" s="6">
        <v>519</v>
      </c>
      <c r="B520" s="2">
        <v>31</v>
      </c>
      <c r="C520" s="2">
        <f t="shared" si="80"/>
        <v>65.7</v>
      </c>
      <c r="D520" s="2">
        <v>65700</v>
      </c>
      <c r="E520" s="2">
        <f t="shared" si="81"/>
        <v>1</v>
      </c>
      <c r="F520" s="8" t="s">
        <v>8</v>
      </c>
      <c r="G520" s="8">
        <f t="shared" si="82"/>
        <v>1090</v>
      </c>
      <c r="H520" s="2">
        <v>10900</v>
      </c>
      <c r="I520" s="2">
        <v>670</v>
      </c>
      <c r="J520" s="2">
        <f t="shared" si="83"/>
        <v>0</v>
      </c>
      <c r="K520" s="8" t="s">
        <v>4</v>
      </c>
      <c r="L520" s="8">
        <f t="shared" si="84"/>
        <v>0</v>
      </c>
      <c r="M520" s="8" t="s">
        <v>5</v>
      </c>
      <c r="N520" s="8">
        <f t="shared" si="85"/>
        <v>1</v>
      </c>
      <c r="O520" s="8">
        <f t="shared" si="86"/>
        <v>0</v>
      </c>
      <c r="P520" s="8" t="s">
        <v>10</v>
      </c>
      <c r="Q520" s="2">
        <v>7</v>
      </c>
      <c r="R520" s="2">
        <f t="shared" si="87"/>
        <v>0</v>
      </c>
      <c r="S520" s="2">
        <f t="shared" si="88"/>
        <v>0</v>
      </c>
      <c r="T520" s="8" t="s">
        <v>15</v>
      </c>
      <c r="U520" s="8">
        <f t="shared" si="89"/>
        <v>1</v>
      </c>
      <c r="V520" s="8" t="s">
        <v>6</v>
      </c>
    </row>
    <row r="521" spans="1:22" x14ac:dyDescent="0.25">
      <c r="A521" s="6">
        <v>520</v>
      </c>
      <c r="B521" s="2">
        <v>54</v>
      </c>
      <c r="C521" s="2">
        <f t="shared" si="80"/>
        <v>16.8</v>
      </c>
      <c r="D521" s="2">
        <v>16800</v>
      </c>
      <c r="E521" s="2">
        <f t="shared" si="81"/>
        <v>0</v>
      </c>
      <c r="F521" s="8" t="s">
        <v>9</v>
      </c>
      <c r="G521" s="8">
        <f t="shared" si="82"/>
        <v>195</v>
      </c>
      <c r="H521" s="2">
        <v>1950</v>
      </c>
      <c r="I521" s="2">
        <v>910</v>
      </c>
      <c r="J521" s="2">
        <f t="shared" si="83"/>
        <v>1</v>
      </c>
      <c r="K521" s="8" t="s">
        <v>7</v>
      </c>
      <c r="L521" s="8">
        <f t="shared" si="84"/>
        <v>0</v>
      </c>
      <c r="M521" s="8" t="s">
        <v>5</v>
      </c>
      <c r="N521" s="8">
        <f t="shared" si="85"/>
        <v>0</v>
      </c>
      <c r="O521" s="8">
        <f t="shared" si="86"/>
        <v>1</v>
      </c>
      <c r="P521" s="8" t="s">
        <v>12</v>
      </c>
      <c r="Q521" s="2">
        <v>2</v>
      </c>
      <c r="R521" s="2">
        <f t="shared" si="87"/>
        <v>1</v>
      </c>
      <c r="S521" s="2">
        <f t="shared" si="88"/>
        <v>0</v>
      </c>
      <c r="T521" s="8" t="s">
        <v>13</v>
      </c>
      <c r="U521" s="8">
        <f t="shared" si="89"/>
        <v>0</v>
      </c>
      <c r="V521" s="8" t="s">
        <v>5</v>
      </c>
    </row>
    <row r="522" spans="1:22" x14ac:dyDescent="0.25">
      <c r="A522" s="6">
        <v>521</v>
      </c>
      <c r="B522" s="2">
        <v>29</v>
      </c>
      <c r="C522" s="2">
        <f t="shared" si="80"/>
        <v>37.4</v>
      </c>
      <c r="D522" s="2">
        <v>37400</v>
      </c>
      <c r="E522" s="2">
        <f t="shared" si="81"/>
        <v>0</v>
      </c>
      <c r="F522" s="8" t="s">
        <v>9</v>
      </c>
      <c r="G522" s="8">
        <f t="shared" si="82"/>
        <v>366</v>
      </c>
      <c r="H522" s="2">
        <v>3660</v>
      </c>
      <c r="I522" s="2">
        <v>520</v>
      </c>
      <c r="J522" s="2">
        <f t="shared" si="83"/>
        <v>1</v>
      </c>
      <c r="K522" s="8" t="s">
        <v>7</v>
      </c>
      <c r="L522" s="8">
        <f t="shared" si="84"/>
        <v>0</v>
      </c>
      <c r="M522" s="8" t="s">
        <v>5</v>
      </c>
      <c r="N522" s="8">
        <f t="shared" si="85"/>
        <v>0</v>
      </c>
      <c r="O522" s="8">
        <f t="shared" si="86"/>
        <v>1</v>
      </c>
      <c r="P522" s="8" t="s">
        <v>12</v>
      </c>
      <c r="Q522" s="2">
        <v>3</v>
      </c>
      <c r="R522" s="2">
        <f t="shared" si="87"/>
        <v>0</v>
      </c>
      <c r="S522" s="2">
        <f t="shared" si="88"/>
        <v>1</v>
      </c>
      <c r="T522" s="8" t="s">
        <v>14</v>
      </c>
      <c r="U522" s="8">
        <f t="shared" si="89"/>
        <v>0</v>
      </c>
      <c r="V522" s="8" t="s">
        <v>5</v>
      </c>
    </row>
    <row r="523" spans="1:22" x14ac:dyDescent="0.25">
      <c r="A523" s="6">
        <v>522</v>
      </c>
      <c r="B523" s="2">
        <v>29</v>
      </c>
      <c r="C523" s="2">
        <f t="shared" si="80"/>
        <v>32.1</v>
      </c>
      <c r="D523" s="2">
        <v>32100</v>
      </c>
      <c r="E523" s="2">
        <f t="shared" si="81"/>
        <v>0</v>
      </c>
      <c r="F523" s="8" t="s">
        <v>9</v>
      </c>
      <c r="G523" s="8">
        <f t="shared" si="82"/>
        <v>306</v>
      </c>
      <c r="H523" s="2">
        <v>3060</v>
      </c>
      <c r="I523" s="2">
        <v>2470</v>
      </c>
      <c r="J523" s="2">
        <f t="shared" si="83"/>
        <v>0</v>
      </c>
      <c r="K523" s="8" t="s">
        <v>4</v>
      </c>
      <c r="L523" s="8">
        <f t="shared" si="84"/>
        <v>0</v>
      </c>
      <c r="M523" s="8" t="s">
        <v>5</v>
      </c>
      <c r="N523" s="8">
        <f t="shared" si="85"/>
        <v>0</v>
      </c>
      <c r="O523" s="8">
        <f t="shared" si="86"/>
        <v>0</v>
      </c>
      <c r="P523" s="8" t="s">
        <v>11</v>
      </c>
      <c r="Q523" s="2">
        <v>3</v>
      </c>
      <c r="R523" s="2">
        <f t="shared" si="87"/>
        <v>1</v>
      </c>
      <c r="S523" s="2">
        <f t="shared" si="88"/>
        <v>0</v>
      </c>
      <c r="T523" s="8" t="s">
        <v>13</v>
      </c>
      <c r="U523" s="8">
        <f t="shared" si="89"/>
        <v>0</v>
      </c>
      <c r="V523" s="8" t="s">
        <v>5</v>
      </c>
    </row>
    <row r="524" spans="1:22" x14ac:dyDescent="0.25">
      <c r="A524" s="6">
        <v>523</v>
      </c>
      <c r="B524" s="2">
        <v>40</v>
      </c>
      <c r="C524" s="2">
        <f t="shared" si="80"/>
        <v>56.2</v>
      </c>
      <c r="D524" s="2">
        <v>56200</v>
      </c>
      <c r="E524" s="2">
        <f t="shared" si="81"/>
        <v>1</v>
      </c>
      <c r="F524" s="8" t="s">
        <v>8</v>
      </c>
      <c r="G524" s="8">
        <f t="shared" si="82"/>
        <v>1639</v>
      </c>
      <c r="H524" s="2">
        <v>16390</v>
      </c>
      <c r="I524" s="2">
        <v>1210</v>
      </c>
      <c r="J524" s="2">
        <f t="shared" si="83"/>
        <v>0</v>
      </c>
      <c r="K524" s="8" t="s">
        <v>4</v>
      </c>
      <c r="L524" s="8">
        <f t="shared" si="84"/>
        <v>0</v>
      </c>
      <c r="M524" s="8" t="s">
        <v>5</v>
      </c>
      <c r="N524" s="8">
        <f t="shared" si="85"/>
        <v>0</v>
      </c>
      <c r="O524" s="8">
        <f t="shared" si="86"/>
        <v>0</v>
      </c>
      <c r="P524" s="8" t="s">
        <v>11</v>
      </c>
      <c r="Q524" s="2">
        <v>7</v>
      </c>
      <c r="R524" s="2">
        <f t="shared" si="87"/>
        <v>0</v>
      </c>
      <c r="S524" s="2">
        <f t="shared" si="88"/>
        <v>1</v>
      </c>
      <c r="T524" s="8" t="s">
        <v>14</v>
      </c>
      <c r="U524" s="8">
        <f t="shared" si="89"/>
        <v>1</v>
      </c>
      <c r="V524" s="8" t="s">
        <v>6</v>
      </c>
    </row>
    <row r="525" spans="1:22" x14ac:dyDescent="0.25">
      <c r="A525" s="6">
        <v>524</v>
      </c>
      <c r="B525" s="2">
        <v>40</v>
      </c>
      <c r="C525" s="2">
        <f t="shared" si="80"/>
        <v>12.3</v>
      </c>
      <c r="D525" s="2">
        <v>12300</v>
      </c>
      <c r="E525" s="2">
        <f t="shared" si="81"/>
        <v>1</v>
      </c>
      <c r="F525" s="8" t="s">
        <v>8</v>
      </c>
      <c r="G525" s="8">
        <f t="shared" si="82"/>
        <v>250</v>
      </c>
      <c r="H525" s="2">
        <v>2500</v>
      </c>
      <c r="I525" s="2">
        <v>140</v>
      </c>
      <c r="J525" s="2">
        <f t="shared" si="83"/>
        <v>1</v>
      </c>
      <c r="K525" s="8" t="s">
        <v>7</v>
      </c>
      <c r="L525" s="8">
        <f t="shared" si="84"/>
        <v>1</v>
      </c>
      <c r="M525" s="8" t="s">
        <v>6</v>
      </c>
      <c r="N525" s="8">
        <f t="shared" si="85"/>
        <v>1</v>
      </c>
      <c r="O525" s="8">
        <f t="shared" si="86"/>
        <v>0</v>
      </c>
      <c r="P525" s="8" t="s">
        <v>10</v>
      </c>
      <c r="Q525" s="2">
        <v>0</v>
      </c>
      <c r="R525" s="2">
        <f t="shared" si="87"/>
        <v>0</v>
      </c>
      <c r="S525" s="2">
        <f t="shared" si="88"/>
        <v>0</v>
      </c>
      <c r="T525" s="8" t="s">
        <v>15</v>
      </c>
      <c r="U525" s="8">
        <f t="shared" si="89"/>
        <v>1</v>
      </c>
      <c r="V525" s="8" t="s">
        <v>6</v>
      </c>
    </row>
    <row r="526" spans="1:22" x14ac:dyDescent="0.25">
      <c r="A526" s="6">
        <v>525</v>
      </c>
      <c r="B526" s="2">
        <v>49</v>
      </c>
      <c r="C526" s="2">
        <f t="shared" si="80"/>
        <v>8.6</v>
      </c>
      <c r="D526" s="2">
        <v>8600</v>
      </c>
      <c r="E526" s="2">
        <f t="shared" si="81"/>
        <v>0</v>
      </c>
      <c r="F526" s="8" t="s">
        <v>9</v>
      </c>
      <c r="G526" s="8">
        <f t="shared" si="82"/>
        <v>64</v>
      </c>
      <c r="H526" s="2">
        <v>640</v>
      </c>
      <c r="I526" s="2">
        <v>200</v>
      </c>
      <c r="J526" s="2">
        <f t="shared" si="83"/>
        <v>0</v>
      </c>
      <c r="K526" s="8" t="s">
        <v>4</v>
      </c>
      <c r="L526" s="8">
        <f t="shared" si="84"/>
        <v>0</v>
      </c>
      <c r="M526" s="8" t="s">
        <v>5</v>
      </c>
      <c r="N526" s="8">
        <f t="shared" si="85"/>
        <v>0</v>
      </c>
      <c r="O526" s="8">
        <f t="shared" si="86"/>
        <v>0</v>
      </c>
      <c r="P526" s="8" t="s">
        <v>11</v>
      </c>
      <c r="Q526" s="2">
        <v>0</v>
      </c>
      <c r="R526" s="2">
        <f t="shared" si="87"/>
        <v>0</v>
      </c>
      <c r="S526" s="2">
        <f t="shared" si="88"/>
        <v>0</v>
      </c>
      <c r="T526" s="8" t="s">
        <v>15</v>
      </c>
      <c r="U526" s="8">
        <f t="shared" si="89"/>
        <v>0</v>
      </c>
      <c r="V526" s="8" t="s">
        <v>5</v>
      </c>
    </row>
    <row r="527" spans="1:22" x14ac:dyDescent="0.25">
      <c r="A527" s="6">
        <v>526</v>
      </c>
      <c r="B527" s="2">
        <v>55</v>
      </c>
      <c r="C527" s="2">
        <f t="shared" si="80"/>
        <v>12</v>
      </c>
      <c r="D527" s="2">
        <v>12000</v>
      </c>
      <c r="E527" s="2">
        <f t="shared" si="81"/>
        <v>0</v>
      </c>
      <c r="F527" s="8" t="s">
        <v>9</v>
      </c>
      <c r="G527" s="8">
        <f t="shared" si="82"/>
        <v>224</v>
      </c>
      <c r="H527" s="2">
        <v>2240</v>
      </c>
      <c r="I527" s="2">
        <v>1860</v>
      </c>
      <c r="J527" s="2">
        <f t="shared" si="83"/>
        <v>1</v>
      </c>
      <c r="K527" s="8" t="s">
        <v>7</v>
      </c>
      <c r="L527" s="8">
        <f t="shared" si="84"/>
        <v>0</v>
      </c>
      <c r="M527" s="8" t="s">
        <v>5</v>
      </c>
      <c r="N527" s="8">
        <f t="shared" si="85"/>
        <v>0</v>
      </c>
      <c r="O527" s="8">
        <f t="shared" si="86"/>
        <v>0</v>
      </c>
      <c r="P527" s="8" t="s">
        <v>11</v>
      </c>
      <c r="Q527" s="2">
        <v>3</v>
      </c>
      <c r="R527" s="2">
        <f t="shared" si="87"/>
        <v>1</v>
      </c>
      <c r="S527" s="2">
        <f t="shared" si="88"/>
        <v>0</v>
      </c>
      <c r="T527" s="8" t="s">
        <v>13</v>
      </c>
      <c r="U527" s="8">
        <f t="shared" si="89"/>
        <v>0</v>
      </c>
      <c r="V527" s="8" t="s">
        <v>5</v>
      </c>
    </row>
    <row r="528" spans="1:22" x14ac:dyDescent="0.25">
      <c r="A528" s="6">
        <v>527</v>
      </c>
      <c r="B528" s="2">
        <v>41</v>
      </c>
      <c r="C528" s="2">
        <f t="shared" si="80"/>
        <v>101.5</v>
      </c>
      <c r="D528" s="2">
        <v>101500</v>
      </c>
      <c r="E528" s="2">
        <f t="shared" si="81"/>
        <v>0</v>
      </c>
      <c r="F528" s="8" t="s">
        <v>9</v>
      </c>
      <c r="G528" s="8">
        <f t="shared" si="82"/>
        <v>672</v>
      </c>
      <c r="H528" s="2">
        <v>6720</v>
      </c>
      <c r="I528" s="2">
        <v>0</v>
      </c>
      <c r="J528" s="2">
        <f t="shared" si="83"/>
        <v>1</v>
      </c>
      <c r="K528" s="8" t="s">
        <v>7</v>
      </c>
      <c r="L528" s="8">
        <f t="shared" si="84"/>
        <v>0</v>
      </c>
      <c r="M528" s="8" t="s">
        <v>5</v>
      </c>
      <c r="N528" s="8">
        <f t="shared" si="85"/>
        <v>1</v>
      </c>
      <c r="O528" s="8">
        <f t="shared" si="86"/>
        <v>0</v>
      </c>
      <c r="P528" s="8" t="s">
        <v>10</v>
      </c>
      <c r="Q528" s="2">
        <v>1</v>
      </c>
      <c r="R528" s="2">
        <f t="shared" si="87"/>
        <v>1</v>
      </c>
      <c r="S528" s="2">
        <f t="shared" si="88"/>
        <v>0</v>
      </c>
      <c r="T528" s="8" t="s">
        <v>13</v>
      </c>
      <c r="U528" s="8">
        <f t="shared" si="89"/>
        <v>0</v>
      </c>
      <c r="V528" s="8" t="s">
        <v>5</v>
      </c>
    </row>
    <row r="529" spans="1:22" x14ac:dyDescent="0.25">
      <c r="A529" s="6">
        <v>528</v>
      </c>
      <c r="B529" s="2">
        <v>51</v>
      </c>
      <c r="C529" s="2">
        <f t="shared" si="80"/>
        <v>69.8</v>
      </c>
      <c r="D529" s="2">
        <v>69800</v>
      </c>
      <c r="E529" s="2">
        <f t="shared" si="81"/>
        <v>1</v>
      </c>
      <c r="F529" s="8" t="s">
        <v>8</v>
      </c>
      <c r="G529" s="8">
        <f t="shared" si="82"/>
        <v>286</v>
      </c>
      <c r="H529" s="2">
        <v>2860</v>
      </c>
      <c r="I529" s="2">
        <v>370</v>
      </c>
      <c r="J529" s="2">
        <f t="shared" si="83"/>
        <v>0</v>
      </c>
      <c r="K529" s="8" t="s">
        <v>4</v>
      </c>
      <c r="L529" s="8">
        <f t="shared" si="84"/>
        <v>0</v>
      </c>
      <c r="M529" s="8" t="s">
        <v>5</v>
      </c>
      <c r="N529" s="8">
        <f t="shared" si="85"/>
        <v>0</v>
      </c>
      <c r="O529" s="8">
        <f t="shared" si="86"/>
        <v>0</v>
      </c>
      <c r="P529" s="8" t="s">
        <v>11</v>
      </c>
      <c r="Q529" s="2">
        <v>4</v>
      </c>
      <c r="R529" s="2">
        <f t="shared" si="87"/>
        <v>1</v>
      </c>
      <c r="S529" s="2">
        <f t="shared" si="88"/>
        <v>0</v>
      </c>
      <c r="T529" s="8" t="s">
        <v>13</v>
      </c>
      <c r="U529" s="8">
        <f t="shared" si="89"/>
        <v>0</v>
      </c>
      <c r="V529" s="8" t="s">
        <v>5</v>
      </c>
    </row>
    <row r="530" spans="1:22" x14ac:dyDescent="0.25">
      <c r="A530" s="6">
        <v>529</v>
      </c>
      <c r="B530" s="2">
        <v>32</v>
      </c>
      <c r="C530" s="2">
        <f t="shared" si="80"/>
        <v>46.9</v>
      </c>
      <c r="D530" s="2">
        <v>46900</v>
      </c>
      <c r="E530" s="2">
        <f t="shared" si="81"/>
        <v>0</v>
      </c>
      <c r="F530" s="8" t="s">
        <v>9</v>
      </c>
      <c r="G530" s="8">
        <f t="shared" si="82"/>
        <v>862</v>
      </c>
      <c r="H530" s="2">
        <v>8620</v>
      </c>
      <c r="I530" s="2">
        <v>920</v>
      </c>
      <c r="J530" s="2">
        <f t="shared" si="83"/>
        <v>1</v>
      </c>
      <c r="K530" s="8" t="s">
        <v>7</v>
      </c>
      <c r="L530" s="8">
        <f t="shared" si="84"/>
        <v>0</v>
      </c>
      <c r="M530" s="8" t="s">
        <v>5</v>
      </c>
      <c r="N530" s="8">
        <f t="shared" si="85"/>
        <v>0</v>
      </c>
      <c r="O530" s="8">
        <f t="shared" si="86"/>
        <v>1</v>
      </c>
      <c r="P530" s="8" t="s">
        <v>12</v>
      </c>
      <c r="Q530" s="2">
        <v>9</v>
      </c>
      <c r="R530" s="2">
        <f t="shared" si="87"/>
        <v>0</v>
      </c>
      <c r="S530" s="2">
        <f t="shared" si="88"/>
        <v>1</v>
      </c>
      <c r="T530" s="8" t="s">
        <v>14</v>
      </c>
      <c r="U530" s="8">
        <f t="shared" si="89"/>
        <v>1</v>
      </c>
      <c r="V530" s="8" t="s">
        <v>6</v>
      </c>
    </row>
    <row r="531" spans="1:22" x14ac:dyDescent="0.25">
      <c r="A531" s="6">
        <v>530</v>
      </c>
      <c r="B531" s="2">
        <v>47</v>
      </c>
      <c r="C531" s="2">
        <f t="shared" si="80"/>
        <v>71.900000000000006</v>
      </c>
      <c r="D531" s="2">
        <v>71900</v>
      </c>
      <c r="E531" s="2">
        <f t="shared" si="81"/>
        <v>1</v>
      </c>
      <c r="F531" s="8" t="s">
        <v>8</v>
      </c>
      <c r="G531" s="8">
        <f t="shared" si="82"/>
        <v>537</v>
      </c>
      <c r="H531" s="2">
        <v>5370</v>
      </c>
      <c r="I531" s="2">
        <v>2680</v>
      </c>
      <c r="J531" s="2">
        <f t="shared" si="83"/>
        <v>0</v>
      </c>
      <c r="K531" s="8" t="s">
        <v>4</v>
      </c>
      <c r="L531" s="8">
        <f t="shared" si="84"/>
        <v>0</v>
      </c>
      <c r="M531" s="8" t="s">
        <v>5</v>
      </c>
      <c r="N531" s="8">
        <f t="shared" si="85"/>
        <v>1</v>
      </c>
      <c r="O531" s="8">
        <f t="shared" si="86"/>
        <v>0</v>
      </c>
      <c r="P531" s="8" t="s">
        <v>10</v>
      </c>
      <c r="Q531" s="2">
        <v>6</v>
      </c>
      <c r="R531" s="2">
        <f t="shared" si="87"/>
        <v>0</v>
      </c>
      <c r="S531" s="2">
        <f t="shared" si="88"/>
        <v>1</v>
      </c>
      <c r="T531" s="8" t="s">
        <v>14</v>
      </c>
      <c r="U531" s="8">
        <f t="shared" si="89"/>
        <v>1</v>
      </c>
      <c r="V531" s="8" t="s">
        <v>6</v>
      </c>
    </row>
    <row r="532" spans="1:22" x14ac:dyDescent="0.25">
      <c r="A532" s="6">
        <v>531</v>
      </c>
      <c r="B532" s="2">
        <v>40</v>
      </c>
      <c r="C532" s="2">
        <f t="shared" si="80"/>
        <v>62</v>
      </c>
      <c r="D532" s="2">
        <v>62000</v>
      </c>
      <c r="E532" s="2">
        <f t="shared" si="81"/>
        <v>1</v>
      </c>
      <c r="F532" s="8" t="s">
        <v>8</v>
      </c>
      <c r="G532" s="8">
        <f t="shared" si="82"/>
        <v>2230</v>
      </c>
      <c r="H532" s="2">
        <v>22300</v>
      </c>
      <c r="I532" s="2">
        <v>1220</v>
      </c>
      <c r="J532" s="2">
        <f t="shared" si="83"/>
        <v>0</v>
      </c>
      <c r="K532" s="8" t="s">
        <v>4</v>
      </c>
      <c r="L532" s="8">
        <f t="shared" si="84"/>
        <v>0</v>
      </c>
      <c r="M532" s="8" t="s">
        <v>5</v>
      </c>
      <c r="N532" s="8">
        <f t="shared" si="85"/>
        <v>0</v>
      </c>
      <c r="O532" s="8">
        <f t="shared" si="86"/>
        <v>1</v>
      </c>
      <c r="P532" s="8" t="s">
        <v>12</v>
      </c>
      <c r="Q532" s="2">
        <v>4</v>
      </c>
      <c r="R532" s="2">
        <f t="shared" si="87"/>
        <v>1</v>
      </c>
      <c r="S532" s="2">
        <f t="shared" si="88"/>
        <v>0</v>
      </c>
      <c r="T532" s="8" t="s">
        <v>13</v>
      </c>
      <c r="U532" s="8">
        <f t="shared" si="89"/>
        <v>1</v>
      </c>
      <c r="V532" s="8" t="s">
        <v>6</v>
      </c>
    </row>
    <row r="533" spans="1:22" x14ac:dyDescent="0.25">
      <c r="A533" s="6">
        <v>532</v>
      </c>
      <c r="B533" s="2">
        <v>31</v>
      </c>
      <c r="C533" s="2">
        <f t="shared" si="80"/>
        <v>35.9</v>
      </c>
      <c r="D533" s="2">
        <v>35900</v>
      </c>
      <c r="E533" s="2">
        <f t="shared" si="81"/>
        <v>0</v>
      </c>
      <c r="F533" s="8" t="s">
        <v>9</v>
      </c>
      <c r="G533" s="8">
        <f t="shared" si="82"/>
        <v>470</v>
      </c>
      <c r="H533" s="2">
        <v>4700</v>
      </c>
      <c r="I533" s="2">
        <v>530</v>
      </c>
      <c r="J533" s="2">
        <f t="shared" si="83"/>
        <v>0</v>
      </c>
      <c r="K533" s="8" t="s">
        <v>4</v>
      </c>
      <c r="L533" s="8">
        <f t="shared" si="84"/>
        <v>1</v>
      </c>
      <c r="M533" s="8" t="s">
        <v>6</v>
      </c>
      <c r="N533" s="8">
        <f t="shared" si="85"/>
        <v>0</v>
      </c>
      <c r="O533" s="8">
        <f t="shared" si="86"/>
        <v>1</v>
      </c>
      <c r="P533" s="8" t="s">
        <v>12</v>
      </c>
      <c r="Q533" s="2">
        <v>0</v>
      </c>
      <c r="R533" s="2">
        <f t="shared" si="87"/>
        <v>0</v>
      </c>
      <c r="S533" s="2">
        <f t="shared" si="88"/>
        <v>0</v>
      </c>
      <c r="T533" s="8" t="s">
        <v>15</v>
      </c>
      <c r="U533" s="8">
        <f t="shared" si="89"/>
        <v>1</v>
      </c>
      <c r="V533" s="8" t="s">
        <v>6</v>
      </c>
    </row>
    <row r="534" spans="1:22" x14ac:dyDescent="0.25">
      <c r="A534" s="6">
        <v>533</v>
      </c>
      <c r="B534" s="2">
        <v>30</v>
      </c>
      <c r="C534" s="2">
        <f t="shared" si="80"/>
        <v>31.7</v>
      </c>
      <c r="D534" s="2">
        <v>31700</v>
      </c>
      <c r="E534" s="2">
        <f t="shared" si="81"/>
        <v>1</v>
      </c>
      <c r="F534" s="8" t="s">
        <v>8</v>
      </c>
      <c r="G534" s="8">
        <f t="shared" si="82"/>
        <v>635</v>
      </c>
      <c r="H534" s="2">
        <v>6350</v>
      </c>
      <c r="I534" s="2">
        <v>4640</v>
      </c>
      <c r="J534" s="2">
        <f t="shared" si="83"/>
        <v>0</v>
      </c>
      <c r="K534" s="8" t="s">
        <v>4</v>
      </c>
      <c r="L534" s="8">
        <f t="shared" si="84"/>
        <v>0</v>
      </c>
      <c r="M534" s="8" t="s">
        <v>5</v>
      </c>
      <c r="N534" s="8">
        <f t="shared" si="85"/>
        <v>1</v>
      </c>
      <c r="O534" s="8">
        <f t="shared" si="86"/>
        <v>0</v>
      </c>
      <c r="P534" s="8" t="s">
        <v>10</v>
      </c>
      <c r="Q534" s="2">
        <v>5</v>
      </c>
      <c r="R534" s="2">
        <f t="shared" si="87"/>
        <v>0</v>
      </c>
      <c r="S534" s="2">
        <f t="shared" si="88"/>
        <v>1</v>
      </c>
      <c r="T534" s="8" t="s">
        <v>14</v>
      </c>
      <c r="U534" s="8">
        <f t="shared" si="89"/>
        <v>1</v>
      </c>
      <c r="V534" s="8" t="s">
        <v>6</v>
      </c>
    </row>
    <row r="535" spans="1:22" x14ac:dyDescent="0.25">
      <c r="A535" s="6">
        <v>534</v>
      </c>
      <c r="B535" s="2">
        <v>46</v>
      </c>
      <c r="C535" s="2">
        <f t="shared" si="80"/>
        <v>31.6</v>
      </c>
      <c r="D535" s="2">
        <v>31600</v>
      </c>
      <c r="E535" s="2">
        <f t="shared" si="81"/>
        <v>0</v>
      </c>
      <c r="F535" s="8" t="s">
        <v>9</v>
      </c>
      <c r="G535" s="8">
        <f t="shared" si="82"/>
        <v>565</v>
      </c>
      <c r="H535" s="2">
        <v>5650</v>
      </c>
      <c r="I535" s="2">
        <v>340</v>
      </c>
      <c r="J535" s="2">
        <f t="shared" si="83"/>
        <v>0</v>
      </c>
      <c r="K535" s="8" t="s">
        <v>4</v>
      </c>
      <c r="L535" s="8">
        <f t="shared" si="84"/>
        <v>0</v>
      </c>
      <c r="M535" s="8" t="s">
        <v>5</v>
      </c>
      <c r="N535" s="8">
        <f t="shared" si="85"/>
        <v>0</v>
      </c>
      <c r="O535" s="8">
        <f t="shared" si="86"/>
        <v>1</v>
      </c>
      <c r="P535" s="8" t="s">
        <v>12</v>
      </c>
      <c r="Q535" s="2">
        <v>4</v>
      </c>
      <c r="R535" s="2">
        <f t="shared" si="87"/>
        <v>0</v>
      </c>
      <c r="S535" s="2">
        <f t="shared" si="88"/>
        <v>1</v>
      </c>
      <c r="T535" s="8" t="s">
        <v>14</v>
      </c>
      <c r="U535" s="8">
        <f t="shared" si="89"/>
        <v>0</v>
      </c>
      <c r="V535" s="8" t="s">
        <v>5</v>
      </c>
    </row>
    <row r="536" spans="1:22" x14ac:dyDescent="0.25">
      <c r="A536" s="6">
        <v>535</v>
      </c>
      <c r="B536" s="2">
        <v>46</v>
      </c>
      <c r="C536" s="2">
        <f t="shared" si="80"/>
        <v>46.9</v>
      </c>
      <c r="D536" s="2">
        <v>46900</v>
      </c>
      <c r="E536" s="2">
        <f t="shared" si="81"/>
        <v>1</v>
      </c>
      <c r="F536" s="8" t="s">
        <v>8</v>
      </c>
      <c r="G536" s="8">
        <f t="shared" si="82"/>
        <v>1277</v>
      </c>
      <c r="H536" s="2">
        <v>12770</v>
      </c>
      <c r="I536" s="2">
        <v>1130</v>
      </c>
      <c r="J536" s="2">
        <f t="shared" si="83"/>
        <v>0</v>
      </c>
      <c r="K536" s="8" t="s">
        <v>4</v>
      </c>
      <c r="L536" s="8">
        <f t="shared" si="84"/>
        <v>0</v>
      </c>
      <c r="M536" s="8" t="s">
        <v>5</v>
      </c>
      <c r="N536" s="8">
        <f t="shared" si="85"/>
        <v>0</v>
      </c>
      <c r="O536" s="8">
        <f t="shared" si="86"/>
        <v>1</v>
      </c>
      <c r="P536" s="8" t="s">
        <v>12</v>
      </c>
      <c r="Q536" s="2">
        <v>3</v>
      </c>
      <c r="R536" s="2">
        <f t="shared" si="87"/>
        <v>0</v>
      </c>
      <c r="S536" s="2">
        <f t="shared" si="88"/>
        <v>0</v>
      </c>
      <c r="T536" s="8" t="s">
        <v>15</v>
      </c>
      <c r="U536" s="8">
        <f t="shared" si="89"/>
        <v>1</v>
      </c>
      <c r="V536" s="8" t="s">
        <v>6</v>
      </c>
    </row>
    <row r="537" spans="1:22" x14ac:dyDescent="0.25">
      <c r="A537" s="6">
        <v>536</v>
      </c>
      <c r="B537" s="2">
        <v>28</v>
      </c>
      <c r="C537" s="2">
        <f t="shared" si="80"/>
        <v>77.2</v>
      </c>
      <c r="D537" s="2">
        <v>77200</v>
      </c>
      <c r="E537" s="2">
        <f t="shared" si="81"/>
        <v>1</v>
      </c>
      <c r="F537" s="8" t="s">
        <v>8</v>
      </c>
      <c r="G537" s="8">
        <f t="shared" si="82"/>
        <v>1031</v>
      </c>
      <c r="H537" s="2">
        <v>10310</v>
      </c>
      <c r="I537" s="2">
        <v>2640</v>
      </c>
      <c r="J537" s="2">
        <f t="shared" si="83"/>
        <v>0</v>
      </c>
      <c r="K537" s="8" t="s">
        <v>4</v>
      </c>
      <c r="L537" s="8">
        <f t="shared" si="84"/>
        <v>0</v>
      </c>
      <c r="M537" s="8" t="s">
        <v>5</v>
      </c>
      <c r="N537" s="8">
        <f t="shared" si="85"/>
        <v>0</v>
      </c>
      <c r="O537" s="8">
        <f t="shared" si="86"/>
        <v>1</v>
      </c>
      <c r="P537" s="8" t="s">
        <v>12</v>
      </c>
      <c r="Q537" s="2">
        <v>10</v>
      </c>
      <c r="R537" s="2">
        <f t="shared" si="87"/>
        <v>0</v>
      </c>
      <c r="S537" s="2">
        <f t="shared" si="88"/>
        <v>0</v>
      </c>
      <c r="T537" s="8" t="s">
        <v>15</v>
      </c>
      <c r="U537" s="8">
        <f t="shared" si="89"/>
        <v>1</v>
      </c>
      <c r="V537" s="8" t="s">
        <v>6</v>
      </c>
    </row>
    <row r="538" spans="1:22" x14ac:dyDescent="0.25">
      <c r="A538" s="6">
        <v>537</v>
      </c>
      <c r="B538" s="2">
        <v>41</v>
      </c>
      <c r="C538" s="2">
        <f t="shared" si="80"/>
        <v>15.4</v>
      </c>
      <c r="D538" s="2">
        <v>15400</v>
      </c>
      <c r="E538" s="2">
        <f t="shared" si="81"/>
        <v>0</v>
      </c>
      <c r="F538" s="8" t="s">
        <v>9</v>
      </c>
      <c r="G538" s="8">
        <f t="shared" si="82"/>
        <v>85</v>
      </c>
      <c r="H538" s="2">
        <v>850</v>
      </c>
      <c r="I538" s="2">
        <v>2260</v>
      </c>
      <c r="J538" s="2">
        <f t="shared" si="83"/>
        <v>1</v>
      </c>
      <c r="K538" s="8" t="s">
        <v>7</v>
      </c>
      <c r="L538" s="8">
        <f t="shared" si="84"/>
        <v>0</v>
      </c>
      <c r="M538" s="8" t="s">
        <v>5</v>
      </c>
      <c r="N538" s="8">
        <f t="shared" si="85"/>
        <v>0</v>
      </c>
      <c r="O538" s="8">
        <f t="shared" si="86"/>
        <v>1</v>
      </c>
      <c r="P538" s="8" t="s">
        <v>12</v>
      </c>
      <c r="Q538" s="2">
        <v>9</v>
      </c>
      <c r="R538" s="2">
        <f t="shared" si="87"/>
        <v>0</v>
      </c>
      <c r="S538" s="2">
        <f t="shared" si="88"/>
        <v>1</v>
      </c>
      <c r="T538" s="8" t="s">
        <v>14</v>
      </c>
      <c r="U538" s="8">
        <f t="shared" si="89"/>
        <v>1</v>
      </c>
      <c r="V538" s="8" t="s">
        <v>6</v>
      </c>
    </row>
    <row r="539" spans="1:22" x14ac:dyDescent="0.25">
      <c r="A539" s="6">
        <v>538</v>
      </c>
      <c r="B539" s="2">
        <v>29</v>
      </c>
      <c r="C539" s="2">
        <f t="shared" si="80"/>
        <v>54</v>
      </c>
      <c r="D539" s="2">
        <v>54000</v>
      </c>
      <c r="E539" s="2">
        <f t="shared" si="81"/>
        <v>1</v>
      </c>
      <c r="F539" s="8" t="s">
        <v>8</v>
      </c>
      <c r="G539" s="8">
        <f t="shared" si="82"/>
        <v>327</v>
      </c>
      <c r="H539" s="2">
        <v>3270</v>
      </c>
      <c r="I539" s="2">
        <v>2920</v>
      </c>
      <c r="J539" s="2">
        <f t="shared" si="83"/>
        <v>1</v>
      </c>
      <c r="K539" s="8" t="s">
        <v>7</v>
      </c>
      <c r="L539" s="8">
        <f t="shared" si="84"/>
        <v>1</v>
      </c>
      <c r="M539" s="8" t="s">
        <v>6</v>
      </c>
      <c r="N539" s="8">
        <f t="shared" si="85"/>
        <v>1</v>
      </c>
      <c r="O539" s="8">
        <f t="shared" si="86"/>
        <v>0</v>
      </c>
      <c r="P539" s="8" t="s">
        <v>10</v>
      </c>
      <c r="Q539" s="2">
        <v>7</v>
      </c>
      <c r="R539" s="2">
        <f t="shared" si="87"/>
        <v>0</v>
      </c>
      <c r="S539" s="2">
        <f t="shared" si="88"/>
        <v>1</v>
      </c>
      <c r="T539" s="8" t="s">
        <v>14</v>
      </c>
      <c r="U539" s="8">
        <f t="shared" si="89"/>
        <v>1</v>
      </c>
      <c r="V539" s="8" t="s">
        <v>6</v>
      </c>
    </row>
    <row r="540" spans="1:22" x14ac:dyDescent="0.25">
      <c r="A540" s="6">
        <v>539</v>
      </c>
      <c r="B540" s="2">
        <v>35</v>
      </c>
      <c r="C540" s="2">
        <f t="shared" si="80"/>
        <v>9.1</v>
      </c>
      <c r="D540" s="2">
        <v>9100</v>
      </c>
      <c r="E540" s="2">
        <f t="shared" si="81"/>
        <v>0</v>
      </c>
      <c r="F540" s="8" t="s">
        <v>9</v>
      </c>
      <c r="G540" s="8">
        <f t="shared" si="82"/>
        <v>205</v>
      </c>
      <c r="H540" s="2">
        <v>2050</v>
      </c>
      <c r="I540" s="2">
        <v>4220</v>
      </c>
      <c r="J540" s="2">
        <f t="shared" si="83"/>
        <v>0</v>
      </c>
      <c r="K540" s="8" t="s">
        <v>4</v>
      </c>
      <c r="L540" s="8">
        <f t="shared" si="84"/>
        <v>0</v>
      </c>
      <c r="M540" s="8" t="s">
        <v>5</v>
      </c>
      <c r="N540" s="8">
        <f t="shared" si="85"/>
        <v>0</v>
      </c>
      <c r="O540" s="8">
        <f t="shared" si="86"/>
        <v>1</v>
      </c>
      <c r="P540" s="8" t="s">
        <v>12</v>
      </c>
      <c r="Q540" s="2">
        <v>8</v>
      </c>
      <c r="R540" s="2">
        <f t="shared" si="87"/>
        <v>0</v>
      </c>
      <c r="S540" s="2">
        <f t="shared" si="88"/>
        <v>1</v>
      </c>
      <c r="T540" s="8" t="s">
        <v>14</v>
      </c>
      <c r="U540" s="8">
        <f t="shared" si="89"/>
        <v>1</v>
      </c>
      <c r="V540" s="8" t="s">
        <v>6</v>
      </c>
    </row>
    <row r="541" spans="1:22" x14ac:dyDescent="0.25">
      <c r="A541" s="6">
        <v>540</v>
      </c>
      <c r="B541" s="2">
        <v>57</v>
      </c>
      <c r="C541" s="2">
        <f t="shared" si="80"/>
        <v>54.1</v>
      </c>
      <c r="D541" s="2">
        <v>54100</v>
      </c>
      <c r="E541" s="2">
        <f t="shared" si="81"/>
        <v>1</v>
      </c>
      <c r="F541" s="8" t="s">
        <v>8</v>
      </c>
      <c r="G541" s="8">
        <f t="shared" si="82"/>
        <v>1273</v>
      </c>
      <c r="H541" s="2">
        <v>12730</v>
      </c>
      <c r="I541" s="2">
        <v>500</v>
      </c>
      <c r="J541" s="2">
        <f t="shared" si="83"/>
        <v>1</v>
      </c>
      <c r="K541" s="8" t="s">
        <v>7</v>
      </c>
      <c r="L541" s="8">
        <f t="shared" si="84"/>
        <v>0</v>
      </c>
      <c r="M541" s="8" t="s">
        <v>5</v>
      </c>
      <c r="N541" s="8">
        <f t="shared" si="85"/>
        <v>0</v>
      </c>
      <c r="O541" s="8">
        <f t="shared" si="86"/>
        <v>1</v>
      </c>
      <c r="P541" s="8" t="s">
        <v>12</v>
      </c>
      <c r="Q541" s="2">
        <v>5</v>
      </c>
      <c r="R541" s="2">
        <f t="shared" si="87"/>
        <v>1</v>
      </c>
      <c r="S541" s="2">
        <f t="shared" si="88"/>
        <v>0</v>
      </c>
      <c r="T541" s="8" t="s">
        <v>13</v>
      </c>
      <c r="U541" s="8">
        <f t="shared" si="89"/>
        <v>0</v>
      </c>
      <c r="V541" s="8" t="s">
        <v>5</v>
      </c>
    </row>
    <row r="542" spans="1:22" x14ac:dyDescent="0.25">
      <c r="A542" s="6">
        <v>541</v>
      </c>
      <c r="B542" s="2">
        <v>51</v>
      </c>
      <c r="C542" s="2">
        <f t="shared" si="80"/>
        <v>32.200000000000003</v>
      </c>
      <c r="D542" s="2">
        <v>32200</v>
      </c>
      <c r="E542" s="2">
        <f t="shared" si="81"/>
        <v>1</v>
      </c>
      <c r="F542" s="8" t="s">
        <v>8</v>
      </c>
      <c r="G542" s="8">
        <f t="shared" si="82"/>
        <v>514</v>
      </c>
      <c r="H542" s="2">
        <v>5140</v>
      </c>
      <c r="I542" s="2">
        <v>910</v>
      </c>
      <c r="J542" s="2">
        <f t="shared" si="83"/>
        <v>0</v>
      </c>
      <c r="K542" s="8" t="s">
        <v>4</v>
      </c>
      <c r="L542" s="8">
        <f t="shared" si="84"/>
        <v>0</v>
      </c>
      <c r="M542" s="8" t="s">
        <v>5</v>
      </c>
      <c r="N542" s="8">
        <f t="shared" si="85"/>
        <v>0</v>
      </c>
      <c r="O542" s="8">
        <f t="shared" si="86"/>
        <v>0</v>
      </c>
      <c r="P542" s="8" t="s">
        <v>11</v>
      </c>
      <c r="Q542" s="2">
        <v>1</v>
      </c>
      <c r="R542" s="2">
        <f t="shared" si="87"/>
        <v>1</v>
      </c>
      <c r="S542" s="2">
        <f t="shared" si="88"/>
        <v>0</v>
      </c>
      <c r="T542" s="8" t="s">
        <v>13</v>
      </c>
      <c r="U542" s="8">
        <f t="shared" si="89"/>
        <v>0</v>
      </c>
      <c r="V542" s="8" t="s">
        <v>5</v>
      </c>
    </row>
    <row r="543" spans="1:22" x14ac:dyDescent="0.25">
      <c r="A543" s="6">
        <v>542</v>
      </c>
      <c r="B543" s="2">
        <v>57</v>
      </c>
      <c r="C543" s="2">
        <f t="shared" si="80"/>
        <v>42.5</v>
      </c>
      <c r="D543" s="2">
        <v>42500</v>
      </c>
      <c r="E543" s="2">
        <f t="shared" si="81"/>
        <v>1</v>
      </c>
      <c r="F543" s="8" t="s">
        <v>8</v>
      </c>
      <c r="G543" s="8">
        <f t="shared" si="82"/>
        <v>210</v>
      </c>
      <c r="H543" s="2">
        <v>2100</v>
      </c>
      <c r="I543" s="2">
        <v>1070</v>
      </c>
      <c r="J543" s="2">
        <f t="shared" si="83"/>
        <v>0</v>
      </c>
      <c r="K543" s="8" t="s">
        <v>4</v>
      </c>
      <c r="L543" s="8">
        <f t="shared" si="84"/>
        <v>0</v>
      </c>
      <c r="M543" s="8" t="s">
        <v>5</v>
      </c>
      <c r="N543" s="8">
        <f t="shared" si="85"/>
        <v>0</v>
      </c>
      <c r="O543" s="8">
        <f t="shared" si="86"/>
        <v>1</v>
      </c>
      <c r="P543" s="8" t="s">
        <v>12</v>
      </c>
      <c r="Q543" s="2">
        <v>4</v>
      </c>
      <c r="R543" s="2">
        <f t="shared" si="87"/>
        <v>1</v>
      </c>
      <c r="S543" s="2">
        <f t="shared" si="88"/>
        <v>0</v>
      </c>
      <c r="T543" s="8" t="s">
        <v>13</v>
      </c>
      <c r="U543" s="8">
        <f t="shared" si="89"/>
        <v>0</v>
      </c>
      <c r="V543" s="8" t="s">
        <v>5</v>
      </c>
    </row>
    <row r="544" spans="1:22" x14ac:dyDescent="0.25">
      <c r="A544" s="6">
        <v>543</v>
      </c>
      <c r="B544" s="2">
        <v>37</v>
      </c>
      <c r="C544" s="2">
        <f t="shared" si="80"/>
        <v>65.599999999999994</v>
      </c>
      <c r="D544" s="2">
        <v>65600</v>
      </c>
      <c r="E544" s="2">
        <f t="shared" si="81"/>
        <v>1</v>
      </c>
      <c r="F544" s="8" t="s">
        <v>8</v>
      </c>
      <c r="G544" s="8">
        <f t="shared" si="82"/>
        <v>1845</v>
      </c>
      <c r="H544" s="2">
        <v>18450</v>
      </c>
      <c r="I544" s="2">
        <v>1680</v>
      </c>
      <c r="J544" s="2">
        <f t="shared" si="83"/>
        <v>1</v>
      </c>
      <c r="K544" s="8" t="s">
        <v>7</v>
      </c>
      <c r="L544" s="8">
        <f t="shared" si="84"/>
        <v>0</v>
      </c>
      <c r="M544" s="8" t="s">
        <v>5</v>
      </c>
      <c r="N544" s="8">
        <f t="shared" si="85"/>
        <v>0</v>
      </c>
      <c r="O544" s="8">
        <f t="shared" si="86"/>
        <v>0</v>
      </c>
      <c r="P544" s="8" t="s">
        <v>11</v>
      </c>
      <c r="Q544" s="2">
        <v>5</v>
      </c>
      <c r="R544" s="2">
        <f t="shared" si="87"/>
        <v>0</v>
      </c>
      <c r="S544" s="2">
        <f t="shared" si="88"/>
        <v>0</v>
      </c>
      <c r="T544" s="8" t="s">
        <v>15</v>
      </c>
      <c r="U544" s="8">
        <f t="shared" si="89"/>
        <v>1</v>
      </c>
      <c r="V544" s="8" t="s">
        <v>6</v>
      </c>
    </row>
    <row r="545" spans="1:22" x14ac:dyDescent="0.25">
      <c r="A545" s="6">
        <v>544</v>
      </c>
      <c r="B545" s="2">
        <v>46</v>
      </c>
      <c r="C545" s="2">
        <f t="shared" si="80"/>
        <v>43.4</v>
      </c>
      <c r="D545" s="2">
        <v>43400</v>
      </c>
      <c r="E545" s="2">
        <f t="shared" si="81"/>
        <v>0</v>
      </c>
      <c r="F545" s="8" t="s">
        <v>9</v>
      </c>
      <c r="G545" s="8">
        <f t="shared" si="82"/>
        <v>382</v>
      </c>
      <c r="H545" s="2">
        <v>3820</v>
      </c>
      <c r="I545" s="2">
        <v>650</v>
      </c>
      <c r="J545" s="2">
        <f t="shared" si="83"/>
        <v>0</v>
      </c>
      <c r="K545" s="8" t="s">
        <v>4</v>
      </c>
      <c r="L545" s="8">
        <f t="shared" si="84"/>
        <v>0</v>
      </c>
      <c r="M545" s="8" t="s">
        <v>5</v>
      </c>
      <c r="N545" s="8">
        <f t="shared" si="85"/>
        <v>0</v>
      </c>
      <c r="O545" s="8">
        <f t="shared" si="86"/>
        <v>1</v>
      </c>
      <c r="P545" s="8" t="s">
        <v>12</v>
      </c>
      <c r="Q545" s="2">
        <v>6</v>
      </c>
      <c r="R545" s="2">
        <f t="shared" si="87"/>
        <v>0</v>
      </c>
      <c r="S545" s="2">
        <f t="shared" si="88"/>
        <v>0</v>
      </c>
      <c r="T545" s="8" t="s">
        <v>15</v>
      </c>
      <c r="U545" s="8">
        <f t="shared" si="89"/>
        <v>1</v>
      </c>
      <c r="V545" s="8" t="s">
        <v>6</v>
      </c>
    </row>
    <row r="546" spans="1:22" x14ac:dyDescent="0.25">
      <c r="A546" s="6">
        <v>545</v>
      </c>
      <c r="B546" s="2">
        <v>38</v>
      </c>
      <c r="C546" s="2">
        <f t="shared" si="80"/>
        <v>22.6</v>
      </c>
      <c r="D546" s="2">
        <v>22600</v>
      </c>
      <c r="E546" s="2">
        <f t="shared" si="81"/>
        <v>0</v>
      </c>
      <c r="F546" s="8" t="s">
        <v>9</v>
      </c>
      <c r="G546" s="8">
        <f t="shared" si="82"/>
        <v>100</v>
      </c>
      <c r="H546" s="2">
        <v>1000</v>
      </c>
      <c r="I546" s="2">
        <v>0</v>
      </c>
      <c r="J546" s="2">
        <f t="shared" si="83"/>
        <v>0</v>
      </c>
      <c r="K546" s="8" t="s">
        <v>4</v>
      </c>
      <c r="L546" s="8">
        <f t="shared" si="84"/>
        <v>0</v>
      </c>
      <c r="M546" s="8" t="s">
        <v>5</v>
      </c>
      <c r="N546" s="8">
        <f t="shared" si="85"/>
        <v>1</v>
      </c>
      <c r="O546" s="8">
        <f t="shared" si="86"/>
        <v>0</v>
      </c>
      <c r="P546" s="8" t="s">
        <v>10</v>
      </c>
      <c r="Q546" s="2">
        <v>0</v>
      </c>
      <c r="R546" s="2">
        <f t="shared" si="87"/>
        <v>0</v>
      </c>
      <c r="S546" s="2">
        <f t="shared" si="88"/>
        <v>1</v>
      </c>
      <c r="T546" s="8" t="s">
        <v>14</v>
      </c>
      <c r="U546" s="8">
        <f t="shared" si="89"/>
        <v>0</v>
      </c>
      <c r="V546" s="8" t="s">
        <v>5</v>
      </c>
    </row>
    <row r="547" spans="1:22" x14ac:dyDescent="0.25">
      <c r="A547" s="6">
        <v>546</v>
      </c>
      <c r="B547" s="2">
        <v>33</v>
      </c>
      <c r="C547" s="2">
        <f t="shared" si="80"/>
        <v>42.1</v>
      </c>
      <c r="D547" s="2">
        <v>42100</v>
      </c>
      <c r="E547" s="2">
        <f t="shared" si="81"/>
        <v>0</v>
      </c>
      <c r="F547" s="8" t="s">
        <v>9</v>
      </c>
      <c r="G547" s="8">
        <f t="shared" si="82"/>
        <v>100</v>
      </c>
      <c r="H547" s="2">
        <v>1000</v>
      </c>
      <c r="I547" s="2">
        <v>2370</v>
      </c>
      <c r="J547" s="2">
        <f t="shared" si="83"/>
        <v>1</v>
      </c>
      <c r="K547" s="8" t="s">
        <v>7</v>
      </c>
      <c r="L547" s="8">
        <f t="shared" si="84"/>
        <v>0</v>
      </c>
      <c r="M547" s="8" t="s">
        <v>5</v>
      </c>
      <c r="N547" s="8">
        <f t="shared" si="85"/>
        <v>0</v>
      </c>
      <c r="O547" s="8">
        <f t="shared" si="86"/>
        <v>1</v>
      </c>
      <c r="P547" s="8" t="s">
        <v>12</v>
      </c>
      <c r="Q547" s="2">
        <v>5</v>
      </c>
      <c r="R547" s="2">
        <f t="shared" si="87"/>
        <v>0</v>
      </c>
      <c r="S547" s="2">
        <f t="shared" si="88"/>
        <v>0</v>
      </c>
      <c r="T547" s="8" t="s">
        <v>15</v>
      </c>
      <c r="U547" s="8">
        <f t="shared" si="89"/>
        <v>1</v>
      </c>
      <c r="V547" s="8" t="s">
        <v>6</v>
      </c>
    </row>
    <row r="548" spans="1:22" x14ac:dyDescent="0.25">
      <c r="A548" s="6">
        <v>547</v>
      </c>
      <c r="B548" s="2">
        <v>36</v>
      </c>
      <c r="C548" s="2">
        <f t="shared" si="80"/>
        <v>47.5</v>
      </c>
      <c r="D548" s="2">
        <v>47500</v>
      </c>
      <c r="E548" s="2">
        <f t="shared" si="81"/>
        <v>0</v>
      </c>
      <c r="F548" s="8" t="s">
        <v>9</v>
      </c>
      <c r="G548" s="8">
        <f t="shared" si="82"/>
        <v>1077</v>
      </c>
      <c r="H548" s="2">
        <v>10770</v>
      </c>
      <c r="I548" s="2">
        <v>1270</v>
      </c>
      <c r="J548" s="2">
        <f t="shared" si="83"/>
        <v>0</v>
      </c>
      <c r="K548" s="8" t="s">
        <v>4</v>
      </c>
      <c r="L548" s="8">
        <f t="shared" si="84"/>
        <v>1</v>
      </c>
      <c r="M548" s="8" t="s">
        <v>6</v>
      </c>
      <c r="N548" s="8">
        <f t="shared" si="85"/>
        <v>0</v>
      </c>
      <c r="O548" s="8">
        <f t="shared" si="86"/>
        <v>0</v>
      </c>
      <c r="P548" s="8" t="s">
        <v>11</v>
      </c>
      <c r="Q548" s="2">
        <v>4</v>
      </c>
      <c r="R548" s="2">
        <f t="shared" si="87"/>
        <v>1</v>
      </c>
      <c r="S548" s="2">
        <f t="shared" si="88"/>
        <v>0</v>
      </c>
      <c r="T548" s="8" t="s">
        <v>13</v>
      </c>
      <c r="U548" s="8">
        <f t="shared" si="89"/>
        <v>0</v>
      </c>
      <c r="V548" s="8" t="s">
        <v>5</v>
      </c>
    </row>
    <row r="549" spans="1:22" x14ac:dyDescent="0.25">
      <c r="A549" s="6">
        <v>548</v>
      </c>
      <c r="B549" s="2">
        <v>25</v>
      </c>
      <c r="C549" s="2">
        <f t="shared" si="80"/>
        <v>4.4000000000000004</v>
      </c>
      <c r="D549" s="2">
        <v>4400</v>
      </c>
      <c r="E549" s="2">
        <f t="shared" si="81"/>
        <v>1</v>
      </c>
      <c r="F549" s="8" t="s">
        <v>8</v>
      </c>
      <c r="G549" s="8">
        <f t="shared" si="82"/>
        <v>103</v>
      </c>
      <c r="H549" s="2">
        <v>1030</v>
      </c>
      <c r="I549" s="2">
        <v>1510</v>
      </c>
      <c r="J549" s="2">
        <f t="shared" si="83"/>
        <v>0</v>
      </c>
      <c r="K549" s="8" t="s">
        <v>4</v>
      </c>
      <c r="L549" s="8">
        <f t="shared" si="84"/>
        <v>0</v>
      </c>
      <c r="M549" s="8" t="s">
        <v>5</v>
      </c>
      <c r="N549" s="8">
        <f t="shared" si="85"/>
        <v>0</v>
      </c>
      <c r="O549" s="8">
        <f t="shared" si="86"/>
        <v>0</v>
      </c>
      <c r="P549" s="8" t="s">
        <v>11</v>
      </c>
      <c r="Q549" s="2">
        <v>11</v>
      </c>
      <c r="R549" s="2">
        <f t="shared" si="87"/>
        <v>0</v>
      </c>
      <c r="S549" s="2">
        <f t="shared" si="88"/>
        <v>0</v>
      </c>
      <c r="T549" s="8" t="s">
        <v>15</v>
      </c>
      <c r="U549" s="8">
        <f t="shared" si="89"/>
        <v>1</v>
      </c>
      <c r="V549" s="8" t="s">
        <v>6</v>
      </c>
    </row>
    <row r="550" spans="1:22" x14ac:dyDescent="0.25">
      <c r="A550" s="6">
        <v>549</v>
      </c>
      <c r="B550" s="2">
        <v>42</v>
      </c>
      <c r="C550" s="2">
        <f t="shared" si="80"/>
        <v>50.7</v>
      </c>
      <c r="D550" s="2">
        <v>50700</v>
      </c>
      <c r="E550" s="2">
        <f t="shared" si="81"/>
        <v>0</v>
      </c>
      <c r="F550" s="8" t="s">
        <v>9</v>
      </c>
      <c r="G550" s="8">
        <f t="shared" si="82"/>
        <v>88</v>
      </c>
      <c r="H550" s="2">
        <v>880</v>
      </c>
      <c r="I550" s="2">
        <v>840</v>
      </c>
      <c r="J550" s="2">
        <f t="shared" si="83"/>
        <v>0</v>
      </c>
      <c r="K550" s="8" t="s">
        <v>4</v>
      </c>
      <c r="L550" s="8">
        <f t="shared" si="84"/>
        <v>0</v>
      </c>
      <c r="M550" s="8" t="s">
        <v>5</v>
      </c>
      <c r="N550" s="8">
        <f t="shared" si="85"/>
        <v>0</v>
      </c>
      <c r="O550" s="8">
        <f t="shared" si="86"/>
        <v>1</v>
      </c>
      <c r="P550" s="8" t="s">
        <v>12</v>
      </c>
      <c r="Q550" s="2">
        <v>4</v>
      </c>
      <c r="R550" s="2">
        <f t="shared" si="87"/>
        <v>0</v>
      </c>
      <c r="S550" s="2">
        <f t="shared" si="88"/>
        <v>1</v>
      </c>
      <c r="T550" s="8" t="s">
        <v>14</v>
      </c>
      <c r="U550" s="8">
        <f t="shared" si="89"/>
        <v>0</v>
      </c>
      <c r="V550" s="8" t="s">
        <v>5</v>
      </c>
    </row>
    <row r="551" spans="1:22" x14ac:dyDescent="0.25">
      <c r="A551" s="6">
        <v>550</v>
      </c>
      <c r="B551" s="2">
        <v>53</v>
      </c>
      <c r="C551" s="2">
        <f t="shared" si="80"/>
        <v>22.8</v>
      </c>
      <c r="D551" s="2">
        <v>22800</v>
      </c>
      <c r="E551" s="2">
        <f t="shared" si="81"/>
        <v>1</v>
      </c>
      <c r="F551" s="8" t="s">
        <v>8</v>
      </c>
      <c r="G551" s="8">
        <f t="shared" si="82"/>
        <v>356</v>
      </c>
      <c r="H551" s="2">
        <v>3560</v>
      </c>
      <c r="I551" s="2">
        <v>1210</v>
      </c>
      <c r="J551" s="2">
        <f t="shared" si="83"/>
        <v>1</v>
      </c>
      <c r="K551" s="8" t="s">
        <v>7</v>
      </c>
      <c r="L551" s="8">
        <f t="shared" si="84"/>
        <v>0</v>
      </c>
      <c r="M551" s="8" t="s">
        <v>5</v>
      </c>
      <c r="N551" s="8">
        <f t="shared" si="85"/>
        <v>0</v>
      </c>
      <c r="O551" s="8">
        <f t="shared" si="86"/>
        <v>0</v>
      </c>
      <c r="P551" s="8" t="s">
        <v>11</v>
      </c>
      <c r="Q551" s="2">
        <v>1</v>
      </c>
      <c r="R551" s="2">
        <f t="shared" si="87"/>
        <v>0</v>
      </c>
      <c r="S551" s="2">
        <f t="shared" si="88"/>
        <v>1</v>
      </c>
      <c r="T551" s="8" t="s">
        <v>14</v>
      </c>
      <c r="U551" s="8">
        <f t="shared" si="89"/>
        <v>0</v>
      </c>
      <c r="V551" s="8" t="s">
        <v>5</v>
      </c>
    </row>
    <row r="552" spans="1:22" x14ac:dyDescent="0.25">
      <c r="A552" s="6">
        <v>551</v>
      </c>
      <c r="B552" s="2">
        <v>32</v>
      </c>
      <c r="C552" s="2">
        <f t="shared" si="80"/>
        <v>14.1</v>
      </c>
      <c r="D552" s="2">
        <v>14100</v>
      </c>
      <c r="E552" s="2">
        <f t="shared" si="81"/>
        <v>0</v>
      </c>
      <c r="F552" s="8" t="s">
        <v>9</v>
      </c>
      <c r="G552" s="8">
        <f t="shared" si="82"/>
        <v>146</v>
      </c>
      <c r="H552" s="2">
        <v>1460</v>
      </c>
      <c r="I552" s="2">
        <v>1630</v>
      </c>
      <c r="J552" s="2">
        <f t="shared" si="83"/>
        <v>1</v>
      </c>
      <c r="K552" s="8" t="s">
        <v>7</v>
      </c>
      <c r="L552" s="8">
        <f t="shared" si="84"/>
        <v>0</v>
      </c>
      <c r="M552" s="8" t="s">
        <v>5</v>
      </c>
      <c r="N552" s="8">
        <f t="shared" si="85"/>
        <v>0</v>
      </c>
      <c r="O552" s="8">
        <f t="shared" si="86"/>
        <v>1</v>
      </c>
      <c r="P552" s="8" t="s">
        <v>12</v>
      </c>
      <c r="Q552" s="2">
        <v>3</v>
      </c>
      <c r="R552" s="2">
        <f t="shared" si="87"/>
        <v>1</v>
      </c>
      <c r="S552" s="2">
        <f t="shared" si="88"/>
        <v>0</v>
      </c>
      <c r="T552" s="8" t="s">
        <v>13</v>
      </c>
      <c r="U552" s="8">
        <f t="shared" si="89"/>
        <v>0</v>
      </c>
      <c r="V552" s="8" t="s">
        <v>5</v>
      </c>
    </row>
    <row r="553" spans="1:22" x14ac:dyDescent="0.25">
      <c r="A553" s="6">
        <v>552</v>
      </c>
      <c r="B553" s="2">
        <v>31</v>
      </c>
      <c r="C553" s="2">
        <f t="shared" si="80"/>
        <v>23.3</v>
      </c>
      <c r="D553" s="2">
        <v>23300</v>
      </c>
      <c r="E553" s="2">
        <f t="shared" si="81"/>
        <v>1</v>
      </c>
      <c r="F553" s="8" t="s">
        <v>8</v>
      </c>
      <c r="G553" s="8">
        <f t="shared" si="82"/>
        <v>364</v>
      </c>
      <c r="H553" s="2">
        <v>3640</v>
      </c>
      <c r="I553" s="2">
        <v>1520</v>
      </c>
      <c r="J553" s="2">
        <f t="shared" si="83"/>
        <v>0</v>
      </c>
      <c r="K553" s="8" t="s">
        <v>4</v>
      </c>
      <c r="L553" s="8">
        <f t="shared" si="84"/>
        <v>0</v>
      </c>
      <c r="M553" s="8" t="s">
        <v>5</v>
      </c>
      <c r="N553" s="8">
        <f t="shared" si="85"/>
        <v>0</v>
      </c>
      <c r="O553" s="8">
        <f t="shared" si="86"/>
        <v>1</v>
      </c>
      <c r="P553" s="8" t="s">
        <v>12</v>
      </c>
      <c r="Q553" s="2">
        <v>3</v>
      </c>
      <c r="R553" s="2">
        <f t="shared" si="87"/>
        <v>1</v>
      </c>
      <c r="S553" s="2">
        <f t="shared" si="88"/>
        <v>0</v>
      </c>
      <c r="T553" s="8" t="s">
        <v>13</v>
      </c>
      <c r="U553" s="8">
        <f t="shared" si="89"/>
        <v>1</v>
      </c>
      <c r="V553" s="8" t="s">
        <v>6</v>
      </c>
    </row>
    <row r="554" spans="1:22" x14ac:dyDescent="0.25">
      <c r="A554" s="6">
        <v>553</v>
      </c>
      <c r="B554" s="2">
        <v>30</v>
      </c>
      <c r="C554" s="2">
        <f t="shared" si="80"/>
        <v>161.6</v>
      </c>
      <c r="D554" s="2">
        <v>161600</v>
      </c>
      <c r="E554" s="2">
        <f t="shared" si="81"/>
        <v>1</v>
      </c>
      <c r="F554" s="8" t="s">
        <v>8</v>
      </c>
      <c r="G554" s="8">
        <f t="shared" si="82"/>
        <v>993</v>
      </c>
      <c r="H554" s="2">
        <v>9930</v>
      </c>
      <c r="I554" s="2">
        <v>3300</v>
      </c>
      <c r="J554" s="2">
        <f t="shared" si="83"/>
        <v>0</v>
      </c>
      <c r="K554" s="8" t="s">
        <v>4</v>
      </c>
      <c r="L554" s="8">
        <f t="shared" si="84"/>
        <v>0</v>
      </c>
      <c r="M554" s="8" t="s">
        <v>5</v>
      </c>
      <c r="N554" s="8">
        <f t="shared" si="85"/>
        <v>0</v>
      </c>
      <c r="O554" s="8">
        <f t="shared" si="86"/>
        <v>1</v>
      </c>
      <c r="P554" s="8" t="s">
        <v>12</v>
      </c>
      <c r="Q554" s="2">
        <v>5</v>
      </c>
      <c r="R554" s="2">
        <f t="shared" si="87"/>
        <v>0</v>
      </c>
      <c r="S554" s="2">
        <f t="shared" si="88"/>
        <v>1</v>
      </c>
      <c r="T554" s="8" t="s">
        <v>14</v>
      </c>
      <c r="U554" s="8">
        <f t="shared" si="89"/>
        <v>1</v>
      </c>
      <c r="V554" s="8" t="s">
        <v>6</v>
      </c>
    </row>
    <row r="555" spans="1:22" x14ac:dyDescent="0.25">
      <c r="A555" s="6">
        <v>554</v>
      </c>
      <c r="B555" s="2">
        <v>30</v>
      </c>
      <c r="C555" s="2">
        <f t="shared" si="80"/>
        <v>45.4</v>
      </c>
      <c r="D555" s="2">
        <v>45400</v>
      </c>
      <c r="E555" s="2">
        <f t="shared" si="81"/>
        <v>1</v>
      </c>
      <c r="F555" s="8" t="s">
        <v>8</v>
      </c>
      <c r="G555" s="8">
        <f t="shared" si="82"/>
        <v>361</v>
      </c>
      <c r="H555" s="2">
        <v>3610</v>
      </c>
      <c r="I555" s="2">
        <v>1750</v>
      </c>
      <c r="J555" s="2">
        <f t="shared" si="83"/>
        <v>0</v>
      </c>
      <c r="K555" s="8" t="s">
        <v>4</v>
      </c>
      <c r="L555" s="8">
        <f t="shared" si="84"/>
        <v>0</v>
      </c>
      <c r="M555" s="8" t="s">
        <v>5</v>
      </c>
      <c r="N555" s="8">
        <f t="shared" si="85"/>
        <v>0</v>
      </c>
      <c r="O555" s="8">
        <f t="shared" si="86"/>
        <v>0</v>
      </c>
      <c r="P555" s="8" t="s">
        <v>11</v>
      </c>
      <c r="Q555" s="2">
        <v>11</v>
      </c>
      <c r="R555" s="2">
        <f t="shared" si="87"/>
        <v>0</v>
      </c>
      <c r="S555" s="2">
        <f t="shared" si="88"/>
        <v>1</v>
      </c>
      <c r="T555" s="8" t="s">
        <v>14</v>
      </c>
      <c r="U555" s="8">
        <f t="shared" si="89"/>
        <v>1</v>
      </c>
      <c r="V555" s="8" t="s">
        <v>6</v>
      </c>
    </row>
    <row r="556" spans="1:22" x14ac:dyDescent="0.25">
      <c r="A556" s="6">
        <v>555</v>
      </c>
      <c r="B556" s="2">
        <v>29</v>
      </c>
      <c r="C556" s="2">
        <f t="shared" si="80"/>
        <v>43.7</v>
      </c>
      <c r="D556" s="2">
        <v>43700</v>
      </c>
      <c r="E556" s="2">
        <f t="shared" si="81"/>
        <v>1</v>
      </c>
      <c r="F556" s="8" t="s">
        <v>8</v>
      </c>
      <c r="G556" s="8">
        <f t="shared" si="82"/>
        <v>502</v>
      </c>
      <c r="H556" s="2">
        <v>5020</v>
      </c>
      <c r="I556" s="2">
        <v>1370</v>
      </c>
      <c r="J556" s="2">
        <f t="shared" si="83"/>
        <v>0</v>
      </c>
      <c r="K556" s="8" t="s">
        <v>4</v>
      </c>
      <c r="L556" s="8">
        <f t="shared" si="84"/>
        <v>0</v>
      </c>
      <c r="M556" s="8" t="s">
        <v>5</v>
      </c>
      <c r="N556" s="8">
        <f t="shared" si="85"/>
        <v>0</v>
      </c>
      <c r="O556" s="8">
        <f t="shared" si="86"/>
        <v>1</v>
      </c>
      <c r="P556" s="8" t="s">
        <v>12</v>
      </c>
      <c r="Q556" s="2">
        <v>4</v>
      </c>
      <c r="R556" s="2">
        <f t="shared" si="87"/>
        <v>0</v>
      </c>
      <c r="S556" s="2">
        <f t="shared" si="88"/>
        <v>0</v>
      </c>
      <c r="T556" s="8" t="s">
        <v>15</v>
      </c>
      <c r="U556" s="8">
        <f t="shared" si="89"/>
        <v>1</v>
      </c>
      <c r="V556" s="8" t="s">
        <v>6</v>
      </c>
    </row>
    <row r="557" spans="1:22" x14ac:dyDescent="0.25">
      <c r="A557" s="6">
        <v>556</v>
      </c>
      <c r="B557" s="2">
        <v>52</v>
      </c>
      <c r="C557" s="2">
        <f t="shared" si="80"/>
        <v>15.6</v>
      </c>
      <c r="D557" s="2">
        <v>15600</v>
      </c>
      <c r="E557" s="2">
        <f t="shared" si="81"/>
        <v>0</v>
      </c>
      <c r="F557" s="8" t="s">
        <v>9</v>
      </c>
      <c r="G557" s="8">
        <f t="shared" si="82"/>
        <v>141</v>
      </c>
      <c r="H557" s="2">
        <v>1410</v>
      </c>
      <c r="I557" s="2">
        <v>340</v>
      </c>
      <c r="J557" s="2">
        <f t="shared" si="83"/>
        <v>1</v>
      </c>
      <c r="K557" s="8" t="s">
        <v>7</v>
      </c>
      <c r="L557" s="8">
        <f t="shared" si="84"/>
        <v>1</v>
      </c>
      <c r="M557" s="8" t="s">
        <v>6</v>
      </c>
      <c r="N557" s="8">
        <f t="shared" si="85"/>
        <v>1</v>
      </c>
      <c r="O557" s="8">
        <f t="shared" si="86"/>
        <v>0</v>
      </c>
      <c r="P557" s="8" t="s">
        <v>10</v>
      </c>
      <c r="Q557" s="2">
        <v>2</v>
      </c>
      <c r="R557" s="2">
        <f t="shared" si="87"/>
        <v>1</v>
      </c>
      <c r="S557" s="2">
        <f t="shared" si="88"/>
        <v>0</v>
      </c>
      <c r="T557" s="8" t="s">
        <v>13</v>
      </c>
      <c r="U557" s="8">
        <f t="shared" si="89"/>
        <v>0</v>
      </c>
      <c r="V557" s="8" t="s">
        <v>5</v>
      </c>
    </row>
    <row r="558" spans="1:22" x14ac:dyDescent="0.25">
      <c r="A558" s="6">
        <v>557</v>
      </c>
      <c r="B558" s="2">
        <v>26</v>
      </c>
      <c r="C558" s="2">
        <f t="shared" si="80"/>
        <v>63.8</v>
      </c>
      <c r="D558" s="2">
        <v>63800</v>
      </c>
      <c r="E558" s="2">
        <f t="shared" si="81"/>
        <v>1</v>
      </c>
      <c r="F558" s="8" t="s">
        <v>8</v>
      </c>
      <c r="G558" s="8">
        <f t="shared" si="82"/>
        <v>1921</v>
      </c>
      <c r="H558" s="2">
        <v>19210</v>
      </c>
      <c r="I558" s="2">
        <v>600</v>
      </c>
      <c r="J558" s="2">
        <f t="shared" si="83"/>
        <v>0</v>
      </c>
      <c r="K558" s="8" t="s">
        <v>4</v>
      </c>
      <c r="L558" s="8">
        <f t="shared" si="84"/>
        <v>1</v>
      </c>
      <c r="M558" s="8" t="s">
        <v>6</v>
      </c>
      <c r="N558" s="8">
        <f t="shared" si="85"/>
        <v>0</v>
      </c>
      <c r="O558" s="8">
        <f t="shared" si="86"/>
        <v>1</v>
      </c>
      <c r="P558" s="8" t="s">
        <v>12</v>
      </c>
      <c r="Q558" s="2">
        <v>2</v>
      </c>
      <c r="R558" s="2">
        <f t="shared" si="87"/>
        <v>0</v>
      </c>
      <c r="S558" s="2">
        <f t="shared" si="88"/>
        <v>0</v>
      </c>
      <c r="T558" s="8" t="s">
        <v>15</v>
      </c>
      <c r="U558" s="8">
        <f t="shared" si="89"/>
        <v>1</v>
      </c>
      <c r="V558" s="8" t="s">
        <v>6</v>
      </c>
    </row>
    <row r="559" spans="1:22" x14ac:dyDescent="0.25">
      <c r="A559" s="6">
        <v>558</v>
      </c>
      <c r="B559" s="2">
        <v>26</v>
      </c>
      <c r="C559" s="2">
        <f t="shared" si="80"/>
        <v>12</v>
      </c>
      <c r="D559" s="2">
        <v>12000</v>
      </c>
      <c r="E559" s="2">
        <f t="shared" si="81"/>
        <v>0</v>
      </c>
      <c r="F559" s="8" t="s">
        <v>9</v>
      </c>
      <c r="G559" s="8">
        <f t="shared" si="82"/>
        <v>127</v>
      </c>
      <c r="H559" s="2">
        <v>1270</v>
      </c>
      <c r="I559" s="2">
        <v>1980</v>
      </c>
      <c r="J559" s="2">
        <f t="shared" si="83"/>
        <v>1</v>
      </c>
      <c r="K559" s="8" t="s">
        <v>7</v>
      </c>
      <c r="L559" s="8">
        <f t="shared" si="84"/>
        <v>0</v>
      </c>
      <c r="M559" s="8" t="s">
        <v>5</v>
      </c>
      <c r="N559" s="8">
        <f t="shared" si="85"/>
        <v>0</v>
      </c>
      <c r="O559" s="8">
        <f t="shared" si="86"/>
        <v>1</v>
      </c>
      <c r="P559" s="8" t="s">
        <v>12</v>
      </c>
      <c r="Q559" s="2">
        <v>5</v>
      </c>
      <c r="R559" s="2">
        <f t="shared" si="87"/>
        <v>0</v>
      </c>
      <c r="S559" s="2">
        <f t="shared" si="88"/>
        <v>1</v>
      </c>
      <c r="T559" s="8" t="s">
        <v>14</v>
      </c>
      <c r="U559" s="8">
        <f t="shared" si="89"/>
        <v>0</v>
      </c>
      <c r="V559" s="8" t="s">
        <v>5</v>
      </c>
    </row>
    <row r="560" spans="1:22" x14ac:dyDescent="0.25">
      <c r="A560" s="6">
        <v>559</v>
      </c>
      <c r="B560" s="2">
        <v>47</v>
      </c>
      <c r="C560" s="2">
        <f t="shared" si="80"/>
        <v>122.9</v>
      </c>
      <c r="D560" s="2">
        <v>122900</v>
      </c>
      <c r="E560" s="2">
        <f t="shared" si="81"/>
        <v>1</v>
      </c>
      <c r="F560" s="8" t="s">
        <v>8</v>
      </c>
      <c r="G560" s="8">
        <f t="shared" si="82"/>
        <v>802</v>
      </c>
      <c r="H560" s="2">
        <v>8020</v>
      </c>
      <c r="I560" s="2">
        <v>100</v>
      </c>
      <c r="J560" s="2">
        <f t="shared" si="83"/>
        <v>0</v>
      </c>
      <c r="K560" s="8" t="s">
        <v>4</v>
      </c>
      <c r="L560" s="8">
        <f t="shared" si="84"/>
        <v>1</v>
      </c>
      <c r="M560" s="8" t="s">
        <v>6</v>
      </c>
      <c r="N560" s="8">
        <f t="shared" si="85"/>
        <v>1</v>
      </c>
      <c r="O560" s="8">
        <f t="shared" si="86"/>
        <v>0</v>
      </c>
      <c r="P560" s="8" t="s">
        <v>10</v>
      </c>
      <c r="Q560" s="2">
        <v>3</v>
      </c>
      <c r="R560" s="2">
        <f t="shared" si="87"/>
        <v>0</v>
      </c>
      <c r="S560" s="2">
        <f t="shared" si="88"/>
        <v>0</v>
      </c>
      <c r="T560" s="8" t="s">
        <v>15</v>
      </c>
      <c r="U560" s="8">
        <f t="shared" si="89"/>
        <v>1</v>
      </c>
      <c r="V560" s="8" t="s">
        <v>6</v>
      </c>
    </row>
    <row r="561" spans="1:22" x14ac:dyDescent="0.25">
      <c r="A561" s="6">
        <v>560</v>
      </c>
      <c r="B561" s="2">
        <v>29</v>
      </c>
      <c r="C561" s="2">
        <f t="shared" si="80"/>
        <v>36.700000000000003</v>
      </c>
      <c r="D561" s="2">
        <v>36700</v>
      </c>
      <c r="E561" s="2">
        <f t="shared" si="81"/>
        <v>0</v>
      </c>
      <c r="F561" s="8" t="s">
        <v>9</v>
      </c>
      <c r="G561" s="8">
        <f t="shared" si="82"/>
        <v>774</v>
      </c>
      <c r="H561" s="2">
        <v>7740</v>
      </c>
      <c r="I561" s="2">
        <v>700</v>
      </c>
      <c r="J561" s="2">
        <f t="shared" si="83"/>
        <v>1</v>
      </c>
      <c r="K561" s="8" t="s">
        <v>7</v>
      </c>
      <c r="L561" s="8">
        <f t="shared" si="84"/>
        <v>0</v>
      </c>
      <c r="M561" s="8" t="s">
        <v>5</v>
      </c>
      <c r="N561" s="8">
        <f t="shared" si="85"/>
        <v>0</v>
      </c>
      <c r="O561" s="8">
        <f t="shared" si="86"/>
        <v>1</v>
      </c>
      <c r="P561" s="8" t="s">
        <v>12</v>
      </c>
      <c r="Q561" s="2">
        <v>5</v>
      </c>
      <c r="R561" s="2">
        <f t="shared" si="87"/>
        <v>0</v>
      </c>
      <c r="S561" s="2">
        <f t="shared" si="88"/>
        <v>0</v>
      </c>
      <c r="T561" s="8" t="s">
        <v>15</v>
      </c>
      <c r="U561" s="8">
        <f t="shared" si="89"/>
        <v>1</v>
      </c>
      <c r="V561" s="8" t="s">
        <v>6</v>
      </c>
    </row>
    <row r="562" spans="1:22" x14ac:dyDescent="0.25">
      <c r="A562" s="6">
        <v>561</v>
      </c>
      <c r="B562" s="2">
        <v>34</v>
      </c>
      <c r="C562" s="2">
        <f t="shared" si="80"/>
        <v>44.2</v>
      </c>
      <c r="D562" s="2">
        <v>44200</v>
      </c>
      <c r="E562" s="2">
        <f t="shared" si="81"/>
        <v>1</v>
      </c>
      <c r="F562" s="8" t="s">
        <v>8</v>
      </c>
      <c r="G562" s="8">
        <f t="shared" si="82"/>
        <v>260</v>
      </c>
      <c r="H562" s="2">
        <v>2600</v>
      </c>
      <c r="I562" s="2">
        <v>1250</v>
      </c>
      <c r="J562" s="2">
        <f t="shared" si="83"/>
        <v>1</v>
      </c>
      <c r="K562" s="8" t="s">
        <v>7</v>
      </c>
      <c r="L562" s="8">
        <f t="shared" si="84"/>
        <v>1</v>
      </c>
      <c r="M562" s="8" t="s">
        <v>6</v>
      </c>
      <c r="N562" s="8">
        <f t="shared" si="85"/>
        <v>0</v>
      </c>
      <c r="O562" s="8">
        <f t="shared" si="86"/>
        <v>0</v>
      </c>
      <c r="P562" s="8" t="s">
        <v>11</v>
      </c>
      <c r="Q562" s="2">
        <v>2</v>
      </c>
      <c r="R562" s="2">
        <f t="shared" si="87"/>
        <v>0</v>
      </c>
      <c r="S562" s="2">
        <f t="shared" si="88"/>
        <v>0</v>
      </c>
      <c r="T562" s="8" t="s">
        <v>15</v>
      </c>
      <c r="U562" s="8">
        <f t="shared" si="89"/>
        <v>1</v>
      </c>
      <c r="V562" s="8" t="s">
        <v>6</v>
      </c>
    </row>
    <row r="563" spans="1:22" x14ac:dyDescent="0.25">
      <c r="A563" s="6">
        <v>562</v>
      </c>
      <c r="B563" s="2">
        <v>45</v>
      </c>
      <c r="C563" s="2">
        <f t="shared" si="80"/>
        <v>77.5</v>
      </c>
      <c r="D563" s="2">
        <v>77500</v>
      </c>
      <c r="E563" s="2">
        <f t="shared" si="81"/>
        <v>0</v>
      </c>
      <c r="F563" s="8" t="s">
        <v>9</v>
      </c>
      <c r="G563" s="8">
        <f t="shared" si="82"/>
        <v>1376</v>
      </c>
      <c r="H563" s="2">
        <v>13760</v>
      </c>
      <c r="I563" s="2">
        <v>0</v>
      </c>
      <c r="J563" s="2">
        <f t="shared" si="83"/>
        <v>1</v>
      </c>
      <c r="K563" s="8" t="s">
        <v>7</v>
      </c>
      <c r="L563" s="8">
        <f t="shared" si="84"/>
        <v>0</v>
      </c>
      <c r="M563" s="8" t="s">
        <v>5</v>
      </c>
      <c r="N563" s="8">
        <f t="shared" si="85"/>
        <v>0</v>
      </c>
      <c r="O563" s="8">
        <f t="shared" si="86"/>
        <v>0</v>
      </c>
      <c r="P563" s="8" t="s">
        <v>11</v>
      </c>
      <c r="Q563" s="2">
        <v>1</v>
      </c>
      <c r="R563" s="2">
        <f t="shared" si="87"/>
        <v>0</v>
      </c>
      <c r="S563" s="2">
        <f t="shared" si="88"/>
        <v>0</v>
      </c>
      <c r="T563" s="8" t="s">
        <v>15</v>
      </c>
      <c r="U563" s="8">
        <f t="shared" si="89"/>
        <v>0</v>
      </c>
      <c r="V563" s="8" t="s">
        <v>5</v>
      </c>
    </row>
    <row r="564" spans="1:22" x14ac:dyDescent="0.25">
      <c r="A564" s="6">
        <v>563</v>
      </c>
      <c r="B564" s="2">
        <v>36</v>
      </c>
      <c r="C564" s="2">
        <f t="shared" si="80"/>
        <v>39.6</v>
      </c>
      <c r="D564" s="2">
        <v>39600</v>
      </c>
      <c r="E564" s="2">
        <f t="shared" si="81"/>
        <v>1</v>
      </c>
      <c r="F564" s="8" t="s">
        <v>8</v>
      </c>
      <c r="G564" s="8">
        <f t="shared" si="82"/>
        <v>369</v>
      </c>
      <c r="H564" s="2">
        <v>3690</v>
      </c>
      <c r="I564" s="2">
        <v>2310</v>
      </c>
      <c r="J564" s="2">
        <f t="shared" si="83"/>
        <v>1</v>
      </c>
      <c r="K564" s="8" t="s">
        <v>7</v>
      </c>
      <c r="L564" s="8">
        <f t="shared" si="84"/>
        <v>0</v>
      </c>
      <c r="M564" s="8" t="s">
        <v>5</v>
      </c>
      <c r="N564" s="8">
        <f t="shared" si="85"/>
        <v>0</v>
      </c>
      <c r="O564" s="8">
        <f t="shared" si="86"/>
        <v>0</v>
      </c>
      <c r="P564" s="8" t="s">
        <v>11</v>
      </c>
      <c r="Q564" s="2">
        <v>3</v>
      </c>
      <c r="R564" s="2">
        <f t="shared" si="87"/>
        <v>0</v>
      </c>
      <c r="S564" s="2">
        <f t="shared" si="88"/>
        <v>0</v>
      </c>
      <c r="T564" s="8" t="s">
        <v>15</v>
      </c>
      <c r="U564" s="8">
        <f t="shared" si="89"/>
        <v>1</v>
      </c>
      <c r="V564" s="8" t="s">
        <v>6</v>
      </c>
    </row>
    <row r="565" spans="1:22" x14ac:dyDescent="0.25">
      <c r="A565" s="6">
        <v>564</v>
      </c>
      <c r="B565" s="2">
        <v>25</v>
      </c>
      <c r="C565" s="2">
        <f t="shared" si="80"/>
        <v>22.6</v>
      </c>
      <c r="D565" s="2">
        <v>22600</v>
      </c>
      <c r="E565" s="2">
        <f t="shared" si="81"/>
        <v>1</v>
      </c>
      <c r="F565" s="8" t="s">
        <v>8</v>
      </c>
      <c r="G565" s="8">
        <f t="shared" si="82"/>
        <v>216</v>
      </c>
      <c r="H565" s="2">
        <v>2160</v>
      </c>
      <c r="I565" s="2">
        <v>1160</v>
      </c>
      <c r="J565" s="2">
        <f t="shared" si="83"/>
        <v>1</v>
      </c>
      <c r="K565" s="8" t="s">
        <v>7</v>
      </c>
      <c r="L565" s="8">
        <f t="shared" si="84"/>
        <v>0</v>
      </c>
      <c r="M565" s="8" t="s">
        <v>5</v>
      </c>
      <c r="N565" s="8">
        <f t="shared" si="85"/>
        <v>0</v>
      </c>
      <c r="O565" s="8">
        <f t="shared" si="86"/>
        <v>1</v>
      </c>
      <c r="P565" s="8" t="s">
        <v>12</v>
      </c>
      <c r="Q565" s="2">
        <v>4</v>
      </c>
      <c r="R565" s="2">
        <f t="shared" si="87"/>
        <v>1</v>
      </c>
      <c r="S565" s="2">
        <f t="shared" si="88"/>
        <v>0</v>
      </c>
      <c r="T565" s="8" t="s">
        <v>13</v>
      </c>
      <c r="U565" s="8">
        <f t="shared" si="89"/>
        <v>1</v>
      </c>
      <c r="V565" s="8" t="s">
        <v>6</v>
      </c>
    </row>
    <row r="566" spans="1:22" x14ac:dyDescent="0.25">
      <c r="A566" s="6">
        <v>565</v>
      </c>
      <c r="B566" s="2">
        <v>31</v>
      </c>
      <c r="C566" s="2">
        <f t="shared" si="80"/>
        <v>21.9</v>
      </c>
      <c r="D566" s="2">
        <v>21900</v>
      </c>
      <c r="E566" s="2">
        <f t="shared" si="81"/>
        <v>1</v>
      </c>
      <c r="F566" s="8" t="s">
        <v>8</v>
      </c>
      <c r="G566" s="8">
        <f t="shared" si="82"/>
        <v>530</v>
      </c>
      <c r="H566" s="2">
        <v>5300</v>
      </c>
      <c r="I566" s="2">
        <v>2850</v>
      </c>
      <c r="J566" s="2">
        <f t="shared" si="83"/>
        <v>0</v>
      </c>
      <c r="K566" s="8" t="s">
        <v>4</v>
      </c>
      <c r="L566" s="8">
        <f t="shared" si="84"/>
        <v>1</v>
      </c>
      <c r="M566" s="8" t="s">
        <v>6</v>
      </c>
      <c r="N566" s="8">
        <f t="shared" si="85"/>
        <v>0</v>
      </c>
      <c r="O566" s="8">
        <f t="shared" si="86"/>
        <v>1</v>
      </c>
      <c r="P566" s="8" t="s">
        <v>12</v>
      </c>
      <c r="Q566" s="2">
        <v>9</v>
      </c>
      <c r="R566" s="2">
        <f t="shared" si="87"/>
        <v>0</v>
      </c>
      <c r="S566" s="2">
        <f t="shared" si="88"/>
        <v>0</v>
      </c>
      <c r="T566" s="8" t="s">
        <v>15</v>
      </c>
      <c r="U566" s="8">
        <f t="shared" si="89"/>
        <v>1</v>
      </c>
      <c r="V566" s="8" t="s">
        <v>6</v>
      </c>
    </row>
    <row r="567" spans="1:22" x14ac:dyDescent="0.25">
      <c r="A567" s="6">
        <v>566</v>
      </c>
      <c r="B567" s="2">
        <v>26</v>
      </c>
      <c r="C567" s="2">
        <f t="shared" si="80"/>
        <v>48.4</v>
      </c>
      <c r="D567" s="2">
        <v>48400</v>
      </c>
      <c r="E567" s="2">
        <f t="shared" si="81"/>
        <v>1</v>
      </c>
      <c r="F567" s="8" t="s">
        <v>8</v>
      </c>
      <c r="G567" s="8">
        <f t="shared" si="82"/>
        <v>296</v>
      </c>
      <c r="H567" s="2">
        <v>2960</v>
      </c>
      <c r="I567" s="2">
        <v>1050</v>
      </c>
      <c r="J567" s="2">
        <f t="shared" si="83"/>
        <v>0</v>
      </c>
      <c r="K567" s="8" t="s">
        <v>4</v>
      </c>
      <c r="L567" s="8">
        <f t="shared" si="84"/>
        <v>0</v>
      </c>
      <c r="M567" s="8" t="s">
        <v>5</v>
      </c>
      <c r="N567" s="8">
        <f t="shared" si="85"/>
        <v>0</v>
      </c>
      <c r="O567" s="8">
        <f t="shared" si="86"/>
        <v>0</v>
      </c>
      <c r="P567" s="8" t="s">
        <v>11</v>
      </c>
      <c r="Q567" s="2">
        <v>8</v>
      </c>
      <c r="R567" s="2">
        <f t="shared" si="87"/>
        <v>0</v>
      </c>
      <c r="S567" s="2">
        <f t="shared" si="88"/>
        <v>1</v>
      </c>
      <c r="T567" s="8" t="s">
        <v>14</v>
      </c>
      <c r="U567" s="8">
        <f t="shared" si="89"/>
        <v>1</v>
      </c>
      <c r="V567" s="8" t="s">
        <v>6</v>
      </c>
    </row>
    <row r="568" spans="1:22" x14ac:dyDescent="0.25">
      <c r="A568" s="6">
        <v>567</v>
      </c>
      <c r="B568" s="2">
        <v>57</v>
      </c>
      <c r="C568" s="2">
        <f t="shared" si="80"/>
        <v>42.4</v>
      </c>
      <c r="D568" s="2">
        <v>42400</v>
      </c>
      <c r="E568" s="2">
        <f t="shared" si="81"/>
        <v>1</v>
      </c>
      <c r="F568" s="8" t="s">
        <v>8</v>
      </c>
      <c r="G568" s="8">
        <f t="shared" si="82"/>
        <v>2699</v>
      </c>
      <c r="H568" s="2">
        <v>26990</v>
      </c>
      <c r="I568" s="2">
        <v>1420</v>
      </c>
      <c r="J568" s="2">
        <f t="shared" si="83"/>
        <v>1</v>
      </c>
      <c r="K568" s="8" t="s">
        <v>7</v>
      </c>
      <c r="L568" s="8">
        <f t="shared" si="84"/>
        <v>0</v>
      </c>
      <c r="M568" s="8" t="s">
        <v>5</v>
      </c>
      <c r="N568" s="8">
        <f t="shared" si="85"/>
        <v>0</v>
      </c>
      <c r="O568" s="8">
        <f t="shared" si="86"/>
        <v>1</v>
      </c>
      <c r="P568" s="8" t="s">
        <v>12</v>
      </c>
      <c r="Q568" s="2">
        <v>2</v>
      </c>
      <c r="R568" s="2">
        <f t="shared" si="87"/>
        <v>0</v>
      </c>
      <c r="S568" s="2">
        <f t="shared" si="88"/>
        <v>0</v>
      </c>
      <c r="T568" s="8" t="s">
        <v>15</v>
      </c>
      <c r="U568" s="8">
        <f t="shared" si="89"/>
        <v>0</v>
      </c>
      <c r="V568" s="8" t="s">
        <v>5</v>
      </c>
    </row>
    <row r="569" spans="1:22" x14ac:dyDescent="0.25">
      <c r="A569" s="6">
        <v>568</v>
      </c>
      <c r="B569" s="2">
        <v>49</v>
      </c>
      <c r="C569" s="2">
        <f t="shared" si="80"/>
        <v>38.299999999999997</v>
      </c>
      <c r="D569" s="2">
        <v>38300</v>
      </c>
      <c r="E569" s="2">
        <f t="shared" si="81"/>
        <v>0</v>
      </c>
      <c r="F569" s="8" t="s">
        <v>9</v>
      </c>
      <c r="G569" s="8">
        <f t="shared" si="82"/>
        <v>44</v>
      </c>
      <c r="H569" s="2">
        <v>440</v>
      </c>
      <c r="I569" s="2">
        <v>0</v>
      </c>
      <c r="J569" s="2">
        <f t="shared" si="83"/>
        <v>0</v>
      </c>
      <c r="K569" s="8" t="s">
        <v>4</v>
      </c>
      <c r="L569" s="8">
        <f t="shared" si="84"/>
        <v>0</v>
      </c>
      <c r="M569" s="8" t="s">
        <v>5</v>
      </c>
      <c r="N569" s="8">
        <f t="shared" si="85"/>
        <v>0</v>
      </c>
      <c r="O569" s="8">
        <f t="shared" si="86"/>
        <v>1</v>
      </c>
      <c r="P569" s="8" t="s">
        <v>12</v>
      </c>
      <c r="Q569" s="2">
        <v>3</v>
      </c>
      <c r="R569" s="2">
        <f t="shared" si="87"/>
        <v>1</v>
      </c>
      <c r="S569" s="2">
        <f t="shared" si="88"/>
        <v>0</v>
      </c>
      <c r="T569" s="8" t="s">
        <v>13</v>
      </c>
      <c r="U569" s="8">
        <f t="shared" si="89"/>
        <v>0</v>
      </c>
      <c r="V569" s="8" t="s">
        <v>5</v>
      </c>
    </row>
    <row r="570" spans="1:22" x14ac:dyDescent="0.25">
      <c r="A570" s="6">
        <v>569</v>
      </c>
      <c r="B570" s="2">
        <v>29</v>
      </c>
      <c r="C570" s="2">
        <f t="shared" si="80"/>
        <v>48.3</v>
      </c>
      <c r="D570" s="2">
        <v>48300</v>
      </c>
      <c r="E570" s="2">
        <f t="shared" si="81"/>
        <v>0</v>
      </c>
      <c r="F570" s="8" t="s">
        <v>9</v>
      </c>
      <c r="G570" s="8">
        <f t="shared" si="82"/>
        <v>1112</v>
      </c>
      <c r="H570" s="2">
        <v>11120</v>
      </c>
      <c r="I570" s="2">
        <v>2010</v>
      </c>
      <c r="J570" s="2">
        <f t="shared" si="83"/>
        <v>1</v>
      </c>
      <c r="K570" s="8" t="s">
        <v>7</v>
      </c>
      <c r="L570" s="8">
        <f t="shared" si="84"/>
        <v>0</v>
      </c>
      <c r="M570" s="8" t="s">
        <v>5</v>
      </c>
      <c r="N570" s="8">
        <f t="shared" si="85"/>
        <v>0</v>
      </c>
      <c r="O570" s="8">
        <f t="shared" si="86"/>
        <v>1</v>
      </c>
      <c r="P570" s="8" t="s">
        <v>12</v>
      </c>
      <c r="Q570" s="2">
        <v>7</v>
      </c>
      <c r="R570" s="2">
        <f t="shared" si="87"/>
        <v>0</v>
      </c>
      <c r="S570" s="2">
        <f t="shared" si="88"/>
        <v>1</v>
      </c>
      <c r="T570" s="8" t="s">
        <v>14</v>
      </c>
      <c r="U570" s="8">
        <f t="shared" si="89"/>
        <v>1</v>
      </c>
      <c r="V570" s="8" t="s">
        <v>6</v>
      </c>
    </row>
    <row r="571" spans="1:22" x14ac:dyDescent="0.25">
      <c r="A571" s="6">
        <v>570</v>
      </c>
      <c r="B571" s="2">
        <v>33</v>
      </c>
      <c r="C571" s="2">
        <f t="shared" si="80"/>
        <v>61.9</v>
      </c>
      <c r="D571" s="2">
        <v>61900</v>
      </c>
      <c r="E571" s="2">
        <f t="shared" si="81"/>
        <v>1</v>
      </c>
      <c r="F571" s="8" t="s">
        <v>8</v>
      </c>
      <c r="G571" s="8">
        <f t="shared" si="82"/>
        <v>638</v>
      </c>
      <c r="H571" s="2">
        <v>6380</v>
      </c>
      <c r="I571" s="2">
        <v>600</v>
      </c>
      <c r="J571" s="2">
        <f t="shared" si="83"/>
        <v>0</v>
      </c>
      <c r="K571" s="8" t="s">
        <v>4</v>
      </c>
      <c r="L571" s="8">
        <f t="shared" si="84"/>
        <v>0</v>
      </c>
      <c r="M571" s="8" t="s">
        <v>5</v>
      </c>
      <c r="N571" s="8">
        <f t="shared" si="85"/>
        <v>0</v>
      </c>
      <c r="O571" s="8">
        <f t="shared" si="86"/>
        <v>1</v>
      </c>
      <c r="P571" s="8" t="s">
        <v>12</v>
      </c>
      <c r="Q571" s="2">
        <v>2</v>
      </c>
      <c r="R571" s="2">
        <f t="shared" si="87"/>
        <v>1</v>
      </c>
      <c r="S571" s="2">
        <f t="shared" si="88"/>
        <v>0</v>
      </c>
      <c r="T571" s="8" t="s">
        <v>13</v>
      </c>
      <c r="U571" s="8">
        <f t="shared" si="89"/>
        <v>0</v>
      </c>
      <c r="V571" s="8" t="s">
        <v>5</v>
      </c>
    </row>
    <row r="572" spans="1:22" x14ac:dyDescent="0.25">
      <c r="A572" s="6">
        <v>571</v>
      </c>
      <c r="B572" s="2">
        <v>42</v>
      </c>
      <c r="C572" s="2">
        <f t="shared" si="80"/>
        <v>31.1</v>
      </c>
      <c r="D572" s="2">
        <v>31100</v>
      </c>
      <c r="E572" s="2">
        <f t="shared" si="81"/>
        <v>0</v>
      </c>
      <c r="F572" s="8" t="s">
        <v>9</v>
      </c>
      <c r="G572" s="8">
        <f t="shared" si="82"/>
        <v>154</v>
      </c>
      <c r="H572" s="2">
        <v>1540</v>
      </c>
      <c r="I572" s="2">
        <v>1560</v>
      </c>
      <c r="J572" s="2">
        <f t="shared" si="83"/>
        <v>0</v>
      </c>
      <c r="K572" s="8" t="s">
        <v>4</v>
      </c>
      <c r="L572" s="8">
        <f t="shared" si="84"/>
        <v>1</v>
      </c>
      <c r="M572" s="8" t="s">
        <v>6</v>
      </c>
      <c r="N572" s="8">
        <f t="shared" si="85"/>
        <v>1</v>
      </c>
      <c r="O572" s="8">
        <f t="shared" si="86"/>
        <v>0</v>
      </c>
      <c r="P572" s="8" t="s">
        <v>10</v>
      </c>
      <c r="Q572" s="2">
        <v>9</v>
      </c>
      <c r="R572" s="2">
        <f t="shared" si="87"/>
        <v>0</v>
      </c>
      <c r="S572" s="2">
        <f t="shared" si="88"/>
        <v>1</v>
      </c>
      <c r="T572" s="8" t="s">
        <v>14</v>
      </c>
      <c r="U572" s="8">
        <f t="shared" si="89"/>
        <v>1</v>
      </c>
      <c r="V572" s="8" t="s">
        <v>6</v>
      </c>
    </row>
    <row r="573" spans="1:22" x14ac:dyDescent="0.25">
      <c r="A573" s="6">
        <v>572</v>
      </c>
      <c r="B573" s="2">
        <v>50</v>
      </c>
      <c r="C573" s="2">
        <f t="shared" si="80"/>
        <v>38.4</v>
      </c>
      <c r="D573" s="2">
        <v>38400</v>
      </c>
      <c r="E573" s="2">
        <f t="shared" si="81"/>
        <v>0</v>
      </c>
      <c r="F573" s="8" t="s">
        <v>9</v>
      </c>
      <c r="G573" s="8">
        <f t="shared" si="82"/>
        <v>354</v>
      </c>
      <c r="H573" s="2">
        <v>3540</v>
      </c>
      <c r="I573" s="2">
        <v>280</v>
      </c>
      <c r="J573" s="2">
        <f t="shared" si="83"/>
        <v>1</v>
      </c>
      <c r="K573" s="8" t="s">
        <v>7</v>
      </c>
      <c r="L573" s="8">
        <f t="shared" si="84"/>
        <v>0</v>
      </c>
      <c r="M573" s="8" t="s">
        <v>5</v>
      </c>
      <c r="N573" s="8">
        <f t="shared" si="85"/>
        <v>0</v>
      </c>
      <c r="O573" s="8">
        <f t="shared" si="86"/>
        <v>1</v>
      </c>
      <c r="P573" s="8" t="s">
        <v>12</v>
      </c>
      <c r="Q573" s="2">
        <v>2</v>
      </c>
      <c r="R573" s="2">
        <f t="shared" si="87"/>
        <v>1</v>
      </c>
      <c r="S573" s="2">
        <f t="shared" si="88"/>
        <v>0</v>
      </c>
      <c r="T573" s="8" t="s">
        <v>13</v>
      </c>
      <c r="U573" s="8">
        <f t="shared" si="89"/>
        <v>0</v>
      </c>
      <c r="V573" s="8" t="s">
        <v>5</v>
      </c>
    </row>
    <row r="574" spans="1:22" x14ac:dyDescent="0.25">
      <c r="A574" s="6">
        <v>573</v>
      </c>
      <c r="B574" s="2">
        <v>25</v>
      </c>
      <c r="C574" s="2">
        <f t="shared" si="80"/>
        <v>50.5</v>
      </c>
      <c r="D574" s="2">
        <v>50500</v>
      </c>
      <c r="E574" s="2">
        <f t="shared" si="81"/>
        <v>1</v>
      </c>
      <c r="F574" s="8" t="s">
        <v>8</v>
      </c>
      <c r="G574" s="8">
        <f t="shared" si="82"/>
        <v>1202</v>
      </c>
      <c r="H574" s="2">
        <v>12020</v>
      </c>
      <c r="I574" s="2">
        <v>2340</v>
      </c>
      <c r="J574" s="2">
        <f t="shared" si="83"/>
        <v>1</v>
      </c>
      <c r="K574" s="8" t="s">
        <v>7</v>
      </c>
      <c r="L574" s="8">
        <f t="shared" si="84"/>
        <v>0</v>
      </c>
      <c r="M574" s="8" t="s">
        <v>5</v>
      </c>
      <c r="N574" s="8">
        <f t="shared" si="85"/>
        <v>0</v>
      </c>
      <c r="O574" s="8">
        <f t="shared" si="86"/>
        <v>1</v>
      </c>
      <c r="P574" s="8" t="s">
        <v>12</v>
      </c>
      <c r="Q574" s="2">
        <v>8</v>
      </c>
      <c r="R574" s="2">
        <f t="shared" si="87"/>
        <v>0</v>
      </c>
      <c r="S574" s="2">
        <f t="shared" si="88"/>
        <v>1</v>
      </c>
      <c r="T574" s="8" t="s">
        <v>14</v>
      </c>
      <c r="U574" s="8">
        <f t="shared" si="89"/>
        <v>1</v>
      </c>
      <c r="V574" s="8" t="s">
        <v>6</v>
      </c>
    </row>
    <row r="575" spans="1:22" x14ac:dyDescent="0.25">
      <c r="A575" s="6">
        <v>574</v>
      </c>
      <c r="B575" s="2">
        <v>27</v>
      </c>
      <c r="C575" s="2">
        <f t="shared" si="80"/>
        <v>53.1</v>
      </c>
      <c r="D575" s="2">
        <v>53100</v>
      </c>
      <c r="E575" s="2">
        <f t="shared" si="81"/>
        <v>1</v>
      </c>
      <c r="F575" s="8" t="s">
        <v>8</v>
      </c>
      <c r="G575" s="8">
        <f t="shared" si="82"/>
        <v>943</v>
      </c>
      <c r="H575" s="2">
        <v>9430</v>
      </c>
      <c r="I575" s="2">
        <v>920</v>
      </c>
      <c r="J575" s="2">
        <f t="shared" si="83"/>
        <v>1</v>
      </c>
      <c r="K575" s="8" t="s">
        <v>7</v>
      </c>
      <c r="L575" s="8">
        <f t="shared" si="84"/>
        <v>0</v>
      </c>
      <c r="M575" s="8" t="s">
        <v>5</v>
      </c>
      <c r="N575" s="8">
        <f t="shared" si="85"/>
        <v>0</v>
      </c>
      <c r="O575" s="8">
        <f t="shared" si="86"/>
        <v>1</v>
      </c>
      <c r="P575" s="8" t="s">
        <v>12</v>
      </c>
      <c r="Q575" s="2">
        <v>5</v>
      </c>
      <c r="R575" s="2">
        <f t="shared" si="87"/>
        <v>1</v>
      </c>
      <c r="S575" s="2">
        <f t="shared" si="88"/>
        <v>0</v>
      </c>
      <c r="T575" s="8" t="s">
        <v>13</v>
      </c>
      <c r="U575" s="8">
        <f t="shared" si="89"/>
        <v>1</v>
      </c>
      <c r="V575" s="8" t="s">
        <v>6</v>
      </c>
    </row>
    <row r="576" spans="1:22" x14ac:dyDescent="0.25">
      <c r="A576" s="6">
        <v>575</v>
      </c>
      <c r="B576" s="2">
        <v>28</v>
      </c>
      <c r="C576" s="2">
        <f t="shared" si="80"/>
        <v>24.2</v>
      </c>
      <c r="D576" s="2">
        <v>24200</v>
      </c>
      <c r="E576" s="2">
        <f t="shared" si="81"/>
        <v>1</v>
      </c>
      <c r="F576" s="8" t="s">
        <v>8</v>
      </c>
      <c r="G576" s="8">
        <f t="shared" si="82"/>
        <v>260</v>
      </c>
      <c r="H576" s="2">
        <v>2600</v>
      </c>
      <c r="I576" s="2">
        <v>830</v>
      </c>
      <c r="J576" s="2">
        <f t="shared" si="83"/>
        <v>0</v>
      </c>
      <c r="K576" s="8" t="s">
        <v>4</v>
      </c>
      <c r="L576" s="8">
        <f t="shared" si="84"/>
        <v>0</v>
      </c>
      <c r="M576" s="8" t="s">
        <v>5</v>
      </c>
      <c r="N576" s="8">
        <f t="shared" si="85"/>
        <v>0</v>
      </c>
      <c r="O576" s="8">
        <f t="shared" si="86"/>
        <v>0</v>
      </c>
      <c r="P576" s="8" t="s">
        <v>11</v>
      </c>
      <c r="Q576" s="2">
        <v>3</v>
      </c>
      <c r="R576" s="2">
        <f t="shared" si="87"/>
        <v>0</v>
      </c>
      <c r="S576" s="2">
        <f t="shared" si="88"/>
        <v>1</v>
      </c>
      <c r="T576" s="8" t="s">
        <v>14</v>
      </c>
      <c r="U576" s="8">
        <f t="shared" si="89"/>
        <v>0</v>
      </c>
      <c r="V576" s="8" t="s">
        <v>5</v>
      </c>
    </row>
    <row r="577" spans="1:22" x14ac:dyDescent="0.25">
      <c r="A577" s="6">
        <v>576</v>
      </c>
      <c r="B577" s="2">
        <v>24</v>
      </c>
      <c r="C577" s="2">
        <f t="shared" si="80"/>
        <v>58.1</v>
      </c>
      <c r="D577" s="2">
        <v>58100</v>
      </c>
      <c r="E577" s="2">
        <f t="shared" si="81"/>
        <v>0</v>
      </c>
      <c r="F577" s="8" t="s">
        <v>9</v>
      </c>
      <c r="G577" s="8">
        <f t="shared" si="82"/>
        <v>515</v>
      </c>
      <c r="H577" s="2">
        <v>5150</v>
      </c>
      <c r="I577" s="2">
        <v>1360</v>
      </c>
      <c r="J577" s="2">
        <f t="shared" si="83"/>
        <v>1</v>
      </c>
      <c r="K577" s="8" t="s">
        <v>7</v>
      </c>
      <c r="L577" s="8">
        <f t="shared" si="84"/>
        <v>0</v>
      </c>
      <c r="M577" s="8" t="s">
        <v>5</v>
      </c>
      <c r="N577" s="8">
        <f t="shared" si="85"/>
        <v>0</v>
      </c>
      <c r="O577" s="8">
        <f t="shared" si="86"/>
        <v>1</v>
      </c>
      <c r="P577" s="8" t="s">
        <v>12</v>
      </c>
      <c r="Q577" s="2">
        <v>8</v>
      </c>
      <c r="R577" s="2">
        <f t="shared" si="87"/>
        <v>0</v>
      </c>
      <c r="S577" s="2">
        <f t="shared" si="88"/>
        <v>0</v>
      </c>
      <c r="T577" s="8" t="s">
        <v>15</v>
      </c>
      <c r="U577" s="8">
        <f t="shared" si="89"/>
        <v>1</v>
      </c>
      <c r="V577" s="8" t="s">
        <v>6</v>
      </c>
    </row>
    <row r="578" spans="1:22" x14ac:dyDescent="0.25">
      <c r="A578" s="6">
        <v>577</v>
      </c>
      <c r="B578" s="2">
        <v>52</v>
      </c>
      <c r="C578" s="2">
        <f t="shared" si="80"/>
        <v>100.6</v>
      </c>
      <c r="D578" s="2">
        <v>100600</v>
      </c>
      <c r="E578" s="2">
        <f t="shared" si="81"/>
        <v>1</v>
      </c>
      <c r="F578" s="8" t="s">
        <v>8</v>
      </c>
      <c r="G578" s="8">
        <f t="shared" si="82"/>
        <v>1711</v>
      </c>
      <c r="H578" s="2">
        <v>17110</v>
      </c>
      <c r="I578" s="2">
        <v>5840</v>
      </c>
      <c r="J578" s="2">
        <f t="shared" si="83"/>
        <v>1</v>
      </c>
      <c r="K578" s="8" t="s">
        <v>7</v>
      </c>
      <c r="L578" s="8">
        <f t="shared" si="84"/>
        <v>0</v>
      </c>
      <c r="M578" s="8" t="s">
        <v>5</v>
      </c>
      <c r="N578" s="8">
        <f t="shared" si="85"/>
        <v>0</v>
      </c>
      <c r="O578" s="8">
        <f t="shared" si="86"/>
        <v>0</v>
      </c>
      <c r="P578" s="8" t="s">
        <v>11</v>
      </c>
      <c r="Q578" s="2">
        <v>11</v>
      </c>
      <c r="R578" s="2">
        <f t="shared" si="87"/>
        <v>0</v>
      </c>
      <c r="S578" s="2">
        <f t="shared" si="88"/>
        <v>0</v>
      </c>
      <c r="T578" s="8" t="s">
        <v>15</v>
      </c>
      <c r="U578" s="8">
        <f t="shared" si="89"/>
        <v>1</v>
      </c>
      <c r="V578" s="8" t="s">
        <v>6</v>
      </c>
    </row>
    <row r="579" spans="1:22" x14ac:dyDescent="0.25">
      <c r="A579" s="6">
        <v>578</v>
      </c>
      <c r="B579" s="2">
        <v>55</v>
      </c>
      <c r="C579" s="2">
        <f t="shared" ref="C579:C642" si="90">D579/1000</f>
        <v>62</v>
      </c>
      <c r="D579" s="2">
        <v>62000</v>
      </c>
      <c r="E579" s="2">
        <f t="shared" ref="E579:E642" si="91">IF(F579="Salaried",1,0)</f>
        <v>1</v>
      </c>
      <c r="F579" s="8" t="s">
        <v>8</v>
      </c>
      <c r="G579" s="8">
        <f t="shared" ref="G579:G642" si="92">H579/10</f>
        <v>963</v>
      </c>
      <c r="H579" s="2">
        <v>9630</v>
      </c>
      <c r="I579" s="2">
        <v>440</v>
      </c>
      <c r="J579" s="2">
        <f t="shared" ref="J579:J642" si="93">IF(K579="Female",1,0)</f>
        <v>0</v>
      </c>
      <c r="K579" s="8" t="s">
        <v>4</v>
      </c>
      <c r="L579" s="8">
        <f t="shared" ref="L579:L642" si="94">IF(M579="Yes",1,0)</f>
        <v>0</v>
      </c>
      <c r="M579" s="8" t="s">
        <v>5</v>
      </c>
      <c r="N579" s="8">
        <f t="shared" ref="N579:N642" si="95">IF(P579="Apt",1,0)</f>
        <v>1</v>
      </c>
      <c r="O579" s="8">
        <f t="shared" ref="O579:O642" si="96">IF(P579="Home",1,0)</f>
        <v>0</v>
      </c>
      <c r="P579" s="8" t="s">
        <v>10</v>
      </c>
      <c r="Q579" s="2">
        <v>6</v>
      </c>
      <c r="R579" s="2">
        <f t="shared" ref="R579:R642" si="97">IF(T579="East",1,0)</f>
        <v>1</v>
      </c>
      <c r="S579" s="2">
        <f t="shared" ref="S579:S642" si="98">IF(T579="South",1,0)</f>
        <v>0</v>
      </c>
      <c r="T579" s="8" t="s">
        <v>13</v>
      </c>
      <c r="U579" s="8">
        <f t="shared" ref="U579:U642" si="99">IF(V579="Yes",1,0)</f>
        <v>1</v>
      </c>
      <c r="V579" s="8" t="s">
        <v>6</v>
      </c>
    </row>
    <row r="580" spans="1:22" x14ac:dyDescent="0.25">
      <c r="A580" s="6">
        <v>579</v>
      </c>
      <c r="B580" s="2">
        <v>47</v>
      </c>
      <c r="C580" s="2">
        <f t="shared" si="90"/>
        <v>5.8</v>
      </c>
      <c r="D580" s="2">
        <v>5800</v>
      </c>
      <c r="E580" s="2">
        <f t="shared" si="91"/>
        <v>0</v>
      </c>
      <c r="F580" s="8" t="s">
        <v>9</v>
      </c>
      <c r="G580" s="8">
        <f t="shared" si="92"/>
        <v>81</v>
      </c>
      <c r="H580" s="2">
        <v>810</v>
      </c>
      <c r="I580" s="2">
        <v>640</v>
      </c>
      <c r="J580" s="2">
        <f t="shared" si="93"/>
        <v>0</v>
      </c>
      <c r="K580" s="8" t="s">
        <v>4</v>
      </c>
      <c r="L580" s="8">
        <f t="shared" si="94"/>
        <v>0</v>
      </c>
      <c r="M580" s="8" t="s">
        <v>5</v>
      </c>
      <c r="N580" s="8">
        <f t="shared" si="95"/>
        <v>1</v>
      </c>
      <c r="O580" s="8">
        <f t="shared" si="96"/>
        <v>0</v>
      </c>
      <c r="P580" s="8" t="s">
        <v>10</v>
      </c>
      <c r="Q580" s="2">
        <v>5</v>
      </c>
      <c r="R580" s="2">
        <f t="shared" si="97"/>
        <v>1</v>
      </c>
      <c r="S580" s="2">
        <f t="shared" si="98"/>
        <v>0</v>
      </c>
      <c r="T580" s="8" t="s">
        <v>13</v>
      </c>
      <c r="U580" s="8">
        <f t="shared" si="99"/>
        <v>0</v>
      </c>
      <c r="V580" s="8" t="s">
        <v>5</v>
      </c>
    </row>
    <row r="581" spans="1:22" x14ac:dyDescent="0.25">
      <c r="A581" s="6">
        <v>580</v>
      </c>
      <c r="B581" s="2">
        <v>31</v>
      </c>
      <c r="C581" s="2">
        <f t="shared" si="90"/>
        <v>40.799999999999997</v>
      </c>
      <c r="D581" s="2">
        <v>40800</v>
      </c>
      <c r="E581" s="2">
        <f t="shared" si="91"/>
        <v>0</v>
      </c>
      <c r="F581" s="8" t="s">
        <v>9</v>
      </c>
      <c r="G581" s="8">
        <f t="shared" si="92"/>
        <v>522</v>
      </c>
      <c r="H581" s="2">
        <v>5220</v>
      </c>
      <c r="I581" s="2">
        <v>780</v>
      </c>
      <c r="J581" s="2">
        <f t="shared" si="93"/>
        <v>0</v>
      </c>
      <c r="K581" s="8" t="s">
        <v>4</v>
      </c>
      <c r="L581" s="8">
        <f t="shared" si="94"/>
        <v>1</v>
      </c>
      <c r="M581" s="8" t="s">
        <v>6</v>
      </c>
      <c r="N581" s="8">
        <f t="shared" si="95"/>
        <v>1</v>
      </c>
      <c r="O581" s="8">
        <f t="shared" si="96"/>
        <v>0</v>
      </c>
      <c r="P581" s="8" t="s">
        <v>10</v>
      </c>
      <c r="Q581" s="2">
        <v>8</v>
      </c>
      <c r="R581" s="2">
        <f t="shared" si="97"/>
        <v>0</v>
      </c>
      <c r="S581" s="2">
        <f t="shared" si="98"/>
        <v>1</v>
      </c>
      <c r="T581" s="8" t="s">
        <v>14</v>
      </c>
      <c r="U581" s="8">
        <f t="shared" si="99"/>
        <v>1</v>
      </c>
      <c r="V581" s="8" t="s">
        <v>6</v>
      </c>
    </row>
    <row r="582" spans="1:22" x14ac:dyDescent="0.25">
      <c r="A582" s="6">
        <v>581</v>
      </c>
      <c r="B582" s="2">
        <v>28</v>
      </c>
      <c r="C582" s="2">
        <f t="shared" si="90"/>
        <v>63.9</v>
      </c>
      <c r="D582" s="2">
        <v>63900</v>
      </c>
      <c r="E582" s="2">
        <f t="shared" si="91"/>
        <v>0</v>
      </c>
      <c r="F582" s="8" t="s">
        <v>9</v>
      </c>
      <c r="G582" s="8">
        <f t="shared" si="92"/>
        <v>1012</v>
      </c>
      <c r="H582" s="2">
        <v>10120</v>
      </c>
      <c r="I582" s="2">
        <v>1200</v>
      </c>
      <c r="J582" s="2">
        <f t="shared" si="93"/>
        <v>0</v>
      </c>
      <c r="K582" s="8" t="s">
        <v>4</v>
      </c>
      <c r="L582" s="8">
        <f t="shared" si="94"/>
        <v>0</v>
      </c>
      <c r="M582" s="8" t="s">
        <v>5</v>
      </c>
      <c r="N582" s="8">
        <f t="shared" si="95"/>
        <v>1</v>
      </c>
      <c r="O582" s="8">
        <f t="shared" si="96"/>
        <v>0</v>
      </c>
      <c r="P582" s="8" t="s">
        <v>10</v>
      </c>
      <c r="Q582" s="2">
        <v>4</v>
      </c>
      <c r="R582" s="2">
        <f t="shared" si="97"/>
        <v>0</v>
      </c>
      <c r="S582" s="2">
        <f t="shared" si="98"/>
        <v>1</v>
      </c>
      <c r="T582" s="8" t="s">
        <v>14</v>
      </c>
      <c r="U582" s="8">
        <f t="shared" si="99"/>
        <v>0</v>
      </c>
      <c r="V582" s="8" t="s">
        <v>5</v>
      </c>
    </row>
    <row r="583" spans="1:22" x14ac:dyDescent="0.25">
      <c r="A583" s="6">
        <v>582</v>
      </c>
      <c r="B583" s="2">
        <v>36</v>
      </c>
      <c r="C583" s="2">
        <f t="shared" si="90"/>
        <v>70.7</v>
      </c>
      <c r="D583" s="2">
        <v>70700</v>
      </c>
      <c r="E583" s="2">
        <f t="shared" si="91"/>
        <v>1</v>
      </c>
      <c r="F583" s="8" t="s">
        <v>8</v>
      </c>
      <c r="G583" s="8">
        <f t="shared" si="92"/>
        <v>2503</v>
      </c>
      <c r="H583" s="2">
        <v>25030</v>
      </c>
      <c r="I583" s="2">
        <v>4320</v>
      </c>
      <c r="J583" s="2">
        <f t="shared" si="93"/>
        <v>0</v>
      </c>
      <c r="K583" s="8" t="s">
        <v>4</v>
      </c>
      <c r="L583" s="8">
        <f t="shared" si="94"/>
        <v>0</v>
      </c>
      <c r="M583" s="8" t="s">
        <v>5</v>
      </c>
      <c r="N583" s="8">
        <f t="shared" si="95"/>
        <v>0</v>
      </c>
      <c r="O583" s="8">
        <f t="shared" si="96"/>
        <v>1</v>
      </c>
      <c r="P583" s="8" t="s">
        <v>12</v>
      </c>
      <c r="Q583" s="2">
        <v>3</v>
      </c>
      <c r="R583" s="2">
        <f t="shared" si="97"/>
        <v>1</v>
      </c>
      <c r="S583" s="2">
        <f t="shared" si="98"/>
        <v>0</v>
      </c>
      <c r="T583" s="8" t="s">
        <v>13</v>
      </c>
      <c r="U583" s="8">
        <f t="shared" si="99"/>
        <v>0</v>
      </c>
      <c r="V583" s="8" t="s">
        <v>5</v>
      </c>
    </row>
    <row r="584" spans="1:22" x14ac:dyDescent="0.25">
      <c r="A584" s="6">
        <v>583</v>
      </c>
      <c r="B584" s="2">
        <v>57</v>
      </c>
      <c r="C584" s="2">
        <f t="shared" si="90"/>
        <v>25.2</v>
      </c>
      <c r="D584" s="2">
        <v>25200</v>
      </c>
      <c r="E584" s="2">
        <f t="shared" si="91"/>
        <v>0</v>
      </c>
      <c r="F584" s="8" t="s">
        <v>9</v>
      </c>
      <c r="G584" s="8">
        <f t="shared" si="92"/>
        <v>699</v>
      </c>
      <c r="H584" s="2">
        <v>6990</v>
      </c>
      <c r="I584" s="2">
        <v>220</v>
      </c>
      <c r="J584" s="2">
        <f t="shared" si="93"/>
        <v>0</v>
      </c>
      <c r="K584" s="8" t="s">
        <v>4</v>
      </c>
      <c r="L584" s="8">
        <f t="shared" si="94"/>
        <v>1</v>
      </c>
      <c r="M584" s="8" t="s">
        <v>6</v>
      </c>
      <c r="N584" s="8">
        <f t="shared" si="95"/>
        <v>0</v>
      </c>
      <c r="O584" s="8">
        <f t="shared" si="96"/>
        <v>0</v>
      </c>
      <c r="P584" s="8" t="s">
        <v>11</v>
      </c>
      <c r="Q584" s="2">
        <v>2</v>
      </c>
      <c r="R584" s="2">
        <f t="shared" si="97"/>
        <v>0</v>
      </c>
      <c r="S584" s="2">
        <f t="shared" si="98"/>
        <v>1</v>
      </c>
      <c r="T584" s="8" t="s">
        <v>14</v>
      </c>
      <c r="U584" s="8">
        <f t="shared" si="99"/>
        <v>0</v>
      </c>
      <c r="V584" s="8" t="s">
        <v>5</v>
      </c>
    </row>
    <row r="585" spans="1:22" x14ac:dyDescent="0.25">
      <c r="A585" s="6">
        <v>584</v>
      </c>
      <c r="B585" s="2">
        <v>50</v>
      </c>
      <c r="C585" s="2">
        <f t="shared" si="90"/>
        <v>190.5</v>
      </c>
      <c r="D585" s="2">
        <v>190500</v>
      </c>
      <c r="E585" s="2">
        <f t="shared" si="91"/>
        <v>1</v>
      </c>
      <c r="F585" s="8" t="s">
        <v>8</v>
      </c>
      <c r="G585" s="8">
        <f t="shared" si="92"/>
        <v>630</v>
      </c>
      <c r="H585" s="2">
        <v>6300</v>
      </c>
      <c r="I585" s="2">
        <v>4160</v>
      </c>
      <c r="J585" s="2">
        <f t="shared" si="93"/>
        <v>0</v>
      </c>
      <c r="K585" s="8" t="s">
        <v>4</v>
      </c>
      <c r="L585" s="8">
        <f t="shared" si="94"/>
        <v>0</v>
      </c>
      <c r="M585" s="8" t="s">
        <v>5</v>
      </c>
      <c r="N585" s="8">
        <f t="shared" si="95"/>
        <v>1</v>
      </c>
      <c r="O585" s="8">
        <f t="shared" si="96"/>
        <v>0</v>
      </c>
      <c r="P585" s="8" t="s">
        <v>10</v>
      </c>
      <c r="Q585" s="2">
        <v>3</v>
      </c>
      <c r="R585" s="2">
        <f t="shared" si="97"/>
        <v>0</v>
      </c>
      <c r="S585" s="2">
        <f t="shared" si="98"/>
        <v>0</v>
      </c>
      <c r="T585" s="8" t="s">
        <v>15</v>
      </c>
      <c r="U585" s="8">
        <f t="shared" si="99"/>
        <v>1</v>
      </c>
      <c r="V585" s="8" t="s">
        <v>6</v>
      </c>
    </row>
    <row r="586" spans="1:22" x14ac:dyDescent="0.25">
      <c r="A586" s="6">
        <v>585</v>
      </c>
      <c r="B586" s="2">
        <v>37</v>
      </c>
      <c r="C586" s="2">
        <f t="shared" si="90"/>
        <v>47.1</v>
      </c>
      <c r="D586" s="2">
        <v>47100</v>
      </c>
      <c r="E586" s="2">
        <f t="shared" si="91"/>
        <v>0</v>
      </c>
      <c r="F586" s="8" t="s">
        <v>9</v>
      </c>
      <c r="G586" s="8">
        <f t="shared" si="92"/>
        <v>562</v>
      </c>
      <c r="H586" s="2">
        <v>5620</v>
      </c>
      <c r="I586" s="2">
        <v>1640</v>
      </c>
      <c r="J586" s="2">
        <f t="shared" si="93"/>
        <v>0</v>
      </c>
      <c r="K586" s="8" t="s">
        <v>4</v>
      </c>
      <c r="L586" s="8">
        <f t="shared" si="94"/>
        <v>0</v>
      </c>
      <c r="M586" s="8" t="s">
        <v>5</v>
      </c>
      <c r="N586" s="8">
        <f t="shared" si="95"/>
        <v>1</v>
      </c>
      <c r="O586" s="8">
        <f t="shared" si="96"/>
        <v>0</v>
      </c>
      <c r="P586" s="8" t="s">
        <v>10</v>
      </c>
      <c r="Q586" s="2">
        <v>5</v>
      </c>
      <c r="R586" s="2">
        <f t="shared" si="97"/>
        <v>0</v>
      </c>
      <c r="S586" s="2">
        <f t="shared" si="98"/>
        <v>1</v>
      </c>
      <c r="T586" s="8" t="s">
        <v>14</v>
      </c>
      <c r="U586" s="8">
        <f t="shared" si="99"/>
        <v>0</v>
      </c>
      <c r="V586" s="8" t="s">
        <v>5</v>
      </c>
    </row>
    <row r="587" spans="1:22" x14ac:dyDescent="0.25">
      <c r="A587" s="6">
        <v>586</v>
      </c>
      <c r="B587" s="2">
        <v>38</v>
      </c>
      <c r="C587" s="2">
        <f t="shared" si="90"/>
        <v>46.3</v>
      </c>
      <c r="D587" s="2">
        <v>46300</v>
      </c>
      <c r="E587" s="2">
        <f t="shared" si="91"/>
        <v>0</v>
      </c>
      <c r="F587" s="8" t="s">
        <v>9</v>
      </c>
      <c r="G587" s="8">
        <f t="shared" si="92"/>
        <v>29</v>
      </c>
      <c r="H587" s="2">
        <v>290</v>
      </c>
      <c r="I587" s="2">
        <v>420</v>
      </c>
      <c r="J587" s="2">
        <f t="shared" si="93"/>
        <v>1</v>
      </c>
      <c r="K587" s="8" t="s">
        <v>7</v>
      </c>
      <c r="L587" s="8">
        <f t="shared" si="94"/>
        <v>0</v>
      </c>
      <c r="M587" s="8" t="s">
        <v>5</v>
      </c>
      <c r="N587" s="8">
        <f t="shared" si="95"/>
        <v>1</v>
      </c>
      <c r="O587" s="8">
        <f t="shared" si="96"/>
        <v>0</v>
      </c>
      <c r="P587" s="8" t="s">
        <v>10</v>
      </c>
      <c r="Q587" s="2">
        <v>2</v>
      </c>
      <c r="R587" s="2">
        <f t="shared" si="97"/>
        <v>0</v>
      </c>
      <c r="S587" s="2">
        <f t="shared" si="98"/>
        <v>0</v>
      </c>
      <c r="T587" s="8" t="s">
        <v>15</v>
      </c>
      <c r="U587" s="8">
        <f t="shared" si="99"/>
        <v>0</v>
      </c>
      <c r="V587" s="8" t="s">
        <v>5</v>
      </c>
    </row>
    <row r="588" spans="1:22" x14ac:dyDescent="0.25">
      <c r="A588" s="6">
        <v>587</v>
      </c>
      <c r="B588" s="2">
        <v>59</v>
      </c>
      <c r="C588" s="2">
        <f t="shared" si="90"/>
        <v>49.7</v>
      </c>
      <c r="D588" s="2">
        <v>49700</v>
      </c>
      <c r="E588" s="2">
        <f t="shared" si="91"/>
        <v>1</v>
      </c>
      <c r="F588" s="8" t="s">
        <v>8</v>
      </c>
      <c r="G588" s="8">
        <f t="shared" si="92"/>
        <v>584</v>
      </c>
      <c r="H588" s="2">
        <v>5840</v>
      </c>
      <c r="I588" s="2">
        <v>420</v>
      </c>
      <c r="J588" s="2">
        <f t="shared" si="93"/>
        <v>0</v>
      </c>
      <c r="K588" s="8" t="s">
        <v>4</v>
      </c>
      <c r="L588" s="8">
        <f t="shared" si="94"/>
        <v>0</v>
      </c>
      <c r="M588" s="8" t="s">
        <v>5</v>
      </c>
      <c r="N588" s="8">
        <f t="shared" si="95"/>
        <v>0</v>
      </c>
      <c r="O588" s="8">
        <f t="shared" si="96"/>
        <v>1</v>
      </c>
      <c r="P588" s="8" t="s">
        <v>12</v>
      </c>
      <c r="Q588" s="2">
        <v>4</v>
      </c>
      <c r="R588" s="2">
        <f t="shared" si="97"/>
        <v>1</v>
      </c>
      <c r="S588" s="2">
        <f t="shared" si="98"/>
        <v>0</v>
      </c>
      <c r="T588" s="8" t="s">
        <v>13</v>
      </c>
      <c r="U588" s="8">
        <f t="shared" si="99"/>
        <v>0</v>
      </c>
      <c r="V588" s="8" t="s">
        <v>5</v>
      </c>
    </row>
    <row r="589" spans="1:22" x14ac:dyDescent="0.25">
      <c r="A589" s="6">
        <v>588</v>
      </c>
      <c r="B589" s="2">
        <v>27</v>
      </c>
      <c r="C589" s="2">
        <f t="shared" si="90"/>
        <v>30.7</v>
      </c>
      <c r="D589" s="2">
        <v>30700</v>
      </c>
      <c r="E589" s="2">
        <f t="shared" si="91"/>
        <v>0</v>
      </c>
      <c r="F589" s="8" t="s">
        <v>9</v>
      </c>
      <c r="G589" s="8">
        <f t="shared" si="92"/>
        <v>767</v>
      </c>
      <c r="H589" s="2">
        <v>7670</v>
      </c>
      <c r="I589" s="2">
        <v>2330</v>
      </c>
      <c r="J589" s="2">
        <f t="shared" si="93"/>
        <v>0</v>
      </c>
      <c r="K589" s="8" t="s">
        <v>4</v>
      </c>
      <c r="L589" s="8">
        <f t="shared" si="94"/>
        <v>1</v>
      </c>
      <c r="M589" s="8" t="s">
        <v>6</v>
      </c>
      <c r="N589" s="8">
        <f t="shared" si="95"/>
        <v>0</v>
      </c>
      <c r="O589" s="8">
        <f t="shared" si="96"/>
        <v>1</v>
      </c>
      <c r="P589" s="8" t="s">
        <v>12</v>
      </c>
      <c r="Q589" s="2">
        <v>3</v>
      </c>
      <c r="R589" s="2">
        <f t="shared" si="97"/>
        <v>0</v>
      </c>
      <c r="S589" s="2">
        <f t="shared" si="98"/>
        <v>0</v>
      </c>
      <c r="T589" s="8" t="s">
        <v>15</v>
      </c>
      <c r="U589" s="8">
        <f t="shared" si="99"/>
        <v>1</v>
      </c>
      <c r="V589" s="8" t="s">
        <v>6</v>
      </c>
    </row>
    <row r="590" spans="1:22" x14ac:dyDescent="0.25">
      <c r="A590" s="6">
        <v>589</v>
      </c>
      <c r="B590" s="2">
        <v>35</v>
      </c>
      <c r="C590" s="2">
        <f t="shared" si="90"/>
        <v>28.5</v>
      </c>
      <c r="D590" s="2">
        <v>28500</v>
      </c>
      <c r="E590" s="2">
        <f t="shared" si="91"/>
        <v>1</v>
      </c>
      <c r="F590" s="8" t="s">
        <v>8</v>
      </c>
      <c r="G590" s="8">
        <f t="shared" si="92"/>
        <v>509</v>
      </c>
      <c r="H590" s="2">
        <v>5090</v>
      </c>
      <c r="I590" s="2">
        <v>360</v>
      </c>
      <c r="J590" s="2">
        <f t="shared" si="93"/>
        <v>1</v>
      </c>
      <c r="K590" s="8" t="s">
        <v>7</v>
      </c>
      <c r="L590" s="8">
        <f t="shared" si="94"/>
        <v>0</v>
      </c>
      <c r="M590" s="8" t="s">
        <v>5</v>
      </c>
      <c r="N590" s="8">
        <f t="shared" si="95"/>
        <v>0</v>
      </c>
      <c r="O590" s="8">
        <f t="shared" si="96"/>
        <v>0</v>
      </c>
      <c r="P590" s="8" t="s">
        <v>11</v>
      </c>
      <c r="Q590" s="2">
        <v>5</v>
      </c>
      <c r="R590" s="2">
        <f t="shared" si="97"/>
        <v>1</v>
      </c>
      <c r="S590" s="2">
        <f t="shared" si="98"/>
        <v>0</v>
      </c>
      <c r="T590" s="8" t="s">
        <v>13</v>
      </c>
      <c r="U590" s="8">
        <f t="shared" si="99"/>
        <v>0</v>
      </c>
      <c r="V590" s="8" t="s">
        <v>5</v>
      </c>
    </row>
    <row r="591" spans="1:22" x14ac:dyDescent="0.25">
      <c r="A591" s="6">
        <v>590</v>
      </c>
      <c r="B591" s="2">
        <v>28</v>
      </c>
      <c r="C591" s="2">
        <f t="shared" si="90"/>
        <v>14.8</v>
      </c>
      <c r="D591" s="2">
        <v>14800</v>
      </c>
      <c r="E591" s="2">
        <f t="shared" si="91"/>
        <v>1</v>
      </c>
      <c r="F591" s="8" t="s">
        <v>8</v>
      </c>
      <c r="G591" s="8">
        <f t="shared" si="92"/>
        <v>109</v>
      </c>
      <c r="H591" s="2">
        <v>1090</v>
      </c>
      <c r="I591" s="2">
        <v>630</v>
      </c>
      <c r="J591" s="2">
        <f t="shared" si="93"/>
        <v>0</v>
      </c>
      <c r="K591" s="8" t="s">
        <v>4</v>
      </c>
      <c r="L591" s="8">
        <f t="shared" si="94"/>
        <v>0</v>
      </c>
      <c r="M591" s="8" t="s">
        <v>5</v>
      </c>
      <c r="N591" s="8">
        <f t="shared" si="95"/>
        <v>1</v>
      </c>
      <c r="O591" s="8">
        <f t="shared" si="96"/>
        <v>0</v>
      </c>
      <c r="P591" s="8" t="s">
        <v>10</v>
      </c>
      <c r="Q591" s="2">
        <v>5</v>
      </c>
      <c r="R591" s="2">
        <f t="shared" si="97"/>
        <v>0</v>
      </c>
      <c r="S591" s="2">
        <f t="shared" si="98"/>
        <v>1</v>
      </c>
      <c r="T591" s="8" t="s">
        <v>14</v>
      </c>
      <c r="U591" s="8">
        <f t="shared" si="99"/>
        <v>1</v>
      </c>
      <c r="V591" s="8" t="s">
        <v>6</v>
      </c>
    </row>
    <row r="592" spans="1:22" x14ac:dyDescent="0.25">
      <c r="A592" s="6">
        <v>591</v>
      </c>
      <c r="B592" s="2">
        <v>37</v>
      </c>
      <c r="C592" s="2">
        <f t="shared" si="90"/>
        <v>26.6</v>
      </c>
      <c r="D592" s="2">
        <v>26600</v>
      </c>
      <c r="E592" s="2">
        <f t="shared" si="91"/>
        <v>0</v>
      </c>
      <c r="F592" s="8" t="s">
        <v>9</v>
      </c>
      <c r="G592" s="8">
        <f t="shared" si="92"/>
        <v>282</v>
      </c>
      <c r="H592" s="2">
        <v>2820</v>
      </c>
      <c r="I592" s="2">
        <v>520</v>
      </c>
      <c r="J592" s="2">
        <f t="shared" si="93"/>
        <v>1</v>
      </c>
      <c r="K592" s="8" t="s">
        <v>7</v>
      </c>
      <c r="L592" s="8">
        <f t="shared" si="94"/>
        <v>0</v>
      </c>
      <c r="M592" s="8" t="s">
        <v>5</v>
      </c>
      <c r="N592" s="8">
        <f t="shared" si="95"/>
        <v>0</v>
      </c>
      <c r="O592" s="8">
        <f t="shared" si="96"/>
        <v>1</v>
      </c>
      <c r="P592" s="8" t="s">
        <v>12</v>
      </c>
      <c r="Q592" s="2">
        <v>3</v>
      </c>
      <c r="R592" s="2">
        <f t="shared" si="97"/>
        <v>0</v>
      </c>
      <c r="S592" s="2">
        <f t="shared" si="98"/>
        <v>1</v>
      </c>
      <c r="T592" s="8" t="s">
        <v>14</v>
      </c>
      <c r="U592" s="8">
        <f t="shared" si="99"/>
        <v>0</v>
      </c>
      <c r="V592" s="8" t="s">
        <v>5</v>
      </c>
    </row>
    <row r="593" spans="1:22" x14ac:dyDescent="0.25">
      <c r="A593" s="6">
        <v>592</v>
      </c>
      <c r="B593" s="2">
        <v>29</v>
      </c>
      <c r="C593" s="2">
        <f t="shared" si="90"/>
        <v>73.900000000000006</v>
      </c>
      <c r="D593" s="2">
        <v>73900</v>
      </c>
      <c r="E593" s="2">
        <f t="shared" si="91"/>
        <v>1</v>
      </c>
      <c r="F593" s="8" t="s">
        <v>8</v>
      </c>
      <c r="G593" s="8">
        <f t="shared" si="92"/>
        <v>220</v>
      </c>
      <c r="H593" s="2">
        <v>2200</v>
      </c>
      <c r="I593" s="2">
        <v>740</v>
      </c>
      <c r="J593" s="2">
        <f t="shared" si="93"/>
        <v>1</v>
      </c>
      <c r="K593" s="8" t="s">
        <v>7</v>
      </c>
      <c r="L593" s="8">
        <f t="shared" si="94"/>
        <v>0</v>
      </c>
      <c r="M593" s="8" t="s">
        <v>5</v>
      </c>
      <c r="N593" s="8">
        <f t="shared" si="95"/>
        <v>0</v>
      </c>
      <c r="O593" s="8">
        <f t="shared" si="96"/>
        <v>1</v>
      </c>
      <c r="P593" s="8" t="s">
        <v>12</v>
      </c>
      <c r="Q593" s="2">
        <v>6</v>
      </c>
      <c r="R593" s="2">
        <f t="shared" si="97"/>
        <v>1</v>
      </c>
      <c r="S593" s="2">
        <f t="shared" si="98"/>
        <v>0</v>
      </c>
      <c r="T593" s="8" t="s">
        <v>13</v>
      </c>
      <c r="U593" s="8">
        <f t="shared" si="99"/>
        <v>1</v>
      </c>
      <c r="V593" s="8" t="s">
        <v>6</v>
      </c>
    </row>
    <row r="594" spans="1:22" x14ac:dyDescent="0.25">
      <c r="A594" s="6">
        <v>593</v>
      </c>
      <c r="B594" s="2">
        <v>58</v>
      </c>
      <c r="C594" s="2">
        <f t="shared" si="90"/>
        <v>34.6</v>
      </c>
      <c r="D594" s="2">
        <v>34600</v>
      </c>
      <c r="E594" s="2">
        <f t="shared" si="91"/>
        <v>0</v>
      </c>
      <c r="F594" s="8" t="s">
        <v>9</v>
      </c>
      <c r="G594" s="8">
        <f t="shared" si="92"/>
        <v>352</v>
      </c>
      <c r="H594" s="2">
        <v>3520</v>
      </c>
      <c r="I594" s="2">
        <v>990</v>
      </c>
      <c r="J594" s="2">
        <f t="shared" si="93"/>
        <v>0</v>
      </c>
      <c r="K594" s="8" t="s">
        <v>4</v>
      </c>
      <c r="L594" s="8">
        <f t="shared" si="94"/>
        <v>1</v>
      </c>
      <c r="M594" s="8" t="s">
        <v>6</v>
      </c>
      <c r="N594" s="8">
        <f t="shared" si="95"/>
        <v>0</v>
      </c>
      <c r="O594" s="8">
        <f t="shared" si="96"/>
        <v>0</v>
      </c>
      <c r="P594" s="8" t="s">
        <v>11</v>
      </c>
      <c r="Q594" s="2">
        <v>5</v>
      </c>
      <c r="R594" s="2">
        <f t="shared" si="97"/>
        <v>0</v>
      </c>
      <c r="S594" s="2">
        <f t="shared" si="98"/>
        <v>0</v>
      </c>
      <c r="T594" s="8" t="s">
        <v>15</v>
      </c>
      <c r="U594" s="8">
        <f t="shared" si="99"/>
        <v>1</v>
      </c>
      <c r="V594" s="8" t="s">
        <v>6</v>
      </c>
    </row>
    <row r="595" spans="1:22" x14ac:dyDescent="0.25">
      <c r="A595" s="6">
        <v>594</v>
      </c>
      <c r="B595" s="2">
        <v>30</v>
      </c>
      <c r="C595" s="2">
        <f t="shared" si="90"/>
        <v>65.5</v>
      </c>
      <c r="D595" s="2">
        <v>65500</v>
      </c>
      <c r="E595" s="2">
        <f t="shared" si="91"/>
        <v>0</v>
      </c>
      <c r="F595" s="8" t="s">
        <v>9</v>
      </c>
      <c r="G595" s="8">
        <f t="shared" si="92"/>
        <v>222</v>
      </c>
      <c r="H595" s="2">
        <v>2220</v>
      </c>
      <c r="I595" s="2">
        <v>2730</v>
      </c>
      <c r="J595" s="2">
        <f t="shared" si="93"/>
        <v>1</v>
      </c>
      <c r="K595" s="8" t="s">
        <v>7</v>
      </c>
      <c r="L595" s="8">
        <f t="shared" si="94"/>
        <v>0</v>
      </c>
      <c r="M595" s="8" t="s">
        <v>5</v>
      </c>
      <c r="N595" s="8">
        <f t="shared" si="95"/>
        <v>0</v>
      </c>
      <c r="O595" s="8">
        <f t="shared" si="96"/>
        <v>1</v>
      </c>
      <c r="P595" s="8" t="s">
        <v>12</v>
      </c>
      <c r="Q595" s="2">
        <v>9</v>
      </c>
      <c r="R595" s="2">
        <f t="shared" si="97"/>
        <v>0</v>
      </c>
      <c r="S595" s="2">
        <f t="shared" si="98"/>
        <v>0</v>
      </c>
      <c r="T595" s="8" t="s">
        <v>15</v>
      </c>
      <c r="U595" s="8">
        <f t="shared" si="99"/>
        <v>1</v>
      </c>
      <c r="V595" s="8" t="s">
        <v>6</v>
      </c>
    </row>
    <row r="596" spans="1:22" x14ac:dyDescent="0.25">
      <c r="A596" s="6">
        <v>595</v>
      </c>
      <c r="B596" s="2">
        <v>56</v>
      </c>
      <c r="C596" s="2">
        <f t="shared" si="90"/>
        <v>15.3</v>
      </c>
      <c r="D596" s="2">
        <v>15300</v>
      </c>
      <c r="E596" s="2">
        <f t="shared" si="91"/>
        <v>0</v>
      </c>
      <c r="F596" s="8" t="s">
        <v>9</v>
      </c>
      <c r="G596" s="8">
        <f t="shared" si="92"/>
        <v>55</v>
      </c>
      <c r="H596" s="2">
        <v>550</v>
      </c>
      <c r="I596" s="2">
        <v>620</v>
      </c>
      <c r="J596" s="2">
        <f t="shared" si="93"/>
        <v>1</v>
      </c>
      <c r="K596" s="8" t="s">
        <v>7</v>
      </c>
      <c r="L596" s="8">
        <f t="shared" si="94"/>
        <v>0</v>
      </c>
      <c r="M596" s="8" t="s">
        <v>5</v>
      </c>
      <c r="N596" s="8">
        <f t="shared" si="95"/>
        <v>0</v>
      </c>
      <c r="O596" s="8">
        <f t="shared" si="96"/>
        <v>1</v>
      </c>
      <c r="P596" s="8" t="s">
        <v>12</v>
      </c>
      <c r="Q596" s="2">
        <v>4</v>
      </c>
      <c r="R596" s="2">
        <f t="shared" si="97"/>
        <v>0</v>
      </c>
      <c r="S596" s="2">
        <f t="shared" si="98"/>
        <v>1</v>
      </c>
      <c r="T596" s="8" t="s">
        <v>14</v>
      </c>
      <c r="U596" s="8">
        <f t="shared" si="99"/>
        <v>0</v>
      </c>
      <c r="V596" s="8" t="s">
        <v>5</v>
      </c>
    </row>
    <row r="597" spans="1:22" x14ac:dyDescent="0.25">
      <c r="A597" s="6">
        <v>596</v>
      </c>
      <c r="B597" s="2">
        <v>45</v>
      </c>
      <c r="C597" s="2">
        <f t="shared" si="90"/>
        <v>95.5</v>
      </c>
      <c r="D597" s="2">
        <v>95500</v>
      </c>
      <c r="E597" s="2">
        <f t="shared" si="91"/>
        <v>1</v>
      </c>
      <c r="F597" s="8" t="s">
        <v>8</v>
      </c>
      <c r="G597" s="8">
        <f t="shared" si="92"/>
        <v>1613</v>
      </c>
      <c r="H597" s="2">
        <v>16130</v>
      </c>
      <c r="I597" s="2">
        <v>470</v>
      </c>
      <c r="J597" s="2">
        <f t="shared" si="93"/>
        <v>0</v>
      </c>
      <c r="K597" s="8" t="s">
        <v>4</v>
      </c>
      <c r="L597" s="8">
        <f t="shared" si="94"/>
        <v>0</v>
      </c>
      <c r="M597" s="8" t="s">
        <v>5</v>
      </c>
      <c r="N597" s="8">
        <f t="shared" si="95"/>
        <v>1</v>
      </c>
      <c r="O597" s="8">
        <f t="shared" si="96"/>
        <v>0</v>
      </c>
      <c r="P597" s="8" t="s">
        <v>10</v>
      </c>
      <c r="Q597" s="2">
        <v>2</v>
      </c>
      <c r="R597" s="2">
        <f t="shared" si="97"/>
        <v>1</v>
      </c>
      <c r="S597" s="2">
        <f t="shared" si="98"/>
        <v>0</v>
      </c>
      <c r="T597" s="8" t="s">
        <v>13</v>
      </c>
      <c r="U597" s="8">
        <f t="shared" si="99"/>
        <v>1</v>
      </c>
      <c r="V597" s="8" t="s">
        <v>6</v>
      </c>
    </row>
    <row r="598" spans="1:22" x14ac:dyDescent="0.25">
      <c r="A598" s="6">
        <v>597</v>
      </c>
      <c r="B598" s="2">
        <v>39</v>
      </c>
      <c r="C598" s="2">
        <f t="shared" si="90"/>
        <v>8.5</v>
      </c>
      <c r="D598" s="2">
        <v>8500</v>
      </c>
      <c r="E598" s="2">
        <f t="shared" si="91"/>
        <v>0</v>
      </c>
      <c r="F598" s="8" t="s">
        <v>9</v>
      </c>
      <c r="G598" s="8">
        <f t="shared" si="92"/>
        <v>46</v>
      </c>
      <c r="H598" s="2">
        <v>460</v>
      </c>
      <c r="I598" s="2">
        <v>1400</v>
      </c>
      <c r="J598" s="2">
        <f t="shared" si="93"/>
        <v>0</v>
      </c>
      <c r="K598" s="8" t="s">
        <v>4</v>
      </c>
      <c r="L598" s="8">
        <f t="shared" si="94"/>
        <v>0</v>
      </c>
      <c r="M598" s="8" t="s">
        <v>5</v>
      </c>
      <c r="N598" s="8">
        <f t="shared" si="95"/>
        <v>0</v>
      </c>
      <c r="O598" s="8">
        <f t="shared" si="96"/>
        <v>1</v>
      </c>
      <c r="P598" s="8" t="s">
        <v>12</v>
      </c>
      <c r="Q598" s="2">
        <v>7</v>
      </c>
      <c r="R598" s="2">
        <f t="shared" si="97"/>
        <v>0</v>
      </c>
      <c r="S598" s="2">
        <f t="shared" si="98"/>
        <v>0</v>
      </c>
      <c r="T598" s="8" t="s">
        <v>15</v>
      </c>
      <c r="U598" s="8">
        <f t="shared" si="99"/>
        <v>1</v>
      </c>
      <c r="V598" s="8" t="s">
        <v>6</v>
      </c>
    </row>
    <row r="599" spans="1:22" x14ac:dyDescent="0.25">
      <c r="A599" s="6">
        <v>598</v>
      </c>
      <c r="B599" s="2">
        <v>42</v>
      </c>
      <c r="C599" s="2">
        <f t="shared" si="90"/>
        <v>67.5</v>
      </c>
      <c r="D599" s="2">
        <v>67500</v>
      </c>
      <c r="E599" s="2">
        <f t="shared" si="91"/>
        <v>1</v>
      </c>
      <c r="F599" s="8" t="s">
        <v>8</v>
      </c>
      <c r="G599" s="8">
        <f t="shared" si="92"/>
        <v>70</v>
      </c>
      <c r="H599" s="2">
        <v>700</v>
      </c>
      <c r="I599" s="2">
        <v>510</v>
      </c>
      <c r="J599" s="2">
        <f t="shared" si="93"/>
        <v>0</v>
      </c>
      <c r="K599" s="8" t="s">
        <v>4</v>
      </c>
      <c r="L599" s="8">
        <f t="shared" si="94"/>
        <v>0</v>
      </c>
      <c r="M599" s="8" t="s">
        <v>5</v>
      </c>
      <c r="N599" s="8">
        <f t="shared" si="95"/>
        <v>1</v>
      </c>
      <c r="O599" s="8">
        <f t="shared" si="96"/>
        <v>0</v>
      </c>
      <c r="P599" s="8" t="s">
        <v>10</v>
      </c>
      <c r="Q599" s="2">
        <v>7</v>
      </c>
      <c r="R599" s="2">
        <f t="shared" si="97"/>
        <v>0</v>
      </c>
      <c r="S599" s="2">
        <f t="shared" si="98"/>
        <v>0</v>
      </c>
      <c r="T599" s="8" t="s">
        <v>15</v>
      </c>
      <c r="U599" s="8">
        <f t="shared" si="99"/>
        <v>1</v>
      </c>
      <c r="V599" s="8" t="s">
        <v>6</v>
      </c>
    </row>
    <row r="600" spans="1:22" x14ac:dyDescent="0.25">
      <c r="A600" s="6">
        <v>599</v>
      </c>
      <c r="B600" s="2">
        <v>24</v>
      </c>
      <c r="C600" s="2">
        <f t="shared" si="90"/>
        <v>77</v>
      </c>
      <c r="D600" s="2">
        <v>77000</v>
      </c>
      <c r="E600" s="2">
        <f t="shared" si="91"/>
        <v>0</v>
      </c>
      <c r="F600" s="8" t="s">
        <v>9</v>
      </c>
      <c r="G600" s="8">
        <f t="shared" si="92"/>
        <v>1075</v>
      </c>
      <c r="H600" s="2">
        <v>10750</v>
      </c>
      <c r="I600" s="2">
        <v>2400</v>
      </c>
      <c r="J600" s="2">
        <f t="shared" si="93"/>
        <v>0</v>
      </c>
      <c r="K600" s="8" t="s">
        <v>4</v>
      </c>
      <c r="L600" s="8">
        <f t="shared" si="94"/>
        <v>0</v>
      </c>
      <c r="M600" s="8" t="s">
        <v>5</v>
      </c>
      <c r="N600" s="8">
        <f t="shared" si="95"/>
        <v>0</v>
      </c>
      <c r="O600" s="8">
        <f t="shared" si="96"/>
        <v>1</v>
      </c>
      <c r="P600" s="8" t="s">
        <v>12</v>
      </c>
      <c r="Q600" s="2">
        <v>5</v>
      </c>
      <c r="R600" s="2">
        <f t="shared" si="97"/>
        <v>1</v>
      </c>
      <c r="S600" s="2">
        <f t="shared" si="98"/>
        <v>0</v>
      </c>
      <c r="T600" s="8" t="s">
        <v>13</v>
      </c>
      <c r="U600" s="8">
        <f t="shared" si="99"/>
        <v>0</v>
      </c>
      <c r="V600" s="8" t="s">
        <v>5</v>
      </c>
    </row>
    <row r="601" spans="1:22" x14ac:dyDescent="0.25">
      <c r="A601" s="6">
        <v>600</v>
      </c>
      <c r="B601" s="2">
        <v>33</v>
      </c>
      <c r="C601" s="2">
        <f t="shared" si="90"/>
        <v>20.5</v>
      </c>
      <c r="D601" s="2">
        <v>20500</v>
      </c>
      <c r="E601" s="2">
        <f t="shared" si="91"/>
        <v>0</v>
      </c>
      <c r="F601" s="8" t="s">
        <v>9</v>
      </c>
      <c r="G601" s="8">
        <f t="shared" si="92"/>
        <v>293</v>
      </c>
      <c r="H601" s="2">
        <v>2930</v>
      </c>
      <c r="I601" s="2">
        <v>270</v>
      </c>
      <c r="J601" s="2">
        <f t="shared" si="93"/>
        <v>1</v>
      </c>
      <c r="K601" s="8" t="s">
        <v>7</v>
      </c>
      <c r="L601" s="8">
        <f t="shared" si="94"/>
        <v>0</v>
      </c>
      <c r="M601" s="8" t="s">
        <v>5</v>
      </c>
      <c r="N601" s="8">
        <f t="shared" si="95"/>
        <v>0</v>
      </c>
      <c r="O601" s="8">
        <f t="shared" si="96"/>
        <v>1</v>
      </c>
      <c r="P601" s="8" t="s">
        <v>12</v>
      </c>
      <c r="Q601" s="2">
        <v>3</v>
      </c>
      <c r="R601" s="2">
        <f t="shared" si="97"/>
        <v>1</v>
      </c>
      <c r="S601" s="2">
        <f t="shared" si="98"/>
        <v>0</v>
      </c>
      <c r="T601" s="8" t="s">
        <v>13</v>
      </c>
      <c r="U601" s="8">
        <f t="shared" si="99"/>
        <v>0</v>
      </c>
      <c r="V601" s="8" t="s">
        <v>5</v>
      </c>
    </row>
    <row r="602" spans="1:22" x14ac:dyDescent="0.25">
      <c r="A602" s="6">
        <v>601</v>
      </c>
      <c r="B602" s="2">
        <v>62</v>
      </c>
      <c r="C602" s="2">
        <f t="shared" si="90"/>
        <v>40.5</v>
      </c>
      <c r="D602" s="2">
        <v>40500</v>
      </c>
      <c r="E602" s="2">
        <f t="shared" si="91"/>
        <v>0</v>
      </c>
      <c r="F602" s="8" t="s">
        <v>9</v>
      </c>
      <c r="G602" s="8">
        <f t="shared" si="92"/>
        <v>502</v>
      </c>
      <c r="H602" s="2">
        <v>5020</v>
      </c>
      <c r="I602" s="2">
        <v>1180</v>
      </c>
      <c r="J602" s="2">
        <f t="shared" si="93"/>
        <v>0</v>
      </c>
      <c r="K602" s="8" t="s">
        <v>4</v>
      </c>
      <c r="L602" s="8">
        <f t="shared" si="94"/>
        <v>0</v>
      </c>
      <c r="M602" s="8" t="s">
        <v>5</v>
      </c>
      <c r="N602" s="8">
        <f t="shared" si="95"/>
        <v>0</v>
      </c>
      <c r="O602" s="8">
        <f t="shared" si="96"/>
        <v>1</v>
      </c>
      <c r="P602" s="8" t="s">
        <v>12</v>
      </c>
      <c r="Q602" s="2">
        <v>2</v>
      </c>
      <c r="R602" s="2">
        <f t="shared" si="97"/>
        <v>1</v>
      </c>
      <c r="S602" s="2">
        <f t="shared" si="98"/>
        <v>0</v>
      </c>
      <c r="T602" s="8" t="s">
        <v>13</v>
      </c>
      <c r="U602" s="8">
        <f t="shared" si="99"/>
        <v>0</v>
      </c>
      <c r="V602" s="8" t="s">
        <v>5</v>
      </c>
    </row>
    <row r="603" spans="1:22" x14ac:dyDescent="0.25">
      <c r="A603" s="6">
        <v>602</v>
      </c>
      <c r="B603" s="2">
        <v>26</v>
      </c>
      <c r="C603" s="2">
        <f t="shared" si="90"/>
        <v>57.7</v>
      </c>
      <c r="D603" s="2">
        <v>57700</v>
      </c>
      <c r="E603" s="2">
        <f t="shared" si="91"/>
        <v>1</v>
      </c>
      <c r="F603" s="8" t="s">
        <v>8</v>
      </c>
      <c r="G603" s="8">
        <f t="shared" si="92"/>
        <v>460</v>
      </c>
      <c r="H603" s="2">
        <v>4600</v>
      </c>
      <c r="I603" s="2">
        <v>930</v>
      </c>
      <c r="J603" s="2">
        <f t="shared" si="93"/>
        <v>1</v>
      </c>
      <c r="K603" s="8" t="s">
        <v>7</v>
      </c>
      <c r="L603" s="8">
        <f t="shared" si="94"/>
        <v>0</v>
      </c>
      <c r="M603" s="8" t="s">
        <v>5</v>
      </c>
      <c r="N603" s="8">
        <f t="shared" si="95"/>
        <v>0</v>
      </c>
      <c r="O603" s="8">
        <f t="shared" si="96"/>
        <v>0</v>
      </c>
      <c r="P603" s="8" t="s">
        <v>11</v>
      </c>
      <c r="Q603" s="2">
        <v>11</v>
      </c>
      <c r="R603" s="2">
        <f t="shared" si="97"/>
        <v>0</v>
      </c>
      <c r="S603" s="2">
        <f t="shared" si="98"/>
        <v>0</v>
      </c>
      <c r="T603" s="8" t="s">
        <v>15</v>
      </c>
      <c r="U603" s="8">
        <f t="shared" si="99"/>
        <v>1</v>
      </c>
      <c r="V603" s="8" t="s">
        <v>6</v>
      </c>
    </row>
    <row r="604" spans="1:22" x14ac:dyDescent="0.25">
      <c r="A604" s="6">
        <v>603</v>
      </c>
      <c r="B604" s="2">
        <v>36</v>
      </c>
      <c r="C604" s="2">
        <f t="shared" si="90"/>
        <v>26.8</v>
      </c>
      <c r="D604" s="2">
        <v>26800</v>
      </c>
      <c r="E604" s="2">
        <f t="shared" si="91"/>
        <v>0</v>
      </c>
      <c r="F604" s="8" t="s">
        <v>9</v>
      </c>
      <c r="G604" s="8">
        <f t="shared" si="92"/>
        <v>227</v>
      </c>
      <c r="H604" s="2">
        <v>2270</v>
      </c>
      <c r="I604" s="2">
        <v>740</v>
      </c>
      <c r="J604" s="2">
        <f t="shared" si="93"/>
        <v>1</v>
      </c>
      <c r="K604" s="8" t="s">
        <v>7</v>
      </c>
      <c r="L604" s="8">
        <f t="shared" si="94"/>
        <v>0</v>
      </c>
      <c r="M604" s="8" t="s">
        <v>5</v>
      </c>
      <c r="N604" s="8">
        <f t="shared" si="95"/>
        <v>0</v>
      </c>
      <c r="O604" s="8">
        <f t="shared" si="96"/>
        <v>1</v>
      </c>
      <c r="P604" s="8" t="s">
        <v>12</v>
      </c>
      <c r="Q604" s="2">
        <v>1</v>
      </c>
      <c r="R604" s="2">
        <f t="shared" si="97"/>
        <v>0</v>
      </c>
      <c r="S604" s="2">
        <f t="shared" si="98"/>
        <v>0</v>
      </c>
      <c r="T604" s="8" t="s">
        <v>15</v>
      </c>
      <c r="U604" s="8">
        <f t="shared" si="99"/>
        <v>0</v>
      </c>
      <c r="V604" s="8" t="s">
        <v>5</v>
      </c>
    </row>
    <row r="605" spans="1:22" x14ac:dyDescent="0.25">
      <c r="A605" s="6">
        <v>604</v>
      </c>
      <c r="B605" s="2">
        <v>29</v>
      </c>
      <c r="C605" s="2">
        <f t="shared" si="90"/>
        <v>10.199999999999999</v>
      </c>
      <c r="D605" s="2">
        <v>10200</v>
      </c>
      <c r="E605" s="2">
        <f t="shared" si="91"/>
        <v>0</v>
      </c>
      <c r="F605" s="8" t="s">
        <v>9</v>
      </c>
      <c r="G605" s="8">
        <f t="shared" si="92"/>
        <v>43</v>
      </c>
      <c r="H605" s="2">
        <v>430</v>
      </c>
      <c r="I605" s="2">
        <v>1500</v>
      </c>
      <c r="J605" s="2">
        <f t="shared" si="93"/>
        <v>0</v>
      </c>
      <c r="K605" s="8" t="s">
        <v>4</v>
      </c>
      <c r="L605" s="8">
        <f t="shared" si="94"/>
        <v>0</v>
      </c>
      <c r="M605" s="8" t="s">
        <v>5</v>
      </c>
      <c r="N605" s="8">
        <f t="shared" si="95"/>
        <v>0</v>
      </c>
      <c r="O605" s="8">
        <f t="shared" si="96"/>
        <v>1</v>
      </c>
      <c r="P605" s="8" t="s">
        <v>12</v>
      </c>
      <c r="Q605" s="2">
        <v>5</v>
      </c>
      <c r="R605" s="2">
        <f t="shared" si="97"/>
        <v>1</v>
      </c>
      <c r="S605" s="2">
        <f t="shared" si="98"/>
        <v>0</v>
      </c>
      <c r="T605" s="8" t="s">
        <v>13</v>
      </c>
      <c r="U605" s="8">
        <f t="shared" si="99"/>
        <v>1</v>
      </c>
      <c r="V605" s="8" t="s">
        <v>6</v>
      </c>
    </row>
    <row r="606" spans="1:22" x14ac:dyDescent="0.25">
      <c r="A606" s="6">
        <v>605</v>
      </c>
      <c r="B606" s="2">
        <v>28</v>
      </c>
      <c r="C606" s="2">
        <f t="shared" si="90"/>
        <v>81.400000000000006</v>
      </c>
      <c r="D606" s="2">
        <v>81400</v>
      </c>
      <c r="E606" s="2">
        <f t="shared" si="91"/>
        <v>1</v>
      </c>
      <c r="F606" s="8" t="s">
        <v>8</v>
      </c>
      <c r="G606" s="8">
        <f t="shared" si="92"/>
        <v>2662</v>
      </c>
      <c r="H606" s="2">
        <v>26620</v>
      </c>
      <c r="I606" s="2">
        <v>600</v>
      </c>
      <c r="J606" s="2">
        <f t="shared" si="93"/>
        <v>0</v>
      </c>
      <c r="K606" s="8" t="s">
        <v>4</v>
      </c>
      <c r="L606" s="8">
        <f t="shared" si="94"/>
        <v>0</v>
      </c>
      <c r="M606" s="8" t="s">
        <v>5</v>
      </c>
      <c r="N606" s="8">
        <f t="shared" si="95"/>
        <v>1</v>
      </c>
      <c r="O606" s="8">
        <f t="shared" si="96"/>
        <v>0</v>
      </c>
      <c r="P606" s="8" t="s">
        <v>10</v>
      </c>
      <c r="Q606" s="2">
        <v>3</v>
      </c>
      <c r="R606" s="2">
        <f t="shared" si="97"/>
        <v>0</v>
      </c>
      <c r="S606" s="2">
        <f t="shared" si="98"/>
        <v>0</v>
      </c>
      <c r="T606" s="8" t="s">
        <v>15</v>
      </c>
      <c r="U606" s="8">
        <f t="shared" si="99"/>
        <v>1</v>
      </c>
      <c r="V606" s="8" t="s">
        <v>6</v>
      </c>
    </row>
    <row r="607" spans="1:22" x14ac:dyDescent="0.25">
      <c r="A607" s="6">
        <v>606</v>
      </c>
      <c r="B607" s="2">
        <v>37</v>
      </c>
      <c r="C607" s="2">
        <f t="shared" si="90"/>
        <v>8.9</v>
      </c>
      <c r="D607" s="2">
        <v>8900</v>
      </c>
      <c r="E607" s="2">
        <f t="shared" si="91"/>
        <v>1</v>
      </c>
      <c r="F607" s="8" t="s">
        <v>8</v>
      </c>
      <c r="G607" s="8">
        <f t="shared" si="92"/>
        <v>220</v>
      </c>
      <c r="H607" s="2">
        <v>2200</v>
      </c>
      <c r="I607" s="2">
        <v>2500</v>
      </c>
      <c r="J607" s="2">
        <f t="shared" si="93"/>
        <v>0</v>
      </c>
      <c r="K607" s="8" t="s">
        <v>4</v>
      </c>
      <c r="L607" s="8">
        <f t="shared" si="94"/>
        <v>1</v>
      </c>
      <c r="M607" s="8" t="s">
        <v>6</v>
      </c>
      <c r="N607" s="8">
        <f t="shared" si="95"/>
        <v>0</v>
      </c>
      <c r="O607" s="8">
        <f t="shared" si="96"/>
        <v>1</v>
      </c>
      <c r="P607" s="8" t="s">
        <v>12</v>
      </c>
      <c r="Q607" s="2">
        <v>5</v>
      </c>
      <c r="R607" s="2">
        <f t="shared" si="97"/>
        <v>0</v>
      </c>
      <c r="S607" s="2">
        <f t="shared" si="98"/>
        <v>0</v>
      </c>
      <c r="T607" s="8" t="s">
        <v>15</v>
      </c>
      <c r="U607" s="8">
        <f t="shared" si="99"/>
        <v>1</v>
      </c>
      <c r="V607" s="8" t="s">
        <v>6</v>
      </c>
    </row>
    <row r="608" spans="1:22" x14ac:dyDescent="0.25">
      <c r="A608" s="6">
        <v>607</v>
      </c>
      <c r="B608" s="2">
        <v>36</v>
      </c>
      <c r="C608" s="2">
        <f t="shared" si="90"/>
        <v>25.3</v>
      </c>
      <c r="D608" s="2">
        <v>25300</v>
      </c>
      <c r="E608" s="2">
        <f t="shared" si="91"/>
        <v>1</v>
      </c>
      <c r="F608" s="8" t="s">
        <v>8</v>
      </c>
      <c r="G608" s="8">
        <f t="shared" si="92"/>
        <v>369</v>
      </c>
      <c r="H608" s="2">
        <v>3690</v>
      </c>
      <c r="I608" s="2">
        <v>5170</v>
      </c>
      <c r="J608" s="2">
        <f t="shared" si="93"/>
        <v>1</v>
      </c>
      <c r="K608" s="8" t="s">
        <v>7</v>
      </c>
      <c r="L608" s="8">
        <f t="shared" si="94"/>
        <v>0</v>
      </c>
      <c r="M608" s="8" t="s">
        <v>5</v>
      </c>
      <c r="N608" s="8">
        <f t="shared" si="95"/>
        <v>0</v>
      </c>
      <c r="O608" s="8">
        <f t="shared" si="96"/>
        <v>0</v>
      </c>
      <c r="P608" s="8" t="s">
        <v>11</v>
      </c>
      <c r="Q608" s="2">
        <v>8</v>
      </c>
      <c r="R608" s="2">
        <f t="shared" si="97"/>
        <v>0</v>
      </c>
      <c r="S608" s="2">
        <f t="shared" si="98"/>
        <v>0</v>
      </c>
      <c r="T608" s="8" t="s">
        <v>15</v>
      </c>
      <c r="U608" s="8">
        <f t="shared" si="99"/>
        <v>1</v>
      </c>
      <c r="V608" s="8" t="s">
        <v>6</v>
      </c>
    </row>
    <row r="609" spans="1:22" x14ac:dyDescent="0.25">
      <c r="A609" s="6">
        <v>608</v>
      </c>
      <c r="B609" s="2">
        <v>27</v>
      </c>
      <c r="C609" s="2">
        <f t="shared" si="90"/>
        <v>59.6</v>
      </c>
      <c r="D609" s="2">
        <v>59600</v>
      </c>
      <c r="E609" s="2">
        <f t="shared" si="91"/>
        <v>1</v>
      </c>
      <c r="F609" s="8" t="s">
        <v>8</v>
      </c>
      <c r="G609" s="8">
        <f t="shared" si="92"/>
        <v>707</v>
      </c>
      <c r="H609" s="2">
        <v>7070</v>
      </c>
      <c r="I609" s="2">
        <v>900</v>
      </c>
      <c r="J609" s="2">
        <f t="shared" si="93"/>
        <v>1</v>
      </c>
      <c r="K609" s="8" t="s">
        <v>7</v>
      </c>
      <c r="L609" s="8">
        <f t="shared" si="94"/>
        <v>0</v>
      </c>
      <c r="M609" s="8" t="s">
        <v>5</v>
      </c>
      <c r="N609" s="8">
        <f t="shared" si="95"/>
        <v>0</v>
      </c>
      <c r="O609" s="8">
        <f t="shared" si="96"/>
        <v>1</v>
      </c>
      <c r="P609" s="8" t="s">
        <v>12</v>
      </c>
      <c r="Q609" s="2">
        <v>6</v>
      </c>
      <c r="R609" s="2">
        <f t="shared" si="97"/>
        <v>0</v>
      </c>
      <c r="S609" s="2">
        <f t="shared" si="98"/>
        <v>1</v>
      </c>
      <c r="T609" s="8" t="s">
        <v>14</v>
      </c>
      <c r="U609" s="8">
        <f t="shared" si="99"/>
        <v>1</v>
      </c>
      <c r="V609" s="8" t="s">
        <v>6</v>
      </c>
    </row>
    <row r="610" spans="1:22" x14ac:dyDescent="0.25">
      <c r="A610" s="6">
        <v>609</v>
      </c>
      <c r="B610" s="2">
        <v>45</v>
      </c>
      <c r="C610" s="2">
        <f t="shared" si="90"/>
        <v>52.9</v>
      </c>
      <c r="D610" s="2">
        <v>52900</v>
      </c>
      <c r="E610" s="2">
        <f t="shared" si="91"/>
        <v>0</v>
      </c>
      <c r="F610" s="8" t="s">
        <v>9</v>
      </c>
      <c r="G610" s="8">
        <f t="shared" si="92"/>
        <v>678</v>
      </c>
      <c r="H610" s="2">
        <v>6780</v>
      </c>
      <c r="I610" s="2">
        <v>4510</v>
      </c>
      <c r="J610" s="2">
        <f t="shared" si="93"/>
        <v>0</v>
      </c>
      <c r="K610" s="8" t="s">
        <v>4</v>
      </c>
      <c r="L610" s="8">
        <f t="shared" si="94"/>
        <v>0</v>
      </c>
      <c r="M610" s="8" t="s">
        <v>5</v>
      </c>
      <c r="N610" s="8">
        <f t="shared" si="95"/>
        <v>0</v>
      </c>
      <c r="O610" s="8">
        <f t="shared" si="96"/>
        <v>1</v>
      </c>
      <c r="P610" s="8" t="s">
        <v>12</v>
      </c>
      <c r="Q610" s="2">
        <v>10</v>
      </c>
      <c r="R610" s="2">
        <f t="shared" si="97"/>
        <v>0</v>
      </c>
      <c r="S610" s="2">
        <f t="shared" si="98"/>
        <v>0</v>
      </c>
      <c r="T610" s="8" t="s">
        <v>15</v>
      </c>
      <c r="U610" s="8">
        <f t="shared" si="99"/>
        <v>1</v>
      </c>
      <c r="V610" s="8" t="s">
        <v>6</v>
      </c>
    </row>
    <row r="611" spans="1:22" x14ac:dyDescent="0.25">
      <c r="A611" s="6">
        <v>610</v>
      </c>
      <c r="B611" s="2">
        <v>47</v>
      </c>
      <c r="C611" s="2">
        <f t="shared" si="90"/>
        <v>21.6</v>
      </c>
      <c r="D611" s="2">
        <v>21600</v>
      </c>
      <c r="E611" s="2">
        <f t="shared" si="91"/>
        <v>0</v>
      </c>
      <c r="F611" s="8" t="s">
        <v>9</v>
      </c>
      <c r="G611" s="8">
        <f t="shared" si="92"/>
        <v>351</v>
      </c>
      <c r="H611" s="2">
        <v>3510</v>
      </c>
      <c r="I611" s="2">
        <v>720</v>
      </c>
      <c r="J611" s="2">
        <f t="shared" si="93"/>
        <v>0</v>
      </c>
      <c r="K611" s="8" t="s">
        <v>4</v>
      </c>
      <c r="L611" s="8">
        <f t="shared" si="94"/>
        <v>0</v>
      </c>
      <c r="M611" s="8" t="s">
        <v>5</v>
      </c>
      <c r="N611" s="8">
        <f t="shared" si="95"/>
        <v>0</v>
      </c>
      <c r="O611" s="8">
        <f t="shared" si="96"/>
        <v>0</v>
      </c>
      <c r="P611" s="8" t="s">
        <v>11</v>
      </c>
      <c r="Q611" s="2">
        <v>1</v>
      </c>
      <c r="R611" s="2">
        <f t="shared" si="97"/>
        <v>1</v>
      </c>
      <c r="S611" s="2">
        <f t="shared" si="98"/>
        <v>0</v>
      </c>
      <c r="T611" s="8" t="s">
        <v>13</v>
      </c>
      <c r="U611" s="8">
        <f t="shared" si="99"/>
        <v>0</v>
      </c>
      <c r="V611" s="8" t="s">
        <v>5</v>
      </c>
    </row>
    <row r="612" spans="1:22" x14ac:dyDescent="0.25">
      <c r="A612" s="6">
        <v>611</v>
      </c>
      <c r="B612" s="2">
        <v>40</v>
      </c>
      <c r="C612" s="2">
        <f t="shared" si="90"/>
        <v>49.9</v>
      </c>
      <c r="D612" s="2">
        <v>49900</v>
      </c>
      <c r="E612" s="2">
        <f t="shared" si="91"/>
        <v>1</v>
      </c>
      <c r="F612" s="8" t="s">
        <v>8</v>
      </c>
      <c r="G612" s="8">
        <f t="shared" si="92"/>
        <v>2314</v>
      </c>
      <c r="H612" s="2">
        <v>23140</v>
      </c>
      <c r="I612" s="2">
        <v>780</v>
      </c>
      <c r="J612" s="2">
        <f t="shared" si="93"/>
        <v>0</v>
      </c>
      <c r="K612" s="8" t="s">
        <v>4</v>
      </c>
      <c r="L612" s="8">
        <f t="shared" si="94"/>
        <v>0</v>
      </c>
      <c r="M612" s="8" t="s">
        <v>5</v>
      </c>
      <c r="N612" s="8">
        <f t="shared" si="95"/>
        <v>0</v>
      </c>
      <c r="O612" s="8">
        <f t="shared" si="96"/>
        <v>1</v>
      </c>
      <c r="P612" s="8" t="s">
        <v>12</v>
      </c>
      <c r="Q612" s="2">
        <v>5</v>
      </c>
      <c r="R612" s="2">
        <f t="shared" si="97"/>
        <v>0</v>
      </c>
      <c r="S612" s="2">
        <f t="shared" si="98"/>
        <v>1</v>
      </c>
      <c r="T612" s="8" t="s">
        <v>14</v>
      </c>
      <c r="U612" s="8">
        <f t="shared" si="99"/>
        <v>1</v>
      </c>
      <c r="V612" s="8" t="s">
        <v>6</v>
      </c>
    </row>
    <row r="613" spans="1:22" x14ac:dyDescent="0.25">
      <c r="A613" s="6">
        <v>612</v>
      </c>
      <c r="B613" s="2">
        <v>29</v>
      </c>
      <c r="C613" s="2">
        <f t="shared" si="90"/>
        <v>49.1</v>
      </c>
      <c r="D613" s="2">
        <v>49100</v>
      </c>
      <c r="E613" s="2">
        <f t="shared" si="91"/>
        <v>1</v>
      </c>
      <c r="F613" s="8" t="s">
        <v>8</v>
      </c>
      <c r="G613" s="8">
        <f t="shared" si="92"/>
        <v>783</v>
      </c>
      <c r="H613" s="2">
        <v>7830</v>
      </c>
      <c r="I613" s="2">
        <v>2050</v>
      </c>
      <c r="J613" s="2">
        <f t="shared" si="93"/>
        <v>0</v>
      </c>
      <c r="K613" s="8" t="s">
        <v>4</v>
      </c>
      <c r="L613" s="8">
        <f t="shared" si="94"/>
        <v>0</v>
      </c>
      <c r="M613" s="8" t="s">
        <v>5</v>
      </c>
      <c r="N613" s="8">
        <f t="shared" si="95"/>
        <v>1</v>
      </c>
      <c r="O613" s="8">
        <f t="shared" si="96"/>
        <v>0</v>
      </c>
      <c r="P613" s="8" t="s">
        <v>10</v>
      </c>
      <c r="Q613" s="2">
        <v>7</v>
      </c>
      <c r="R613" s="2">
        <f t="shared" si="97"/>
        <v>0</v>
      </c>
      <c r="S613" s="2">
        <f t="shared" si="98"/>
        <v>0</v>
      </c>
      <c r="T613" s="8" t="s">
        <v>15</v>
      </c>
      <c r="U613" s="8">
        <f t="shared" si="99"/>
        <v>1</v>
      </c>
      <c r="V613" s="8" t="s">
        <v>6</v>
      </c>
    </row>
    <row r="614" spans="1:22" x14ac:dyDescent="0.25">
      <c r="A614" s="6">
        <v>613</v>
      </c>
      <c r="B614" s="2">
        <v>27</v>
      </c>
      <c r="C614" s="2">
        <f t="shared" si="90"/>
        <v>54.9</v>
      </c>
      <c r="D614" s="2">
        <v>54900</v>
      </c>
      <c r="E614" s="2">
        <f t="shared" si="91"/>
        <v>1</v>
      </c>
      <c r="F614" s="8" t="s">
        <v>8</v>
      </c>
      <c r="G614" s="8">
        <f t="shared" si="92"/>
        <v>1208</v>
      </c>
      <c r="H614" s="2">
        <v>12080</v>
      </c>
      <c r="I614" s="2">
        <v>1100</v>
      </c>
      <c r="J614" s="2">
        <f t="shared" si="93"/>
        <v>0</v>
      </c>
      <c r="K614" s="8" t="s">
        <v>4</v>
      </c>
      <c r="L614" s="8">
        <f t="shared" si="94"/>
        <v>0</v>
      </c>
      <c r="M614" s="8" t="s">
        <v>5</v>
      </c>
      <c r="N614" s="8">
        <f t="shared" si="95"/>
        <v>1</v>
      </c>
      <c r="O614" s="8">
        <f t="shared" si="96"/>
        <v>0</v>
      </c>
      <c r="P614" s="8" t="s">
        <v>10</v>
      </c>
      <c r="Q614" s="2">
        <v>5</v>
      </c>
      <c r="R614" s="2">
        <f t="shared" si="97"/>
        <v>1</v>
      </c>
      <c r="S614" s="2">
        <f t="shared" si="98"/>
        <v>0</v>
      </c>
      <c r="T614" s="8" t="s">
        <v>13</v>
      </c>
      <c r="U614" s="8">
        <f t="shared" si="99"/>
        <v>0</v>
      </c>
      <c r="V614" s="8" t="s">
        <v>5</v>
      </c>
    </row>
    <row r="615" spans="1:22" x14ac:dyDescent="0.25">
      <c r="A615" s="6">
        <v>614</v>
      </c>
      <c r="B615" s="2">
        <v>46</v>
      </c>
      <c r="C615" s="2">
        <f t="shared" si="90"/>
        <v>66.5</v>
      </c>
      <c r="D615" s="2">
        <v>66500</v>
      </c>
      <c r="E615" s="2">
        <f t="shared" si="91"/>
        <v>1</v>
      </c>
      <c r="F615" s="8" t="s">
        <v>8</v>
      </c>
      <c r="G615" s="8">
        <f t="shared" si="92"/>
        <v>2628</v>
      </c>
      <c r="H615" s="2">
        <v>26280</v>
      </c>
      <c r="I615" s="2">
        <v>210</v>
      </c>
      <c r="J615" s="2">
        <f t="shared" si="93"/>
        <v>0</v>
      </c>
      <c r="K615" s="8" t="s">
        <v>4</v>
      </c>
      <c r="L615" s="8">
        <f t="shared" si="94"/>
        <v>1</v>
      </c>
      <c r="M615" s="8" t="s">
        <v>6</v>
      </c>
      <c r="N615" s="8">
        <f t="shared" si="95"/>
        <v>1</v>
      </c>
      <c r="O615" s="8">
        <f t="shared" si="96"/>
        <v>0</v>
      </c>
      <c r="P615" s="8" t="s">
        <v>10</v>
      </c>
      <c r="Q615" s="2">
        <v>3</v>
      </c>
      <c r="R615" s="2">
        <f t="shared" si="97"/>
        <v>1</v>
      </c>
      <c r="S615" s="2">
        <f t="shared" si="98"/>
        <v>0</v>
      </c>
      <c r="T615" s="8" t="s">
        <v>13</v>
      </c>
      <c r="U615" s="8">
        <f t="shared" si="99"/>
        <v>0</v>
      </c>
      <c r="V615" s="8" t="s">
        <v>5</v>
      </c>
    </row>
    <row r="616" spans="1:22" x14ac:dyDescent="0.25">
      <c r="A616" s="6">
        <v>615</v>
      </c>
      <c r="B616" s="2">
        <v>35</v>
      </c>
      <c r="C616" s="2">
        <f t="shared" si="90"/>
        <v>38.4</v>
      </c>
      <c r="D616" s="2">
        <v>38400</v>
      </c>
      <c r="E616" s="2">
        <f t="shared" si="91"/>
        <v>0</v>
      </c>
      <c r="F616" s="8" t="s">
        <v>9</v>
      </c>
      <c r="G616" s="8">
        <f t="shared" si="92"/>
        <v>696</v>
      </c>
      <c r="H616" s="2">
        <v>6960</v>
      </c>
      <c r="I616" s="2">
        <v>1250</v>
      </c>
      <c r="J616" s="2">
        <f t="shared" si="93"/>
        <v>0</v>
      </c>
      <c r="K616" s="8" t="s">
        <v>4</v>
      </c>
      <c r="L616" s="8">
        <f t="shared" si="94"/>
        <v>1</v>
      </c>
      <c r="M616" s="8" t="s">
        <v>6</v>
      </c>
      <c r="N616" s="8">
        <f t="shared" si="95"/>
        <v>1</v>
      </c>
      <c r="O616" s="8">
        <f t="shared" si="96"/>
        <v>0</v>
      </c>
      <c r="P616" s="8" t="s">
        <v>10</v>
      </c>
      <c r="Q616" s="2">
        <v>4</v>
      </c>
      <c r="R616" s="2">
        <f t="shared" si="97"/>
        <v>0</v>
      </c>
      <c r="S616" s="2">
        <f t="shared" si="98"/>
        <v>0</v>
      </c>
      <c r="T616" s="8" t="s">
        <v>15</v>
      </c>
      <c r="U616" s="8">
        <f t="shared" si="99"/>
        <v>1</v>
      </c>
      <c r="V616" s="8" t="s">
        <v>6</v>
      </c>
    </row>
    <row r="617" spans="1:22" x14ac:dyDescent="0.25">
      <c r="A617" s="6">
        <v>616</v>
      </c>
      <c r="B617" s="2">
        <v>47</v>
      </c>
      <c r="C617" s="2">
        <f t="shared" si="90"/>
        <v>59.8</v>
      </c>
      <c r="D617" s="2">
        <v>59800</v>
      </c>
      <c r="E617" s="2">
        <f t="shared" si="91"/>
        <v>0</v>
      </c>
      <c r="F617" s="8" t="s">
        <v>9</v>
      </c>
      <c r="G617" s="8">
        <f t="shared" si="92"/>
        <v>295</v>
      </c>
      <c r="H617" s="2">
        <v>2950</v>
      </c>
      <c r="I617" s="2">
        <v>1560</v>
      </c>
      <c r="J617" s="2">
        <f t="shared" si="93"/>
        <v>0</v>
      </c>
      <c r="K617" s="8" t="s">
        <v>4</v>
      </c>
      <c r="L617" s="8">
        <f t="shared" si="94"/>
        <v>0</v>
      </c>
      <c r="M617" s="8" t="s">
        <v>5</v>
      </c>
      <c r="N617" s="8">
        <f t="shared" si="95"/>
        <v>0</v>
      </c>
      <c r="O617" s="8">
        <f t="shared" si="96"/>
        <v>0</v>
      </c>
      <c r="P617" s="8" t="s">
        <v>11</v>
      </c>
      <c r="Q617" s="2">
        <v>3</v>
      </c>
      <c r="R617" s="2">
        <f t="shared" si="97"/>
        <v>1</v>
      </c>
      <c r="S617" s="2">
        <f t="shared" si="98"/>
        <v>0</v>
      </c>
      <c r="T617" s="8" t="s">
        <v>13</v>
      </c>
      <c r="U617" s="8">
        <f t="shared" si="99"/>
        <v>1</v>
      </c>
      <c r="V617" s="8" t="s">
        <v>6</v>
      </c>
    </row>
    <row r="618" spans="1:22" x14ac:dyDescent="0.25">
      <c r="A618" s="6">
        <v>617</v>
      </c>
      <c r="B618" s="2">
        <v>42</v>
      </c>
      <c r="C618" s="2">
        <f t="shared" si="90"/>
        <v>45.8</v>
      </c>
      <c r="D618" s="2">
        <v>45800</v>
      </c>
      <c r="E618" s="2">
        <f t="shared" si="91"/>
        <v>1</v>
      </c>
      <c r="F618" s="8" t="s">
        <v>8</v>
      </c>
      <c r="G618" s="8">
        <f t="shared" si="92"/>
        <v>1462</v>
      </c>
      <c r="H618" s="2">
        <v>14620</v>
      </c>
      <c r="I618" s="2">
        <v>900</v>
      </c>
      <c r="J618" s="2">
        <f t="shared" si="93"/>
        <v>1</v>
      </c>
      <c r="K618" s="8" t="s">
        <v>7</v>
      </c>
      <c r="L618" s="8">
        <f t="shared" si="94"/>
        <v>0</v>
      </c>
      <c r="M618" s="8" t="s">
        <v>5</v>
      </c>
      <c r="N618" s="8">
        <f t="shared" si="95"/>
        <v>0</v>
      </c>
      <c r="O618" s="8">
        <f t="shared" si="96"/>
        <v>1</v>
      </c>
      <c r="P618" s="8" t="s">
        <v>12</v>
      </c>
      <c r="Q618" s="2">
        <v>3</v>
      </c>
      <c r="R618" s="2">
        <f t="shared" si="97"/>
        <v>0</v>
      </c>
      <c r="S618" s="2">
        <f t="shared" si="98"/>
        <v>1</v>
      </c>
      <c r="T618" s="8" t="s">
        <v>14</v>
      </c>
      <c r="U618" s="8">
        <f t="shared" si="99"/>
        <v>0</v>
      </c>
      <c r="V618" s="8" t="s">
        <v>5</v>
      </c>
    </row>
    <row r="619" spans="1:22" x14ac:dyDescent="0.25">
      <c r="A619" s="6">
        <v>618</v>
      </c>
      <c r="B619" s="2">
        <v>34</v>
      </c>
      <c r="C619" s="2">
        <f t="shared" si="90"/>
        <v>32.700000000000003</v>
      </c>
      <c r="D619" s="2">
        <v>32700</v>
      </c>
      <c r="E619" s="2">
        <f t="shared" si="91"/>
        <v>1</v>
      </c>
      <c r="F619" s="8" t="s">
        <v>8</v>
      </c>
      <c r="G619" s="8">
        <f t="shared" si="92"/>
        <v>419</v>
      </c>
      <c r="H619" s="2">
        <v>4190</v>
      </c>
      <c r="I619" s="2">
        <v>910</v>
      </c>
      <c r="J619" s="2">
        <f t="shared" si="93"/>
        <v>0</v>
      </c>
      <c r="K619" s="8" t="s">
        <v>4</v>
      </c>
      <c r="L619" s="8">
        <f t="shared" si="94"/>
        <v>0</v>
      </c>
      <c r="M619" s="8" t="s">
        <v>5</v>
      </c>
      <c r="N619" s="8">
        <f t="shared" si="95"/>
        <v>0</v>
      </c>
      <c r="O619" s="8">
        <f t="shared" si="96"/>
        <v>1</v>
      </c>
      <c r="P619" s="8" t="s">
        <v>12</v>
      </c>
      <c r="Q619" s="2">
        <v>7</v>
      </c>
      <c r="R619" s="2">
        <f t="shared" si="97"/>
        <v>0</v>
      </c>
      <c r="S619" s="2">
        <f t="shared" si="98"/>
        <v>0</v>
      </c>
      <c r="T619" s="8" t="s">
        <v>15</v>
      </c>
      <c r="U619" s="8">
        <f t="shared" si="99"/>
        <v>1</v>
      </c>
      <c r="V619" s="8" t="s">
        <v>6</v>
      </c>
    </row>
    <row r="620" spans="1:22" x14ac:dyDescent="0.25">
      <c r="A620" s="6">
        <v>619</v>
      </c>
      <c r="B620" s="2">
        <v>49</v>
      </c>
      <c r="C620" s="2">
        <f t="shared" si="90"/>
        <v>74.8</v>
      </c>
      <c r="D620" s="2">
        <v>74800</v>
      </c>
      <c r="E620" s="2">
        <f t="shared" si="91"/>
        <v>1</v>
      </c>
      <c r="F620" s="8" t="s">
        <v>8</v>
      </c>
      <c r="G620" s="8">
        <f t="shared" si="92"/>
        <v>2937</v>
      </c>
      <c r="H620" s="2">
        <v>29370</v>
      </c>
      <c r="I620" s="2">
        <v>550</v>
      </c>
      <c r="J620" s="2">
        <f t="shared" si="93"/>
        <v>1</v>
      </c>
      <c r="K620" s="8" t="s">
        <v>7</v>
      </c>
      <c r="L620" s="8">
        <f t="shared" si="94"/>
        <v>1</v>
      </c>
      <c r="M620" s="8" t="s">
        <v>6</v>
      </c>
      <c r="N620" s="8">
        <f t="shared" si="95"/>
        <v>1</v>
      </c>
      <c r="O620" s="8">
        <f t="shared" si="96"/>
        <v>0</v>
      </c>
      <c r="P620" s="8" t="s">
        <v>10</v>
      </c>
      <c r="Q620" s="2">
        <v>3</v>
      </c>
      <c r="R620" s="2">
        <f t="shared" si="97"/>
        <v>0</v>
      </c>
      <c r="S620" s="2">
        <f t="shared" si="98"/>
        <v>1</v>
      </c>
      <c r="T620" s="8" t="s">
        <v>14</v>
      </c>
      <c r="U620" s="8">
        <f t="shared" si="99"/>
        <v>1</v>
      </c>
      <c r="V620" s="8" t="s">
        <v>6</v>
      </c>
    </row>
    <row r="621" spans="1:22" x14ac:dyDescent="0.25">
      <c r="A621" s="6">
        <v>620</v>
      </c>
      <c r="B621" s="2">
        <v>24</v>
      </c>
      <c r="C621" s="2">
        <f t="shared" si="90"/>
        <v>73.5</v>
      </c>
      <c r="D621" s="2">
        <v>73500</v>
      </c>
      <c r="E621" s="2">
        <f t="shared" si="91"/>
        <v>0</v>
      </c>
      <c r="F621" s="8" t="s">
        <v>9</v>
      </c>
      <c r="G621" s="8">
        <f t="shared" si="92"/>
        <v>396</v>
      </c>
      <c r="H621" s="2">
        <v>3960</v>
      </c>
      <c r="I621" s="2">
        <v>1140</v>
      </c>
      <c r="J621" s="2">
        <f t="shared" si="93"/>
        <v>1</v>
      </c>
      <c r="K621" s="8" t="s">
        <v>7</v>
      </c>
      <c r="L621" s="8">
        <f t="shared" si="94"/>
        <v>0</v>
      </c>
      <c r="M621" s="8" t="s">
        <v>5</v>
      </c>
      <c r="N621" s="8">
        <f t="shared" si="95"/>
        <v>0</v>
      </c>
      <c r="O621" s="8">
        <f t="shared" si="96"/>
        <v>1</v>
      </c>
      <c r="P621" s="8" t="s">
        <v>12</v>
      </c>
      <c r="Q621" s="2">
        <v>6</v>
      </c>
      <c r="R621" s="2">
        <f t="shared" si="97"/>
        <v>0</v>
      </c>
      <c r="S621" s="2">
        <f t="shared" si="98"/>
        <v>0</v>
      </c>
      <c r="T621" s="8" t="s">
        <v>15</v>
      </c>
      <c r="U621" s="8">
        <f t="shared" si="99"/>
        <v>1</v>
      </c>
      <c r="V621" s="8" t="s">
        <v>6</v>
      </c>
    </row>
    <row r="622" spans="1:22" x14ac:dyDescent="0.25">
      <c r="A622" s="6">
        <v>621</v>
      </c>
      <c r="B622" s="2">
        <v>32</v>
      </c>
      <c r="C622" s="2">
        <f t="shared" si="90"/>
        <v>46.3</v>
      </c>
      <c r="D622" s="2">
        <v>46300</v>
      </c>
      <c r="E622" s="2">
        <f t="shared" si="91"/>
        <v>1</v>
      </c>
      <c r="F622" s="8" t="s">
        <v>8</v>
      </c>
      <c r="G622" s="8">
        <f t="shared" si="92"/>
        <v>1334</v>
      </c>
      <c r="H622" s="2">
        <v>13340</v>
      </c>
      <c r="I622" s="2">
        <v>2060</v>
      </c>
      <c r="J622" s="2">
        <f t="shared" si="93"/>
        <v>0</v>
      </c>
      <c r="K622" s="8" t="s">
        <v>4</v>
      </c>
      <c r="L622" s="8">
        <f t="shared" si="94"/>
        <v>0</v>
      </c>
      <c r="M622" s="8" t="s">
        <v>5</v>
      </c>
      <c r="N622" s="8">
        <f t="shared" si="95"/>
        <v>0</v>
      </c>
      <c r="O622" s="8">
        <f t="shared" si="96"/>
        <v>0</v>
      </c>
      <c r="P622" s="8" t="s">
        <v>11</v>
      </c>
      <c r="Q622" s="2">
        <v>3</v>
      </c>
      <c r="R622" s="2">
        <f t="shared" si="97"/>
        <v>0</v>
      </c>
      <c r="S622" s="2">
        <f t="shared" si="98"/>
        <v>0</v>
      </c>
      <c r="T622" s="8" t="s">
        <v>15</v>
      </c>
      <c r="U622" s="8">
        <f t="shared" si="99"/>
        <v>1</v>
      </c>
      <c r="V622" s="8" t="s">
        <v>6</v>
      </c>
    </row>
    <row r="623" spans="1:22" x14ac:dyDescent="0.25">
      <c r="A623" s="6">
        <v>622</v>
      </c>
      <c r="B623" s="2">
        <v>43</v>
      </c>
      <c r="C623" s="2">
        <f t="shared" si="90"/>
        <v>28.9</v>
      </c>
      <c r="D623" s="2">
        <v>28900</v>
      </c>
      <c r="E623" s="2">
        <f t="shared" si="91"/>
        <v>1</v>
      </c>
      <c r="F623" s="8" t="s">
        <v>8</v>
      </c>
      <c r="G623" s="8">
        <f t="shared" si="92"/>
        <v>121</v>
      </c>
      <c r="H623" s="2">
        <v>1210</v>
      </c>
      <c r="I623" s="2">
        <v>2440</v>
      </c>
      <c r="J623" s="2">
        <f t="shared" si="93"/>
        <v>1</v>
      </c>
      <c r="K623" s="8" t="s">
        <v>7</v>
      </c>
      <c r="L623" s="8">
        <f t="shared" si="94"/>
        <v>0</v>
      </c>
      <c r="M623" s="8" t="s">
        <v>5</v>
      </c>
      <c r="N623" s="8">
        <f t="shared" si="95"/>
        <v>0</v>
      </c>
      <c r="O623" s="8">
        <f t="shared" si="96"/>
        <v>1</v>
      </c>
      <c r="P623" s="8" t="s">
        <v>12</v>
      </c>
      <c r="Q623" s="2">
        <v>10</v>
      </c>
      <c r="R623" s="2">
        <f t="shared" si="97"/>
        <v>0</v>
      </c>
      <c r="S623" s="2">
        <f t="shared" si="98"/>
        <v>0</v>
      </c>
      <c r="T623" s="8" t="s">
        <v>15</v>
      </c>
      <c r="U623" s="8">
        <f t="shared" si="99"/>
        <v>1</v>
      </c>
      <c r="V623" s="8" t="s">
        <v>6</v>
      </c>
    </row>
    <row r="624" spans="1:22" x14ac:dyDescent="0.25">
      <c r="A624" s="6">
        <v>623</v>
      </c>
      <c r="B624" s="2">
        <v>32</v>
      </c>
      <c r="C624" s="2">
        <f t="shared" si="90"/>
        <v>6.5</v>
      </c>
      <c r="D624" s="2">
        <v>6500</v>
      </c>
      <c r="E624" s="2">
        <f t="shared" si="91"/>
        <v>1</v>
      </c>
      <c r="F624" s="8" t="s">
        <v>8</v>
      </c>
      <c r="G624" s="8">
        <f t="shared" si="92"/>
        <v>44</v>
      </c>
      <c r="H624" s="2">
        <v>440</v>
      </c>
      <c r="I624" s="2">
        <v>1590</v>
      </c>
      <c r="J624" s="2">
        <f t="shared" si="93"/>
        <v>0</v>
      </c>
      <c r="K624" s="8" t="s">
        <v>4</v>
      </c>
      <c r="L624" s="8">
        <f t="shared" si="94"/>
        <v>0</v>
      </c>
      <c r="M624" s="8" t="s">
        <v>5</v>
      </c>
      <c r="N624" s="8">
        <f t="shared" si="95"/>
        <v>0</v>
      </c>
      <c r="O624" s="8">
        <f t="shared" si="96"/>
        <v>0</v>
      </c>
      <c r="P624" s="8" t="s">
        <v>11</v>
      </c>
      <c r="Q624" s="2">
        <v>4</v>
      </c>
      <c r="R624" s="2">
        <f t="shared" si="97"/>
        <v>0</v>
      </c>
      <c r="S624" s="2">
        <f t="shared" si="98"/>
        <v>0</v>
      </c>
      <c r="T624" s="8" t="s">
        <v>15</v>
      </c>
      <c r="U624" s="8">
        <f t="shared" si="99"/>
        <v>1</v>
      </c>
      <c r="V624" s="8" t="s">
        <v>6</v>
      </c>
    </row>
    <row r="625" spans="1:22" x14ac:dyDescent="0.25">
      <c r="A625" s="6">
        <v>624</v>
      </c>
      <c r="B625" s="2">
        <v>30</v>
      </c>
      <c r="C625" s="2">
        <f t="shared" si="90"/>
        <v>80.3</v>
      </c>
      <c r="D625" s="2">
        <v>80300</v>
      </c>
      <c r="E625" s="2">
        <f t="shared" si="91"/>
        <v>1</v>
      </c>
      <c r="F625" s="8" t="s">
        <v>8</v>
      </c>
      <c r="G625" s="8">
        <f t="shared" si="92"/>
        <v>720</v>
      </c>
      <c r="H625" s="2">
        <v>7200</v>
      </c>
      <c r="I625" s="2">
        <v>590</v>
      </c>
      <c r="J625" s="2">
        <f t="shared" si="93"/>
        <v>1</v>
      </c>
      <c r="K625" s="8" t="s">
        <v>7</v>
      </c>
      <c r="L625" s="8">
        <f t="shared" si="94"/>
        <v>0</v>
      </c>
      <c r="M625" s="8" t="s">
        <v>5</v>
      </c>
      <c r="N625" s="8">
        <f t="shared" si="95"/>
        <v>0</v>
      </c>
      <c r="O625" s="8">
        <f t="shared" si="96"/>
        <v>1</v>
      </c>
      <c r="P625" s="8" t="s">
        <v>12</v>
      </c>
      <c r="Q625" s="2">
        <v>2</v>
      </c>
      <c r="R625" s="2">
        <f t="shared" si="97"/>
        <v>0</v>
      </c>
      <c r="S625" s="2">
        <f t="shared" si="98"/>
        <v>0</v>
      </c>
      <c r="T625" s="8" t="s">
        <v>15</v>
      </c>
      <c r="U625" s="8">
        <f t="shared" si="99"/>
        <v>1</v>
      </c>
      <c r="V625" s="8" t="s">
        <v>6</v>
      </c>
    </row>
    <row r="626" spans="1:22" x14ac:dyDescent="0.25">
      <c r="A626" s="6">
        <v>625</v>
      </c>
      <c r="B626" s="2">
        <v>38</v>
      </c>
      <c r="C626" s="2">
        <f t="shared" si="90"/>
        <v>98.4</v>
      </c>
      <c r="D626" s="2">
        <v>98400</v>
      </c>
      <c r="E626" s="2">
        <f t="shared" si="91"/>
        <v>1</v>
      </c>
      <c r="F626" s="8" t="s">
        <v>8</v>
      </c>
      <c r="G626" s="8">
        <f t="shared" si="92"/>
        <v>1389</v>
      </c>
      <c r="H626" s="2">
        <v>13890</v>
      </c>
      <c r="I626" s="2">
        <v>1450</v>
      </c>
      <c r="J626" s="2">
        <f t="shared" si="93"/>
        <v>1</v>
      </c>
      <c r="K626" s="8" t="s">
        <v>7</v>
      </c>
      <c r="L626" s="8">
        <f t="shared" si="94"/>
        <v>1</v>
      </c>
      <c r="M626" s="8" t="s">
        <v>6</v>
      </c>
      <c r="N626" s="8">
        <f t="shared" si="95"/>
        <v>0</v>
      </c>
      <c r="O626" s="8">
        <f t="shared" si="96"/>
        <v>1</v>
      </c>
      <c r="P626" s="8" t="s">
        <v>12</v>
      </c>
      <c r="Q626" s="2">
        <v>10</v>
      </c>
      <c r="R626" s="2">
        <f t="shared" si="97"/>
        <v>0</v>
      </c>
      <c r="S626" s="2">
        <f t="shared" si="98"/>
        <v>0</v>
      </c>
      <c r="T626" s="8" t="s">
        <v>15</v>
      </c>
      <c r="U626" s="8">
        <f t="shared" si="99"/>
        <v>1</v>
      </c>
      <c r="V626" s="8" t="s">
        <v>6</v>
      </c>
    </row>
    <row r="627" spans="1:22" x14ac:dyDescent="0.25">
      <c r="A627" s="6">
        <v>626</v>
      </c>
      <c r="B627" s="2">
        <v>38</v>
      </c>
      <c r="C627" s="2">
        <f t="shared" si="90"/>
        <v>65.900000000000006</v>
      </c>
      <c r="D627" s="2">
        <v>65900</v>
      </c>
      <c r="E627" s="2">
        <f t="shared" si="91"/>
        <v>1</v>
      </c>
      <c r="F627" s="8" t="s">
        <v>8</v>
      </c>
      <c r="G627" s="8">
        <f t="shared" si="92"/>
        <v>969</v>
      </c>
      <c r="H627" s="2">
        <v>9690</v>
      </c>
      <c r="I627" s="2">
        <v>0</v>
      </c>
      <c r="J627" s="2">
        <f t="shared" si="93"/>
        <v>0</v>
      </c>
      <c r="K627" s="8" t="s">
        <v>4</v>
      </c>
      <c r="L627" s="8">
        <f t="shared" si="94"/>
        <v>1</v>
      </c>
      <c r="M627" s="8" t="s">
        <v>6</v>
      </c>
      <c r="N627" s="8">
        <f t="shared" si="95"/>
        <v>0</v>
      </c>
      <c r="O627" s="8">
        <f t="shared" si="96"/>
        <v>1</v>
      </c>
      <c r="P627" s="8" t="s">
        <v>12</v>
      </c>
      <c r="Q627" s="2">
        <v>1</v>
      </c>
      <c r="R627" s="2">
        <f t="shared" si="97"/>
        <v>0</v>
      </c>
      <c r="S627" s="2">
        <f t="shared" si="98"/>
        <v>1</v>
      </c>
      <c r="T627" s="8" t="s">
        <v>14</v>
      </c>
      <c r="U627" s="8">
        <f t="shared" si="99"/>
        <v>0</v>
      </c>
      <c r="V627" s="8" t="s">
        <v>5</v>
      </c>
    </row>
    <row r="628" spans="1:22" x14ac:dyDescent="0.25">
      <c r="A628" s="6">
        <v>627</v>
      </c>
      <c r="B628" s="2">
        <v>32</v>
      </c>
      <c r="C628" s="2">
        <f t="shared" si="90"/>
        <v>21.8</v>
      </c>
      <c r="D628" s="2">
        <v>21800</v>
      </c>
      <c r="E628" s="2">
        <f t="shared" si="91"/>
        <v>1</v>
      </c>
      <c r="F628" s="8" t="s">
        <v>8</v>
      </c>
      <c r="G628" s="8">
        <f t="shared" si="92"/>
        <v>89</v>
      </c>
      <c r="H628" s="2">
        <v>890</v>
      </c>
      <c r="I628" s="2">
        <v>1060</v>
      </c>
      <c r="J628" s="2">
        <f t="shared" si="93"/>
        <v>0</v>
      </c>
      <c r="K628" s="8" t="s">
        <v>4</v>
      </c>
      <c r="L628" s="8">
        <f t="shared" si="94"/>
        <v>1</v>
      </c>
      <c r="M628" s="8" t="s">
        <v>6</v>
      </c>
      <c r="N628" s="8">
        <f t="shared" si="95"/>
        <v>0</v>
      </c>
      <c r="O628" s="8">
        <f t="shared" si="96"/>
        <v>0</v>
      </c>
      <c r="P628" s="8" t="s">
        <v>11</v>
      </c>
      <c r="Q628" s="2">
        <v>8</v>
      </c>
      <c r="R628" s="2">
        <f t="shared" si="97"/>
        <v>0</v>
      </c>
      <c r="S628" s="2">
        <f t="shared" si="98"/>
        <v>0</v>
      </c>
      <c r="T628" s="8" t="s">
        <v>15</v>
      </c>
      <c r="U628" s="8">
        <f t="shared" si="99"/>
        <v>1</v>
      </c>
      <c r="V628" s="8" t="s">
        <v>6</v>
      </c>
    </row>
    <row r="629" spans="1:22" x14ac:dyDescent="0.25">
      <c r="A629" s="6">
        <v>628</v>
      </c>
      <c r="B629" s="2">
        <v>55</v>
      </c>
      <c r="C629" s="2">
        <f t="shared" si="90"/>
        <v>19.100000000000001</v>
      </c>
      <c r="D629" s="2">
        <v>19100</v>
      </c>
      <c r="E629" s="2">
        <f t="shared" si="91"/>
        <v>0</v>
      </c>
      <c r="F629" s="8" t="s">
        <v>9</v>
      </c>
      <c r="G629" s="8">
        <f t="shared" si="92"/>
        <v>89</v>
      </c>
      <c r="H629" s="2">
        <v>890</v>
      </c>
      <c r="I629" s="2">
        <v>670</v>
      </c>
      <c r="J629" s="2">
        <f t="shared" si="93"/>
        <v>1</v>
      </c>
      <c r="K629" s="8" t="s">
        <v>7</v>
      </c>
      <c r="L629" s="8">
        <f t="shared" si="94"/>
        <v>0</v>
      </c>
      <c r="M629" s="8" t="s">
        <v>5</v>
      </c>
      <c r="N629" s="8">
        <f t="shared" si="95"/>
        <v>0</v>
      </c>
      <c r="O629" s="8">
        <f t="shared" si="96"/>
        <v>1</v>
      </c>
      <c r="P629" s="8" t="s">
        <v>12</v>
      </c>
      <c r="Q629" s="2">
        <v>3</v>
      </c>
      <c r="R629" s="2">
        <f t="shared" si="97"/>
        <v>1</v>
      </c>
      <c r="S629" s="2">
        <f t="shared" si="98"/>
        <v>0</v>
      </c>
      <c r="T629" s="8" t="s">
        <v>13</v>
      </c>
      <c r="U629" s="8">
        <f t="shared" si="99"/>
        <v>0</v>
      </c>
      <c r="V629" s="8" t="s">
        <v>5</v>
      </c>
    </row>
    <row r="630" spans="1:22" x14ac:dyDescent="0.25">
      <c r="A630" s="6">
        <v>629</v>
      </c>
      <c r="B630" s="2">
        <v>31</v>
      </c>
      <c r="C630" s="2">
        <f t="shared" si="90"/>
        <v>42.9</v>
      </c>
      <c r="D630" s="2">
        <v>42900</v>
      </c>
      <c r="E630" s="2">
        <f t="shared" si="91"/>
        <v>1</v>
      </c>
      <c r="F630" s="8" t="s">
        <v>8</v>
      </c>
      <c r="G630" s="8">
        <f t="shared" si="92"/>
        <v>433</v>
      </c>
      <c r="H630" s="2">
        <v>4330</v>
      </c>
      <c r="I630" s="2">
        <v>590</v>
      </c>
      <c r="J630" s="2">
        <f t="shared" si="93"/>
        <v>1</v>
      </c>
      <c r="K630" s="8" t="s">
        <v>7</v>
      </c>
      <c r="L630" s="8">
        <f t="shared" si="94"/>
        <v>0</v>
      </c>
      <c r="M630" s="8" t="s">
        <v>5</v>
      </c>
      <c r="N630" s="8">
        <f t="shared" si="95"/>
        <v>0</v>
      </c>
      <c r="O630" s="8">
        <f t="shared" si="96"/>
        <v>0</v>
      </c>
      <c r="P630" s="8" t="s">
        <v>11</v>
      </c>
      <c r="Q630" s="2">
        <v>7</v>
      </c>
      <c r="R630" s="2">
        <f t="shared" si="97"/>
        <v>0</v>
      </c>
      <c r="S630" s="2">
        <f t="shared" si="98"/>
        <v>0</v>
      </c>
      <c r="T630" s="8" t="s">
        <v>15</v>
      </c>
      <c r="U630" s="8">
        <f t="shared" si="99"/>
        <v>1</v>
      </c>
      <c r="V630" s="8" t="s">
        <v>6</v>
      </c>
    </row>
    <row r="631" spans="1:22" x14ac:dyDescent="0.25">
      <c r="A631" s="6">
        <v>630</v>
      </c>
      <c r="B631" s="2">
        <v>29</v>
      </c>
      <c r="C631" s="2">
        <f t="shared" si="90"/>
        <v>21.9</v>
      </c>
      <c r="D631" s="2">
        <v>21900</v>
      </c>
      <c r="E631" s="2">
        <f t="shared" si="91"/>
        <v>0</v>
      </c>
      <c r="F631" s="8" t="s">
        <v>9</v>
      </c>
      <c r="G631" s="8">
        <f t="shared" si="92"/>
        <v>205</v>
      </c>
      <c r="H631" s="2">
        <v>2050</v>
      </c>
      <c r="I631" s="2">
        <v>720</v>
      </c>
      <c r="J631" s="2">
        <f t="shared" si="93"/>
        <v>0</v>
      </c>
      <c r="K631" s="8" t="s">
        <v>4</v>
      </c>
      <c r="L631" s="8">
        <f t="shared" si="94"/>
        <v>0</v>
      </c>
      <c r="M631" s="8" t="s">
        <v>5</v>
      </c>
      <c r="N631" s="8">
        <f t="shared" si="95"/>
        <v>0</v>
      </c>
      <c r="O631" s="8">
        <f t="shared" si="96"/>
        <v>0</v>
      </c>
      <c r="P631" s="8" t="s">
        <v>11</v>
      </c>
      <c r="Q631" s="2">
        <v>2</v>
      </c>
      <c r="R631" s="2">
        <f t="shared" si="97"/>
        <v>0</v>
      </c>
      <c r="S631" s="2">
        <f t="shared" si="98"/>
        <v>1</v>
      </c>
      <c r="T631" s="8" t="s">
        <v>14</v>
      </c>
      <c r="U631" s="8">
        <f t="shared" si="99"/>
        <v>0</v>
      </c>
      <c r="V631" s="8" t="s">
        <v>5</v>
      </c>
    </row>
    <row r="632" spans="1:22" x14ac:dyDescent="0.25">
      <c r="A632" s="6">
        <v>631</v>
      </c>
      <c r="B632" s="2">
        <v>40</v>
      </c>
      <c r="C632" s="2">
        <f t="shared" si="90"/>
        <v>22.9</v>
      </c>
      <c r="D632" s="2">
        <v>22900</v>
      </c>
      <c r="E632" s="2">
        <f t="shared" si="91"/>
        <v>1</v>
      </c>
      <c r="F632" s="8" t="s">
        <v>8</v>
      </c>
      <c r="G632" s="8">
        <f t="shared" si="92"/>
        <v>602</v>
      </c>
      <c r="H632" s="2">
        <v>6020</v>
      </c>
      <c r="I632" s="2">
        <v>440</v>
      </c>
      <c r="J632" s="2">
        <f t="shared" si="93"/>
        <v>0</v>
      </c>
      <c r="K632" s="8" t="s">
        <v>4</v>
      </c>
      <c r="L632" s="8">
        <f t="shared" si="94"/>
        <v>0</v>
      </c>
      <c r="M632" s="8" t="s">
        <v>5</v>
      </c>
      <c r="N632" s="8">
        <f t="shared" si="95"/>
        <v>0</v>
      </c>
      <c r="O632" s="8">
        <f t="shared" si="96"/>
        <v>0</v>
      </c>
      <c r="P632" s="8" t="s">
        <v>11</v>
      </c>
      <c r="Q632" s="2">
        <v>5</v>
      </c>
      <c r="R632" s="2">
        <f t="shared" si="97"/>
        <v>0</v>
      </c>
      <c r="S632" s="2">
        <f t="shared" si="98"/>
        <v>0</v>
      </c>
      <c r="T632" s="8" t="s">
        <v>15</v>
      </c>
      <c r="U632" s="8">
        <f t="shared" si="99"/>
        <v>1</v>
      </c>
      <c r="V632" s="8" t="s">
        <v>6</v>
      </c>
    </row>
    <row r="633" spans="1:22" x14ac:dyDescent="0.25">
      <c r="A633" s="6">
        <v>632</v>
      </c>
      <c r="B633" s="2">
        <v>33</v>
      </c>
      <c r="C633" s="2">
        <f t="shared" si="90"/>
        <v>33.5</v>
      </c>
      <c r="D633" s="2">
        <v>33500</v>
      </c>
      <c r="E633" s="2">
        <f t="shared" si="91"/>
        <v>0</v>
      </c>
      <c r="F633" s="8" t="s">
        <v>9</v>
      </c>
      <c r="G633" s="8">
        <f t="shared" si="92"/>
        <v>205</v>
      </c>
      <c r="H633" s="2">
        <v>2050</v>
      </c>
      <c r="I633" s="2">
        <v>880</v>
      </c>
      <c r="J633" s="2">
        <f t="shared" si="93"/>
        <v>1</v>
      </c>
      <c r="K633" s="8" t="s">
        <v>7</v>
      </c>
      <c r="L633" s="8">
        <f t="shared" si="94"/>
        <v>0</v>
      </c>
      <c r="M633" s="8" t="s">
        <v>5</v>
      </c>
      <c r="N633" s="8">
        <f t="shared" si="95"/>
        <v>0</v>
      </c>
      <c r="O633" s="8">
        <f t="shared" si="96"/>
        <v>0</v>
      </c>
      <c r="P633" s="8" t="s">
        <v>11</v>
      </c>
      <c r="Q633" s="2">
        <v>6</v>
      </c>
      <c r="R633" s="2">
        <f t="shared" si="97"/>
        <v>0</v>
      </c>
      <c r="S633" s="2">
        <f t="shared" si="98"/>
        <v>0</v>
      </c>
      <c r="T633" s="8" t="s">
        <v>15</v>
      </c>
      <c r="U633" s="8">
        <f t="shared" si="99"/>
        <v>0</v>
      </c>
      <c r="V633" s="8" t="s">
        <v>5</v>
      </c>
    </row>
    <row r="634" spans="1:22" x14ac:dyDescent="0.25">
      <c r="A634" s="6">
        <v>633</v>
      </c>
      <c r="B634" s="2">
        <v>38</v>
      </c>
      <c r="C634" s="2">
        <f t="shared" si="90"/>
        <v>54.6</v>
      </c>
      <c r="D634" s="2">
        <v>54600</v>
      </c>
      <c r="E634" s="2">
        <f t="shared" si="91"/>
        <v>1</v>
      </c>
      <c r="F634" s="8" t="s">
        <v>8</v>
      </c>
      <c r="G634" s="8">
        <f t="shared" si="92"/>
        <v>1096</v>
      </c>
      <c r="H634" s="2">
        <v>10960</v>
      </c>
      <c r="I634" s="2">
        <v>780</v>
      </c>
      <c r="J634" s="2">
        <f t="shared" si="93"/>
        <v>1</v>
      </c>
      <c r="K634" s="8" t="s">
        <v>7</v>
      </c>
      <c r="L634" s="8">
        <f t="shared" si="94"/>
        <v>0</v>
      </c>
      <c r="M634" s="8" t="s">
        <v>5</v>
      </c>
      <c r="N634" s="8">
        <f t="shared" si="95"/>
        <v>0</v>
      </c>
      <c r="O634" s="8">
        <f t="shared" si="96"/>
        <v>1</v>
      </c>
      <c r="P634" s="8" t="s">
        <v>12</v>
      </c>
      <c r="Q634" s="2">
        <v>6</v>
      </c>
      <c r="R634" s="2">
        <f t="shared" si="97"/>
        <v>0</v>
      </c>
      <c r="S634" s="2">
        <f t="shared" si="98"/>
        <v>0</v>
      </c>
      <c r="T634" s="8" t="s">
        <v>15</v>
      </c>
      <c r="U634" s="8">
        <f t="shared" si="99"/>
        <v>1</v>
      </c>
      <c r="V634" s="8" t="s">
        <v>6</v>
      </c>
    </row>
    <row r="635" spans="1:22" x14ac:dyDescent="0.25">
      <c r="A635" s="6">
        <v>634</v>
      </c>
      <c r="B635" s="2">
        <v>35</v>
      </c>
      <c r="C635" s="2">
        <f t="shared" si="90"/>
        <v>46.5</v>
      </c>
      <c r="D635" s="2">
        <v>46500</v>
      </c>
      <c r="E635" s="2">
        <f t="shared" si="91"/>
        <v>1</v>
      </c>
      <c r="F635" s="8" t="s">
        <v>8</v>
      </c>
      <c r="G635" s="8">
        <f t="shared" si="92"/>
        <v>270</v>
      </c>
      <c r="H635" s="2">
        <v>2700</v>
      </c>
      <c r="I635" s="2">
        <v>1480</v>
      </c>
      <c r="J635" s="2">
        <f t="shared" si="93"/>
        <v>0</v>
      </c>
      <c r="K635" s="8" t="s">
        <v>4</v>
      </c>
      <c r="L635" s="8">
        <f t="shared" si="94"/>
        <v>1</v>
      </c>
      <c r="M635" s="8" t="s">
        <v>6</v>
      </c>
      <c r="N635" s="8">
        <f t="shared" si="95"/>
        <v>0</v>
      </c>
      <c r="O635" s="8">
        <f t="shared" si="96"/>
        <v>1</v>
      </c>
      <c r="P635" s="8" t="s">
        <v>12</v>
      </c>
      <c r="Q635" s="2">
        <v>3</v>
      </c>
      <c r="R635" s="2">
        <f t="shared" si="97"/>
        <v>0</v>
      </c>
      <c r="S635" s="2">
        <f t="shared" si="98"/>
        <v>0</v>
      </c>
      <c r="T635" s="8" t="s">
        <v>15</v>
      </c>
      <c r="U635" s="8">
        <f t="shared" si="99"/>
        <v>1</v>
      </c>
      <c r="V635" s="8" t="s">
        <v>6</v>
      </c>
    </row>
    <row r="636" spans="1:22" x14ac:dyDescent="0.25">
      <c r="A636" s="6">
        <v>635</v>
      </c>
      <c r="B636" s="2">
        <v>61</v>
      </c>
      <c r="C636" s="2">
        <f t="shared" si="90"/>
        <v>28.9</v>
      </c>
      <c r="D636" s="2">
        <v>28900</v>
      </c>
      <c r="E636" s="2">
        <f t="shared" si="91"/>
        <v>0</v>
      </c>
      <c r="F636" s="8" t="s">
        <v>9</v>
      </c>
      <c r="G636" s="8">
        <f t="shared" si="92"/>
        <v>130</v>
      </c>
      <c r="H636" s="2">
        <v>1300</v>
      </c>
      <c r="I636" s="2">
        <v>1030</v>
      </c>
      <c r="J636" s="2">
        <f t="shared" si="93"/>
        <v>0</v>
      </c>
      <c r="K636" s="8" t="s">
        <v>4</v>
      </c>
      <c r="L636" s="8">
        <f t="shared" si="94"/>
        <v>1</v>
      </c>
      <c r="M636" s="8" t="s">
        <v>6</v>
      </c>
      <c r="N636" s="8">
        <f t="shared" si="95"/>
        <v>1</v>
      </c>
      <c r="O636" s="8">
        <f t="shared" si="96"/>
        <v>0</v>
      </c>
      <c r="P636" s="8" t="s">
        <v>10</v>
      </c>
      <c r="Q636" s="2">
        <v>2</v>
      </c>
      <c r="R636" s="2">
        <f t="shared" si="97"/>
        <v>0</v>
      </c>
      <c r="S636" s="2">
        <f t="shared" si="98"/>
        <v>1</v>
      </c>
      <c r="T636" s="8" t="s">
        <v>14</v>
      </c>
      <c r="U636" s="8">
        <f t="shared" si="99"/>
        <v>0</v>
      </c>
      <c r="V636" s="8" t="s">
        <v>5</v>
      </c>
    </row>
    <row r="637" spans="1:22" x14ac:dyDescent="0.25">
      <c r="A637" s="6">
        <v>636</v>
      </c>
      <c r="B637" s="2">
        <v>34</v>
      </c>
      <c r="C637" s="2">
        <f t="shared" si="90"/>
        <v>66.7</v>
      </c>
      <c r="D637" s="2">
        <v>66700</v>
      </c>
      <c r="E637" s="2">
        <f t="shared" si="91"/>
        <v>1</v>
      </c>
      <c r="F637" s="8" t="s">
        <v>8</v>
      </c>
      <c r="G637" s="8">
        <f t="shared" si="92"/>
        <v>327</v>
      </c>
      <c r="H637" s="2">
        <v>3270</v>
      </c>
      <c r="I637" s="2">
        <v>1270</v>
      </c>
      <c r="J637" s="2">
        <f t="shared" si="93"/>
        <v>0</v>
      </c>
      <c r="K637" s="8" t="s">
        <v>4</v>
      </c>
      <c r="L637" s="8">
        <f t="shared" si="94"/>
        <v>0</v>
      </c>
      <c r="M637" s="8" t="s">
        <v>5</v>
      </c>
      <c r="N637" s="8">
        <f t="shared" si="95"/>
        <v>0</v>
      </c>
      <c r="O637" s="8">
        <f t="shared" si="96"/>
        <v>0</v>
      </c>
      <c r="P637" s="8" t="s">
        <v>11</v>
      </c>
      <c r="Q637" s="2">
        <v>4</v>
      </c>
      <c r="R637" s="2">
        <f t="shared" si="97"/>
        <v>0</v>
      </c>
      <c r="S637" s="2">
        <f t="shared" si="98"/>
        <v>0</v>
      </c>
      <c r="T637" s="8" t="s">
        <v>15</v>
      </c>
      <c r="U637" s="8">
        <f t="shared" si="99"/>
        <v>0</v>
      </c>
      <c r="V637" s="8" t="s">
        <v>5</v>
      </c>
    </row>
    <row r="638" spans="1:22" x14ac:dyDescent="0.25">
      <c r="A638" s="6">
        <v>637</v>
      </c>
      <c r="B638" s="2">
        <v>31</v>
      </c>
      <c r="C638" s="2">
        <f t="shared" si="90"/>
        <v>31.7</v>
      </c>
      <c r="D638" s="2">
        <v>31700</v>
      </c>
      <c r="E638" s="2">
        <f t="shared" si="91"/>
        <v>1</v>
      </c>
      <c r="F638" s="8" t="s">
        <v>8</v>
      </c>
      <c r="G638" s="8">
        <f t="shared" si="92"/>
        <v>718</v>
      </c>
      <c r="H638" s="2">
        <v>7180</v>
      </c>
      <c r="I638" s="2">
        <v>1560</v>
      </c>
      <c r="J638" s="2">
        <f t="shared" si="93"/>
        <v>1</v>
      </c>
      <c r="K638" s="8" t="s">
        <v>7</v>
      </c>
      <c r="L638" s="8">
        <f t="shared" si="94"/>
        <v>1</v>
      </c>
      <c r="M638" s="8" t="s">
        <v>6</v>
      </c>
      <c r="N638" s="8">
        <f t="shared" si="95"/>
        <v>1</v>
      </c>
      <c r="O638" s="8">
        <f t="shared" si="96"/>
        <v>0</v>
      </c>
      <c r="P638" s="8" t="s">
        <v>10</v>
      </c>
      <c r="Q638" s="2">
        <v>6</v>
      </c>
      <c r="R638" s="2">
        <f t="shared" si="97"/>
        <v>1</v>
      </c>
      <c r="S638" s="2">
        <f t="shared" si="98"/>
        <v>0</v>
      </c>
      <c r="T638" s="8" t="s">
        <v>13</v>
      </c>
      <c r="U638" s="8">
        <f t="shared" si="99"/>
        <v>1</v>
      </c>
      <c r="V638" s="8" t="s">
        <v>6</v>
      </c>
    </row>
    <row r="639" spans="1:22" x14ac:dyDescent="0.25">
      <c r="A639" s="6">
        <v>638</v>
      </c>
      <c r="B639" s="2">
        <v>30</v>
      </c>
      <c r="C639" s="2">
        <f t="shared" si="90"/>
        <v>39.799999999999997</v>
      </c>
      <c r="D639" s="2">
        <v>39800</v>
      </c>
      <c r="E639" s="2">
        <f t="shared" si="91"/>
        <v>0</v>
      </c>
      <c r="F639" s="8" t="s">
        <v>9</v>
      </c>
      <c r="G639" s="8">
        <f t="shared" si="92"/>
        <v>645</v>
      </c>
      <c r="H639" s="2">
        <v>6450</v>
      </c>
      <c r="I639" s="2">
        <v>1080</v>
      </c>
      <c r="J639" s="2">
        <f t="shared" si="93"/>
        <v>1</v>
      </c>
      <c r="K639" s="8" t="s">
        <v>7</v>
      </c>
      <c r="L639" s="8">
        <f t="shared" si="94"/>
        <v>0</v>
      </c>
      <c r="M639" s="8" t="s">
        <v>5</v>
      </c>
      <c r="N639" s="8">
        <f t="shared" si="95"/>
        <v>0</v>
      </c>
      <c r="O639" s="8">
        <f t="shared" si="96"/>
        <v>0</v>
      </c>
      <c r="P639" s="8" t="s">
        <v>11</v>
      </c>
      <c r="Q639" s="2">
        <v>7</v>
      </c>
      <c r="R639" s="2">
        <f t="shared" si="97"/>
        <v>0</v>
      </c>
      <c r="S639" s="2">
        <f t="shared" si="98"/>
        <v>0</v>
      </c>
      <c r="T639" s="8" t="s">
        <v>15</v>
      </c>
      <c r="U639" s="8">
        <f t="shared" si="99"/>
        <v>1</v>
      </c>
      <c r="V639" s="8" t="s">
        <v>6</v>
      </c>
    </row>
    <row r="640" spans="1:22" x14ac:dyDescent="0.25">
      <c r="A640" s="6">
        <v>639</v>
      </c>
      <c r="B640" s="2">
        <v>35</v>
      </c>
      <c r="C640" s="2">
        <f t="shared" si="90"/>
        <v>59.7</v>
      </c>
      <c r="D640" s="2">
        <v>59700</v>
      </c>
      <c r="E640" s="2">
        <f t="shared" si="91"/>
        <v>1</v>
      </c>
      <c r="F640" s="8" t="s">
        <v>8</v>
      </c>
      <c r="G640" s="8">
        <f t="shared" si="92"/>
        <v>633</v>
      </c>
      <c r="H640" s="2">
        <v>6330</v>
      </c>
      <c r="I640" s="2">
        <v>2380</v>
      </c>
      <c r="J640" s="2">
        <f t="shared" si="93"/>
        <v>1</v>
      </c>
      <c r="K640" s="8" t="s">
        <v>7</v>
      </c>
      <c r="L640" s="8">
        <f t="shared" si="94"/>
        <v>0</v>
      </c>
      <c r="M640" s="8" t="s">
        <v>5</v>
      </c>
      <c r="N640" s="8">
        <f t="shared" si="95"/>
        <v>0</v>
      </c>
      <c r="O640" s="8">
        <f t="shared" si="96"/>
        <v>1</v>
      </c>
      <c r="P640" s="8" t="s">
        <v>12</v>
      </c>
      <c r="Q640" s="2">
        <v>10</v>
      </c>
      <c r="R640" s="2">
        <f t="shared" si="97"/>
        <v>0</v>
      </c>
      <c r="S640" s="2">
        <f t="shared" si="98"/>
        <v>0</v>
      </c>
      <c r="T640" s="8" t="s">
        <v>15</v>
      </c>
      <c r="U640" s="8">
        <f t="shared" si="99"/>
        <v>1</v>
      </c>
      <c r="V640" s="8" t="s">
        <v>6</v>
      </c>
    </row>
    <row r="641" spans="1:22" x14ac:dyDescent="0.25">
      <c r="A641" s="6">
        <v>640</v>
      </c>
      <c r="B641" s="2">
        <v>28</v>
      </c>
      <c r="C641" s="2">
        <f t="shared" si="90"/>
        <v>74.900000000000006</v>
      </c>
      <c r="D641" s="2">
        <v>74900</v>
      </c>
      <c r="E641" s="2">
        <f t="shared" si="91"/>
        <v>1</v>
      </c>
      <c r="F641" s="8" t="s">
        <v>8</v>
      </c>
      <c r="G641" s="8">
        <f t="shared" si="92"/>
        <v>1789</v>
      </c>
      <c r="H641" s="2">
        <v>17890</v>
      </c>
      <c r="I641" s="2">
        <v>730</v>
      </c>
      <c r="J641" s="2">
        <f t="shared" si="93"/>
        <v>1</v>
      </c>
      <c r="K641" s="8" t="s">
        <v>7</v>
      </c>
      <c r="L641" s="8">
        <f t="shared" si="94"/>
        <v>0</v>
      </c>
      <c r="M641" s="8" t="s">
        <v>5</v>
      </c>
      <c r="N641" s="8">
        <f t="shared" si="95"/>
        <v>0</v>
      </c>
      <c r="O641" s="8">
        <f t="shared" si="96"/>
        <v>1</v>
      </c>
      <c r="P641" s="8" t="s">
        <v>12</v>
      </c>
      <c r="Q641" s="2">
        <v>4</v>
      </c>
      <c r="R641" s="2">
        <f t="shared" si="97"/>
        <v>0</v>
      </c>
      <c r="S641" s="2">
        <f t="shared" si="98"/>
        <v>1</v>
      </c>
      <c r="T641" s="8" t="s">
        <v>14</v>
      </c>
      <c r="U641" s="8">
        <f t="shared" si="99"/>
        <v>1</v>
      </c>
      <c r="V641" s="8" t="s">
        <v>6</v>
      </c>
    </row>
    <row r="642" spans="1:22" x14ac:dyDescent="0.25">
      <c r="A642" s="6">
        <v>641</v>
      </c>
      <c r="B642" s="2">
        <v>44</v>
      </c>
      <c r="C642" s="2">
        <f t="shared" si="90"/>
        <v>28.7</v>
      </c>
      <c r="D642" s="2">
        <v>28700</v>
      </c>
      <c r="E642" s="2">
        <f t="shared" si="91"/>
        <v>0</v>
      </c>
      <c r="F642" s="8" t="s">
        <v>9</v>
      </c>
      <c r="G642" s="8">
        <f t="shared" si="92"/>
        <v>238</v>
      </c>
      <c r="H642" s="2">
        <v>2380</v>
      </c>
      <c r="I642" s="2">
        <v>2720</v>
      </c>
      <c r="J642" s="2">
        <f t="shared" si="93"/>
        <v>1</v>
      </c>
      <c r="K642" s="8" t="s">
        <v>7</v>
      </c>
      <c r="L642" s="8">
        <f t="shared" si="94"/>
        <v>0</v>
      </c>
      <c r="M642" s="8" t="s">
        <v>5</v>
      </c>
      <c r="N642" s="8">
        <f t="shared" si="95"/>
        <v>0</v>
      </c>
      <c r="O642" s="8">
        <f t="shared" si="96"/>
        <v>1</v>
      </c>
      <c r="P642" s="8" t="s">
        <v>12</v>
      </c>
      <c r="Q642" s="2">
        <v>9</v>
      </c>
      <c r="R642" s="2">
        <f t="shared" si="97"/>
        <v>0</v>
      </c>
      <c r="S642" s="2">
        <f t="shared" si="98"/>
        <v>0</v>
      </c>
      <c r="T642" s="8" t="s">
        <v>15</v>
      </c>
      <c r="U642" s="8">
        <f t="shared" si="99"/>
        <v>1</v>
      </c>
      <c r="V642" s="8" t="s">
        <v>6</v>
      </c>
    </row>
    <row r="643" spans="1:22" x14ac:dyDescent="0.25">
      <c r="A643" s="6">
        <v>642</v>
      </c>
      <c r="B643" s="2">
        <v>44</v>
      </c>
      <c r="C643" s="2">
        <f t="shared" ref="C643:C706" si="100">D643/1000</f>
        <v>66.400000000000006</v>
      </c>
      <c r="D643" s="2">
        <v>66400</v>
      </c>
      <c r="E643" s="2">
        <f t="shared" ref="E643:E706" si="101">IF(F643="Salaried",1,0)</f>
        <v>1</v>
      </c>
      <c r="F643" s="8" t="s">
        <v>8</v>
      </c>
      <c r="G643" s="8">
        <f t="shared" ref="G643:G706" si="102">H643/10</f>
        <v>1013</v>
      </c>
      <c r="H643" s="2">
        <v>10130</v>
      </c>
      <c r="I643" s="2">
        <v>3500</v>
      </c>
      <c r="J643" s="2">
        <f t="shared" ref="J643:J706" si="103">IF(K643="Female",1,0)</f>
        <v>1</v>
      </c>
      <c r="K643" s="8" t="s">
        <v>7</v>
      </c>
      <c r="L643" s="8">
        <f t="shared" ref="L643:L706" si="104">IF(M643="Yes",1,0)</f>
        <v>1</v>
      </c>
      <c r="M643" s="8" t="s">
        <v>6</v>
      </c>
      <c r="N643" s="8">
        <f t="shared" ref="N643:N706" si="105">IF(P643="Apt",1,0)</f>
        <v>0</v>
      </c>
      <c r="O643" s="8">
        <f t="shared" ref="O643:O706" si="106">IF(P643="Home",1,0)</f>
        <v>0</v>
      </c>
      <c r="P643" s="8" t="s">
        <v>11</v>
      </c>
      <c r="Q643" s="2">
        <v>6</v>
      </c>
      <c r="R643" s="2">
        <f t="shared" ref="R643:R706" si="107">IF(T643="East",1,0)</f>
        <v>0</v>
      </c>
      <c r="S643" s="2">
        <f t="shared" ref="S643:S706" si="108">IF(T643="South",1,0)</f>
        <v>0</v>
      </c>
      <c r="T643" s="8" t="s">
        <v>15</v>
      </c>
      <c r="U643" s="8">
        <f t="shared" ref="U643:U706" si="109">IF(V643="Yes",1,0)</f>
        <v>1</v>
      </c>
      <c r="V643" s="8" t="s">
        <v>6</v>
      </c>
    </row>
    <row r="644" spans="1:22" x14ac:dyDescent="0.25">
      <c r="A644" s="6">
        <v>643</v>
      </c>
      <c r="B644" s="2">
        <v>54</v>
      </c>
      <c r="C644" s="2">
        <f t="shared" si="100"/>
        <v>72.2</v>
      </c>
      <c r="D644" s="2">
        <v>72200</v>
      </c>
      <c r="E644" s="2">
        <f t="shared" si="101"/>
        <v>0</v>
      </c>
      <c r="F644" s="8" t="s">
        <v>9</v>
      </c>
      <c r="G644" s="8">
        <f t="shared" si="102"/>
        <v>484</v>
      </c>
      <c r="H644" s="2">
        <v>4840</v>
      </c>
      <c r="I644" s="2">
        <v>760</v>
      </c>
      <c r="J644" s="2">
        <f t="shared" si="103"/>
        <v>0</v>
      </c>
      <c r="K644" s="8" t="s">
        <v>4</v>
      </c>
      <c r="L644" s="8">
        <f t="shared" si="104"/>
        <v>0</v>
      </c>
      <c r="M644" s="8" t="s">
        <v>5</v>
      </c>
      <c r="N644" s="8">
        <f t="shared" si="105"/>
        <v>0</v>
      </c>
      <c r="O644" s="8">
        <f t="shared" si="106"/>
        <v>1</v>
      </c>
      <c r="P644" s="8" t="s">
        <v>12</v>
      </c>
      <c r="Q644" s="2">
        <v>2</v>
      </c>
      <c r="R644" s="2">
        <f t="shared" si="107"/>
        <v>0</v>
      </c>
      <c r="S644" s="2">
        <f t="shared" si="108"/>
        <v>1</v>
      </c>
      <c r="T644" s="8" t="s">
        <v>14</v>
      </c>
      <c r="U644" s="8">
        <f t="shared" si="109"/>
        <v>0</v>
      </c>
      <c r="V644" s="8" t="s">
        <v>5</v>
      </c>
    </row>
    <row r="645" spans="1:22" x14ac:dyDescent="0.25">
      <c r="A645" s="6">
        <v>644</v>
      </c>
      <c r="B645" s="2">
        <v>42</v>
      </c>
      <c r="C645" s="2">
        <f t="shared" si="100"/>
        <v>21.9</v>
      </c>
      <c r="D645" s="2">
        <v>21900</v>
      </c>
      <c r="E645" s="2">
        <f t="shared" si="101"/>
        <v>0</v>
      </c>
      <c r="F645" s="8" t="s">
        <v>9</v>
      </c>
      <c r="G645" s="8">
        <f t="shared" si="102"/>
        <v>409</v>
      </c>
      <c r="H645" s="2">
        <v>4090</v>
      </c>
      <c r="I645" s="2">
        <v>1040</v>
      </c>
      <c r="J645" s="2">
        <f t="shared" si="103"/>
        <v>1</v>
      </c>
      <c r="K645" s="8" t="s">
        <v>7</v>
      </c>
      <c r="L645" s="8">
        <f t="shared" si="104"/>
        <v>0</v>
      </c>
      <c r="M645" s="8" t="s">
        <v>5</v>
      </c>
      <c r="N645" s="8">
        <f t="shared" si="105"/>
        <v>0</v>
      </c>
      <c r="O645" s="8">
        <f t="shared" si="106"/>
        <v>1</v>
      </c>
      <c r="P645" s="8" t="s">
        <v>12</v>
      </c>
      <c r="Q645" s="2">
        <v>7</v>
      </c>
      <c r="R645" s="2">
        <f t="shared" si="107"/>
        <v>0</v>
      </c>
      <c r="S645" s="2">
        <f t="shared" si="108"/>
        <v>0</v>
      </c>
      <c r="T645" s="8" t="s">
        <v>15</v>
      </c>
      <c r="U645" s="8">
        <f t="shared" si="109"/>
        <v>0</v>
      </c>
      <c r="V645" s="8" t="s">
        <v>5</v>
      </c>
    </row>
    <row r="646" spans="1:22" x14ac:dyDescent="0.25">
      <c r="A646" s="6">
        <v>645</v>
      </c>
      <c r="B646" s="2">
        <v>50</v>
      </c>
      <c r="C646" s="2">
        <f t="shared" si="100"/>
        <v>51.7</v>
      </c>
      <c r="D646" s="2">
        <v>51700</v>
      </c>
      <c r="E646" s="2">
        <f t="shared" si="101"/>
        <v>1</v>
      </c>
      <c r="F646" s="8" t="s">
        <v>8</v>
      </c>
      <c r="G646" s="8">
        <f t="shared" si="102"/>
        <v>2391</v>
      </c>
      <c r="H646" s="2">
        <v>23910</v>
      </c>
      <c r="I646" s="2">
        <v>0</v>
      </c>
      <c r="J646" s="2">
        <f t="shared" si="103"/>
        <v>1</v>
      </c>
      <c r="K646" s="8" t="s">
        <v>7</v>
      </c>
      <c r="L646" s="8">
        <f t="shared" si="104"/>
        <v>0</v>
      </c>
      <c r="M646" s="8" t="s">
        <v>5</v>
      </c>
      <c r="N646" s="8">
        <f t="shared" si="105"/>
        <v>0</v>
      </c>
      <c r="O646" s="8">
        <f t="shared" si="106"/>
        <v>0</v>
      </c>
      <c r="P646" s="8" t="s">
        <v>11</v>
      </c>
      <c r="Q646" s="2">
        <v>0</v>
      </c>
      <c r="R646" s="2">
        <f t="shared" si="107"/>
        <v>1</v>
      </c>
      <c r="S646" s="2">
        <f t="shared" si="108"/>
        <v>0</v>
      </c>
      <c r="T646" s="8" t="s">
        <v>13</v>
      </c>
      <c r="U646" s="8">
        <f t="shared" si="109"/>
        <v>0</v>
      </c>
      <c r="V646" s="8" t="s">
        <v>5</v>
      </c>
    </row>
    <row r="647" spans="1:22" x14ac:dyDescent="0.25">
      <c r="A647" s="6">
        <v>646</v>
      </c>
      <c r="B647" s="2">
        <v>33</v>
      </c>
      <c r="C647" s="2">
        <f t="shared" si="100"/>
        <v>43.5</v>
      </c>
      <c r="D647" s="2">
        <v>43500</v>
      </c>
      <c r="E647" s="2">
        <f t="shared" si="101"/>
        <v>1</v>
      </c>
      <c r="F647" s="8" t="s">
        <v>8</v>
      </c>
      <c r="G647" s="8">
        <f t="shared" si="102"/>
        <v>767</v>
      </c>
      <c r="H647" s="2">
        <v>7670</v>
      </c>
      <c r="I647" s="2">
        <v>1450</v>
      </c>
      <c r="J647" s="2">
        <f t="shared" si="103"/>
        <v>1</v>
      </c>
      <c r="K647" s="8" t="s">
        <v>7</v>
      </c>
      <c r="L647" s="8">
        <f t="shared" si="104"/>
        <v>0</v>
      </c>
      <c r="M647" s="8" t="s">
        <v>5</v>
      </c>
      <c r="N647" s="8">
        <f t="shared" si="105"/>
        <v>0</v>
      </c>
      <c r="O647" s="8">
        <f t="shared" si="106"/>
        <v>0</v>
      </c>
      <c r="P647" s="8" t="s">
        <v>11</v>
      </c>
      <c r="Q647" s="2">
        <v>2</v>
      </c>
      <c r="R647" s="2">
        <f t="shared" si="107"/>
        <v>1</v>
      </c>
      <c r="S647" s="2">
        <f t="shared" si="108"/>
        <v>0</v>
      </c>
      <c r="T647" s="8" t="s">
        <v>13</v>
      </c>
      <c r="U647" s="8">
        <f t="shared" si="109"/>
        <v>0</v>
      </c>
      <c r="V647" s="8" t="s">
        <v>5</v>
      </c>
    </row>
    <row r="648" spans="1:22" x14ac:dyDescent="0.25">
      <c r="A648" s="6">
        <v>647</v>
      </c>
      <c r="B648" s="2">
        <v>28</v>
      </c>
      <c r="C648" s="2">
        <f t="shared" si="100"/>
        <v>62.7</v>
      </c>
      <c r="D648" s="2">
        <v>62700</v>
      </c>
      <c r="E648" s="2">
        <f t="shared" si="101"/>
        <v>1</v>
      </c>
      <c r="F648" s="8" t="s">
        <v>8</v>
      </c>
      <c r="G648" s="8">
        <f t="shared" si="102"/>
        <v>1527</v>
      </c>
      <c r="H648" s="2">
        <v>15270</v>
      </c>
      <c r="I648" s="2">
        <v>740</v>
      </c>
      <c r="J648" s="2">
        <f t="shared" si="103"/>
        <v>0</v>
      </c>
      <c r="K648" s="8" t="s">
        <v>4</v>
      </c>
      <c r="L648" s="8">
        <f t="shared" si="104"/>
        <v>1</v>
      </c>
      <c r="M648" s="8" t="s">
        <v>6</v>
      </c>
      <c r="N648" s="8">
        <f t="shared" si="105"/>
        <v>0</v>
      </c>
      <c r="O648" s="8">
        <f t="shared" si="106"/>
        <v>0</v>
      </c>
      <c r="P648" s="8" t="s">
        <v>11</v>
      </c>
      <c r="Q648" s="2">
        <v>6</v>
      </c>
      <c r="R648" s="2">
        <f t="shared" si="107"/>
        <v>0</v>
      </c>
      <c r="S648" s="2">
        <f t="shared" si="108"/>
        <v>0</v>
      </c>
      <c r="T648" s="8" t="s">
        <v>15</v>
      </c>
      <c r="U648" s="8">
        <f t="shared" si="109"/>
        <v>1</v>
      </c>
      <c r="V648" s="8" t="s">
        <v>6</v>
      </c>
    </row>
    <row r="649" spans="1:22" x14ac:dyDescent="0.25">
      <c r="A649" s="6">
        <v>648</v>
      </c>
      <c r="B649" s="2">
        <v>29</v>
      </c>
      <c r="C649" s="2">
        <f t="shared" si="100"/>
        <v>23.7</v>
      </c>
      <c r="D649" s="2">
        <v>23700</v>
      </c>
      <c r="E649" s="2">
        <f t="shared" si="101"/>
        <v>1</v>
      </c>
      <c r="F649" s="8" t="s">
        <v>8</v>
      </c>
      <c r="G649" s="8">
        <f t="shared" si="102"/>
        <v>113</v>
      </c>
      <c r="H649" s="2">
        <v>1130</v>
      </c>
      <c r="I649" s="2">
        <v>120</v>
      </c>
      <c r="J649" s="2">
        <f t="shared" si="103"/>
        <v>0</v>
      </c>
      <c r="K649" s="8" t="s">
        <v>4</v>
      </c>
      <c r="L649" s="8">
        <f t="shared" si="104"/>
        <v>0</v>
      </c>
      <c r="M649" s="8" t="s">
        <v>5</v>
      </c>
      <c r="N649" s="8">
        <f t="shared" si="105"/>
        <v>1</v>
      </c>
      <c r="O649" s="8">
        <f t="shared" si="106"/>
        <v>0</v>
      </c>
      <c r="P649" s="8" t="s">
        <v>10</v>
      </c>
      <c r="Q649" s="2">
        <v>1</v>
      </c>
      <c r="R649" s="2">
        <f t="shared" si="107"/>
        <v>0</v>
      </c>
      <c r="S649" s="2">
        <f t="shared" si="108"/>
        <v>0</v>
      </c>
      <c r="T649" s="8" t="s">
        <v>15</v>
      </c>
      <c r="U649" s="8">
        <f t="shared" si="109"/>
        <v>1</v>
      </c>
      <c r="V649" s="8" t="s">
        <v>6</v>
      </c>
    </row>
    <row r="650" spans="1:22" x14ac:dyDescent="0.25">
      <c r="A650" s="6">
        <v>649</v>
      </c>
      <c r="B650" s="2">
        <v>25</v>
      </c>
      <c r="C650" s="2">
        <f t="shared" si="100"/>
        <v>15.6</v>
      </c>
      <c r="D650" s="2">
        <v>15600</v>
      </c>
      <c r="E650" s="2">
        <f t="shared" si="101"/>
        <v>0</v>
      </c>
      <c r="F650" s="8" t="s">
        <v>9</v>
      </c>
      <c r="G650" s="8">
        <f t="shared" si="102"/>
        <v>136</v>
      </c>
      <c r="H650" s="2">
        <v>1360</v>
      </c>
      <c r="I650" s="2">
        <v>1670</v>
      </c>
      <c r="J650" s="2">
        <f t="shared" si="103"/>
        <v>0</v>
      </c>
      <c r="K650" s="8" t="s">
        <v>4</v>
      </c>
      <c r="L650" s="8">
        <f t="shared" si="104"/>
        <v>0</v>
      </c>
      <c r="M650" s="8" t="s">
        <v>5</v>
      </c>
      <c r="N650" s="8">
        <f t="shared" si="105"/>
        <v>1</v>
      </c>
      <c r="O650" s="8">
        <f t="shared" si="106"/>
        <v>0</v>
      </c>
      <c r="P650" s="8" t="s">
        <v>10</v>
      </c>
      <c r="Q650" s="2">
        <v>6</v>
      </c>
      <c r="R650" s="2">
        <f t="shared" si="107"/>
        <v>0</v>
      </c>
      <c r="S650" s="2">
        <f t="shared" si="108"/>
        <v>0</v>
      </c>
      <c r="T650" s="8" t="s">
        <v>15</v>
      </c>
      <c r="U650" s="8">
        <f t="shared" si="109"/>
        <v>1</v>
      </c>
      <c r="V650" s="8" t="s">
        <v>6</v>
      </c>
    </row>
    <row r="651" spans="1:22" x14ac:dyDescent="0.25">
      <c r="A651" s="6">
        <v>650</v>
      </c>
      <c r="B651" s="2">
        <v>47</v>
      </c>
      <c r="C651" s="2">
        <f t="shared" si="100"/>
        <v>35.1</v>
      </c>
      <c r="D651" s="2">
        <v>35100</v>
      </c>
      <c r="E651" s="2">
        <f t="shared" si="101"/>
        <v>0</v>
      </c>
      <c r="F651" s="8" t="s">
        <v>9</v>
      </c>
      <c r="G651" s="8">
        <f t="shared" si="102"/>
        <v>432</v>
      </c>
      <c r="H651" s="2">
        <v>4320</v>
      </c>
      <c r="I651" s="2">
        <v>1800</v>
      </c>
      <c r="J651" s="2">
        <f t="shared" si="103"/>
        <v>0</v>
      </c>
      <c r="K651" s="8" t="s">
        <v>4</v>
      </c>
      <c r="L651" s="8">
        <f t="shared" si="104"/>
        <v>0</v>
      </c>
      <c r="M651" s="8" t="s">
        <v>5</v>
      </c>
      <c r="N651" s="8">
        <f t="shared" si="105"/>
        <v>1</v>
      </c>
      <c r="O651" s="8">
        <f t="shared" si="106"/>
        <v>0</v>
      </c>
      <c r="P651" s="8" t="s">
        <v>10</v>
      </c>
      <c r="Q651" s="2">
        <v>5</v>
      </c>
      <c r="R651" s="2">
        <f t="shared" si="107"/>
        <v>1</v>
      </c>
      <c r="S651" s="2">
        <f t="shared" si="108"/>
        <v>0</v>
      </c>
      <c r="T651" s="8" t="s">
        <v>13</v>
      </c>
      <c r="U651" s="8">
        <f t="shared" si="109"/>
        <v>0</v>
      </c>
      <c r="V651" s="8" t="s">
        <v>5</v>
      </c>
    </row>
    <row r="652" spans="1:22" x14ac:dyDescent="0.25">
      <c r="A652" s="6">
        <v>651</v>
      </c>
      <c r="B652" s="2">
        <v>28</v>
      </c>
      <c r="C652" s="2">
        <f t="shared" si="100"/>
        <v>28.5</v>
      </c>
      <c r="D652" s="2">
        <v>28500</v>
      </c>
      <c r="E652" s="2">
        <f t="shared" si="101"/>
        <v>0</v>
      </c>
      <c r="F652" s="8" t="s">
        <v>9</v>
      </c>
      <c r="G652" s="8">
        <f t="shared" si="102"/>
        <v>363</v>
      </c>
      <c r="H652" s="2">
        <v>3630</v>
      </c>
      <c r="I652" s="2">
        <v>2520</v>
      </c>
      <c r="J652" s="2">
        <f t="shared" si="103"/>
        <v>0</v>
      </c>
      <c r="K652" s="8" t="s">
        <v>4</v>
      </c>
      <c r="L652" s="8">
        <f t="shared" si="104"/>
        <v>0</v>
      </c>
      <c r="M652" s="8" t="s">
        <v>5</v>
      </c>
      <c r="N652" s="8">
        <f t="shared" si="105"/>
        <v>0</v>
      </c>
      <c r="O652" s="8">
        <f t="shared" si="106"/>
        <v>1</v>
      </c>
      <c r="P652" s="8" t="s">
        <v>12</v>
      </c>
      <c r="Q652" s="2">
        <v>9</v>
      </c>
      <c r="R652" s="2">
        <f t="shared" si="107"/>
        <v>0</v>
      </c>
      <c r="S652" s="2">
        <f t="shared" si="108"/>
        <v>0</v>
      </c>
      <c r="T652" s="8" t="s">
        <v>15</v>
      </c>
      <c r="U652" s="8">
        <f t="shared" si="109"/>
        <v>1</v>
      </c>
      <c r="V652" s="8" t="s">
        <v>6</v>
      </c>
    </row>
    <row r="653" spans="1:22" x14ac:dyDescent="0.25">
      <c r="A653" s="6">
        <v>652</v>
      </c>
      <c r="B653" s="2">
        <v>44</v>
      </c>
      <c r="C653" s="2">
        <f t="shared" si="100"/>
        <v>45.2</v>
      </c>
      <c r="D653" s="2">
        <v>45200</v>
      </c>
      <c r="E653" s="2">
        <f t="shared" si="101"/>
        <v>1</v>
      </c>
      <c r="F653" s="8" t="s">
        <v>8</v>
      </c>
      <c r="G653" s="8">
        <f t="shared" si="102"/>
        <v>360</v>
      </c>
      <c r="H653" s="2">
        <v>3600</v>
      </c>
      <c r="I653" s="2">
        <v>130</v>
      </c>
      <c r="J653" s="2">
        <f t="shared" si="103"/>
        <v>0</v>
      </c>
      <c r="K653" s="8" t="s">
        <v>4</v>
      </c>
      <c r="L653" s="8">
        <f t="shared" si="104"/>
        <v>0</v>
      </c>
      <c r="M653" s="8" t="s">
        <v>5</v>
      </c>
      <c r="N653" s="8">
        <f t="shared" si="105"/>
        <v>0</v>
      </c>
      <c r="O653" s="8">
        <f t="shared" si="106"/>
        <v>1</v>
      </c>
      <c r="P653" s="8" t="s">
        <v>12</v>
      </c>
      <c r="Q653" s="2">
        <v>2</v>
      </c>
      <c r="R653" s="2">
        <f t="shared" si="107"/>
        <v>1</v>
      </c>
      <c r="S653" s="2">
        <f t="shared" si="108"/>
        <v>0</v>
      </c>
      <c r="T653" s="8" t="s">
        <v>13</v>
      </c>
      <c r="U653" s="8">
        <f t="shared" si="109"/>
        <v>0</v>
      </c>
      <c r="V653" s="8" t="s">
        <v>5</v>
      </c>
    </row>
    <row r="654" spans="1:22" x14ac:dyDescent="0.25">
      <c r="A654" s="6">
        <v>653</v>
      </c>
      <c r="B654" s="2">
        <v>56</v>
      </c>
      <c r="C654" s="2">
        <f t="shared" si="100"/>
        <v>66.8</v>
      </c>
      <c r="D654" s="2">
        <v>66800</v>
      </c>
      <c r="E654" s="2">
        <f t="shared" si="101"/>
        <v>0</v>
      </c>
      <c r="F654" s="8" t="s">
        <v>9</v>
      </c>
      <c r="G654" s="8">
        <f t="shared" si="102"/>
        <v>557</v>
      </c>
      <c r="H654" s="2">
        <v>5570</v>
      </c>
      <c r="I654" s="2">
        <v>2470</v>
      </c>
      <c r="J654" s="2">
        <f t="shared" si="103"/>
        <v>0</v>
      </c>
      <c r="K654" s="8" t="s">
        <v>4</v>
      </c>
      <c r="L654" s="8">
        <f t="shared" si="104"/>
        <v>0</v>
      </c>
      <c r="M654" s="8" t="s">
        <v>5</v>
      </c>
      <c r="N654" s="8">
        <f t="shared" si="105"/>
        <v>0</v>
      </c>
      <c r="O654" s="8">
        <f t="shared" si="106"/>
        <v>0</v>
      </c>
      <c r="P654" s="8" t="s">
        <v>11</v>
      </c>
      <c r="Q654" s="2">
        <v>2</v>
      </c>
      <c r="R654" s="2">
        <f t="shared" si="107"/>
        <v>0</v>
      </c>
      <c r="S654" s="2">
        <f t="shared" si="108"/>
        <v>1</v>
      </c>
      <c r="T654" s="8" t="s">
        <v>14</v>
      </c>
      <c r="U654" s="8">
        <f t="shared" si="109"/>
        <v>0</v>
      </c>
      <c r="V654" s="8" t="s">
        <v>5</v>
      </c>
    </row>
    <row r="655" spans="1:22" x14ac:dyDescent="0.25">
      <c r="A655" s="6">
        <v>654</v>
      </c>
      <c r="B655" s="2">
        <v>31</v>
      </c>
      <c r="C655" s="2">
        <f t="shared" si="100"/>
        <v>36.799999999999997</v>
      </c>
      <c r="D655" s="2">
        <v>36800</v>
      </c>
      <c r="E655" s="2">
        <f t="shared" si="101"/>
        <v>1</v>
      </c>
      <c r="F655" s="8" t="s">
        <v>8</v>
      </c>
      <c r="G655" s="8">
        <f t="shared" si="102"/>
        <v>779</v>
      </c>
      <c r="H655" s="2">
        <v>7790</v>
      </c>
      <c r="I655" s="2">
        <v>5530</v>
      </c>
      <c r="J655" s="2">
        <f t="shared" si="103"/>
        <v>1</v>
      </c>
      <c r="K655" s="8" t="s">
        <v>7</v>
      </c>
      <c r="L655" s="8">
        <f t="shared" si="104"/>
        <v>0</v>
      </c>
      <c r="M655" s="8" t="s">
        <v>5</v>
      </c>
      <c r="N655" s="8">
        <f t="shared" si="105"/>
        <v>1</v>
      </c>
      <c r="O655" s="8">
        <f t="shared" si="106"/>
        <v>0</v>
      </c>
      <c r="P655" s="8" t="s">
        <v>10</v>
      </c>
      <c r="Q655" s="2">
        <v>5</v>
      </c>
      <c r="R655" s="2">
        <f t="shared" si="107"/>
        <v>0</v>
      </c>
      <c r="S655" s="2">
        <f t="shared" si="108"/>
        <v>0</v>
      </c>
      <c r="T655" s="8" t="s">
        <v>15</v>
      </c>
      <c r="U655" s="8">
        <f t="shared" si="109"/>
        <v>1</v>
      </c>
      <c r="V655" s="8" t="s">
        <v>6</v>
      </c>
    </row>
    <row r="656" spans="1:22" x14ac:dyDescent="0.25">
      <c r="A656" s="6">
        <v>655</v>
      </c>
      <c r="B656" s="2">
        <v>40</v>
      </c>
      <c r="C656" s="2">
        <f t="shared" si="100"/>
        <v>46.3</v>
      </c>
      <c r="D656" s="2">
        <v>46300</v>
      </c>
      <c r="E656" s="2">
        <f t="shared" si="101"/>
        <v>1</v>
      </c>
      <c r="F656" s="8" t="s">
        <v>8</v>
      </c>
      <c r="G656" s="8">
        <f t="shared" si="102"/>
        <v>1633</v>
      </c>
      <c r="H656" s="2">
        <v>16330</v>
      </c>
      <c r="I656" s="2">
        <v>560</v>
      </c>
      <c r="J656" s="2">
        <f t="shared" si="103"/>
        <v>1</v>
      </c>
      <c r="K656" s="8" t="s">
        <v>7</v>
      </c>
      <c r="L656" s="8">
        <f t="shared" si="104"/>
        <v>0</v>
      </c>
      <c r="M656" s="8" t="s">
        <v>5</v>
      </c>
      <c r="N656" s="8">
        <f t="shared" si="105"/>
        <v>0</v>
      </c>
      <c r="O656" s="8">
        <f t="shared" si="106"/>
        <v>0</v>
      </c>
      <c r="P656" s="8" t="s">
        <v>11</v>
      </c>
      <c r="Q656" s="2">
        <v>4</v>
      </c>
      <c r="R656" s="2">
        <f t="shared" si="107"/>
        <v>0</v>
      </c>
      <c r="S656" s="2">
        <f t="shared" si="108"/>
        <v>1</v>
      </c>
      <c r="T656" s="8" t="s">
        <v>14</v>
      </c>
      <c r="U656" s="8">
        <f t="shared" si="109"/>
        <v>0</v>
      </c>
      <c r="V656" s="8" t="s">
        <v>5</v>
      </c>
    </row>
    <row r="657" spans="1:22" x14ac:dyDescent="0.25">
      <c r="A657" s="6">
        <v>656</v>
      </c>
      <c r="B657" s="2">
        <v>33</v>
      </c>
      <c r="C657" s="2">
        <f t="shared" si="100"/>
        <v>45.5</v>
      </c>
      <c r="D657" s="2">
        <v>45500</v>
      </c>
      <c r="E657" s="2">
        <f t="shared" si="101"/>
        <v>0</v>
      </c>
      <c r="F657" s="8" t="s">
        <v>9</v>
      </c>
      <c r="G657" s="8">
        <f t="shared" si="102"/>
        <v>764</v>
      </c>
      <c r="H657" s="2">
        <v>7640</v>
      </c>
      <c r="I657" s="2">
        <v>2730</v>
      </c>
      <c r="J657" s="2">
        <f t="shared" si="103"/>
        <v>0</v>
      </c>
      <c r="K657" s="8" t="s">
        <v>4</v>
      </c>
      <c r="L657" s="8">
        <f t="shared" si="104"/>
        <v>0</v>
      </c>
      <c r="M657" s="8" t="s">
        <v>5</v>
      </c>
      <c r="N657" s="8">
        <f t="shared" si="105"/>
        <v>1</v>
      </c>
      <c r="O657" s="8">
        <f t="shared" si="106"/>
        <v>0</v>
      </c>
      <c r="P657" s="8" t="s">
        <v>10</v>
      </c>
      <c r="Q657" s="2">
        <v>4</v>
      </c>
      <c r="R657" s="2">
        <f t="shared" si="107"/>
        <v>0</v>
      </c>
      <c r="S657" s="2">
        <f t="shared" si="108"/>
        <v>1</v>
      </c>
      <c r="T657" s="8" t="s">
        <v>14</v>
      </c>
      <c r="U657" s="8">
        <f t="shared" si="109"/>
        <v>0</v>
      </c>
      <c r="V657" s="8" t="s">
        <v>5</v>
      </c>
    </row>
    <row r="658" spans="1:22" x14ac:dyDescent="0.25">
      <c r="A658" s="6">
        <v>657</v>
      </c>
      <c r="B658" s="2">
        <v>31</v>
      </c>
      <c r="C658" s="2">
        <f t="shared" si="100"/>
        <v>44.7</v>
      </c>
      <c r="D658" s="2">
        <v>44700</v>
      </c>
      <c r="E658" s="2">
        <f t="shared" si="101"/>
        <v>0</v>
      </c>
      <c r="F658" s="8" t="s">
        <v>9</v>
      </c>
      <c r="G658" s="8">
        <f t="shared" si="102"/>
        <v>194</v>
      </c>
      <c r="H658" s="2">
        <v>1940</v>
      </c>
      <c r="I658" s="2">
        <v>460</v>
      </c>
      <c r="J658" s="2">
        <f t="shared" si="103"/>
        <v>0</v>
      </c>
      <c r="K658" s="8" t="s">
        <v>4</v>
      </c>
      <c r="L658" s="8">
        <f t="shared" si="104"/>
        <v>0</v>
      </c>
      <c r="M658" s="8" t="s">
        <v>5</v>
      </c>
      <c r="N658" s="8">
        <f t="shared" si="105"/>
        <v>0</v>
      </c>
      <c r="O658" s="8">
        <f t="shared" si="106"/>
        <v>1</v>
      </c>
      <c r="P658" s="8" t="s">
        <v>12</v>
      </c>
      <c r="Q658" s="2">
        <v>3</v>
      </c>
      <c r="R658" s="2">
        <f t="shared" si="107"/>
        <v>0</v>
      </c>
      <c r="S658" s="2">
        <f t="shared" si="108"/>
        <v>1</v>
      </c>
      <c r="T658" s="8" t="s">
        <v>14</v>
      </c>
      <c r="U658" s="8">
        <f t="shared" si="109"/>
        <v>0</v>
      </c>
      <c r="V658" s="8" t="s">
        <v>5</v>
      </c>
    </row>
    <row r="659" spans="1:22" x14ac:dyDescent="0.25">
      <c r="A659" s="6">
        <v>658</v>
      </c>
      <c r="B659" s="2">
        <v>33</v>
      </c>
      <c r="C659" s="2">
        <f t="shared" si="100"/>
        <v>49.8</v>
      </c>
      <c r="D659" s="2">
        <v>49800</v>
      </c>
      <c r="E659" s="2">
        <f t="shared" si="101"/>
        <v>1</v>
      </c>
      <c r="F659" s="8" t="s">
        <v>8</v>
      </c>
      <c r="G659" s="8">
        <f t="shared" si="102"/>
        <v>1144</v>
      </c>
      <c r="H659" s="2">
        <v>11440</v>
      </c>
      <c r="I659" s="2">
        <v>2830</v>
      </c>
      <c r="J659" s="2">
        <f t="shared" si="103"/>
        <v>1</v>
      </c>
      <c r="K659" s="8" t="s">
        <v>7</v>
      </c>
      <c r="L659" s="8">
        <f t="shared" si="104"/>
        <v>0</v>
      </c>
      <c r="M659" s="8" t="s">
        <v>5</v>
      </c>
      <c r="N659" s="8">
        <f t="shared" si="105"/>
        <v>1</v>
      </c>
      <c r="O659" s="8">
        <f t="shared" si="106"/>
        <v>0</v>
      </c>
      <c r="P659" s="8" t="s">
        <v>10</v>
      </c>
      <c r="Q659" s="2">
        <v>9</v>
      </c>
      <c r="R659" s="2">
        <f t="shared" si="107"/>
        <v>1</v>
      </c>
      <c r="S659" s="2">
        <f t="shared" si="108"/>
        <v>0</v>
      </c>
      <c r="T659" s="8" t="s">
        <v>13</v>
      </c>
      <c r="U659" s="8">
        <f t="shared" si="109"/>
        <v>1</v>
      </c>
      <c r="V659" s="8" t="s">
        <v>6</v>
      </c>
    </row>
    <row r="660" spans="1:22" x14ac:dyDescent="0.25">
      <c r="A660" s="6">
        <v>659</v>
      </c>
      <c r="B660" s="2">
        <v>37</v>
      </c>
      <c r="C660" s="2">
        <f t="shared" si="100"/>
        <v>30.8</v>
      </c>
      <c r="D660" s="2">
        <v>30800</v>
      </c>
      <c r="E660" s="2">
        <f t="shared" si="101"/>
        <v>1</v>
      </c>
      <c r="F660" s="8" t="s">
        <v>8</v>
      </c>
      <c r="G660" s="8">
        <f t="shared" si="102"/>
        <v>341</v>
      </c>
      <c r="H660" s="2">
        <v>3410</v>
      </c>
      <c r="I660" s="2">
        <v>1670</v>
      </c>
      <c r="J660" s="2">
        <f t="shared" si="103"/>
        <v>0</v>
      </c>
      <c r="K660" s="8" t="s">
        <v>4</v>
      </c>
      <c r="L660" s="8">
        <f t="shared" si="104"/>
        <v>0</v>
      </c>
      <c r="M660" s="8" t="s">
        <v>5</v>
      </c>
      <c r="N660" s="8">
        <f t="shared" si="105"/>
        <v>0</v>
      </c>
      <c r="O660" s="8">
        <f t="shared" si="106"/>
        <v>0</v>
      </c>
      <c r="P660" s="8" t="s">
        <v>11</v>
      </c>
      <c r="Q660" s="2">
        <v>6</v>
      </c>
      <c r="R660" s="2">
        <f t="shared" si="107"/>
        <v>0</v>
      </c>
      <c r="S660" s="2">
        <f t="shared" si="108"/>
        <v>0</v>
      </c>
      <c r="T660" s="8" t="s">
        <v>15</v>
      </c>
      <c r="U660" s="8">
        <f t="shared" si="109"/>
        <v>1</v>
      </c>
      <c r="V660" s="8" t="s">
        <v>6</v>
      </c>
    </row>
    <row r="661" spans="1:22" x14ac:dyDescent="0.25">
      <c r="A661" s="6">
        <v>660</v>
      </c>
      <c r="B661" s="2">
        <v>34</v>
      </c>
      <c r="C661" s="2">
        <f t="shared" si="100"/>
        <v>16.899999999999999</v>
      </c>
      <c r="D661" s="2">
        <v>16900</v>
      </c>
      <c r="E661" s="2">
        <f t="shared" si="101"/>
        <v>0</v>
      </c>
      <c r="F661" s="8" t="s">
        <v>9</v>
      </c>
      <c r="G661" s="8">
        <f t="shared" si="102"/>
        <v>232</v>
      </c>
      <c r="H661" s="2">
        <v>2320</v>
      </c>
      <c r="I661" s="2">
        <v>3590</v>
      </c>
      <c r="J661" s="2">
        <f t="shared" si="103"/>
        <v>0</v>
      </c>
      <c r="K661" s="8" t="s">
        <v>4</v>
      </c>
      <c r="L661" s="8">
        <f t="shared" si="104"/>
        <v>0</v>
      </c>
      <c r="M661" s="8" t="s">
        <v>5</v>
      </c>
      <c r="N661" s="8">
        <f t="shared" si="105"/>
        <v>0</v>
      </c>
      <c r="O661" s="8">
        <f t="shared" si="106"/>
        <v>1</v>
      </c>
      <c r="P661" s="8" t="s">
        <v>12</v>
      </c>
      <c r="Q661" s="2">
        <v>8</v>
      </c>
      <c r="R661" s="2">
        <f t="shared" si="107"/>
        <v>0</v>
      </c>
      <c r="S661" s="2">
        <f t="shared" si="108"/>
        <v>0</v>
      </c>
      <c r="T661" s="8" t="s">
        <v>15</v>
      </c>
      <c r="U661" s="8">
        <f t="shared" si="109"/>
        <v>1</v>
      </c>
      <c r="V661" s="8" t="s">
        <v>6</v>
      </c>
    </row>
    <row r="662" spans="1:22" x14ac:dyDescent="0.25">
      <c r="A662" s="6">
        <v>661</v>
      </c>
      <c r="B662" s="2">
        <v>40</v>
      </c>
      <c r="C662" s="2">
        <f t="shared" si="100"/>
        <v>39.5</v>
      </c>
      <c r="D662" s="2">
        <v>39500</v>
      </c>
      <c r="E662" s="2">
        <f t="shared" si="101"/>
        <v>1</v>
      </c>
      <c r="F662" s="8" t="s">
        <v>8</v>
      </c>
      <c r="G662" s="8">
        <f t="shared" si="102"/>
        <v>1213</v>
      </c>
      <c r="H662" s="2">
        <v>12130</v>
      </c>
      <c r="I662" s="2">
        <v>1160</v>
      </c>
      <c r="J662" s="2">
        <f t="shared" si="103"/>
        <v>0</v>
      </c>
      <c r="K662" s="8" t="s">
        <v>4</v>
      </c>
      <c r="L662" s="8">
        <f t="shared" si="104"/>
        <v>0</v>
      </c>
      <c r="M662" s="8" t="s">
        <v>5</v>
      </c>
      <c r="N662" s="8">
        <f t="shared" si="105"/>
        <v>1</v>
      </c>
      <c r="O662" s="8">
        <f t="shared" si="106"/>
        <v>0</v>
      </c>
      <c r="P662" s="8" t="s">
        <v>10</v>
      </c>
      <c r="Q662" s="2">
        <v>5</v>
      </c>
      <c r="R662" s="2">
        <f t="shared" si="107"/>
        <v>0</v>
      </c>
      <c r="S662" s="2">
        <f t="shared" si="108"/>
        <v>0</v>
      </c>
      <c r="T662" s="8" t="s">
        <v>15</v>
      </c>
      <c r="U662" s="8">
        <f t="shared" si="109"/>
        <v>1</v>
      </c>
      <c r="V662" s="8" t="s">
        <v>6</v>
      </c>
    </row>
    <row r="663" spans="1:22" x14ac:dyDescent="0.25">
      <c r="A663" s="6">
        <v>662</v>
      </c>
      <c r="B663" s="2">
        <v>34</v>
      </c>
      <c r="C663" s="2">
        <f t="shared" si="100"/>
        <v>8.6999999999999993</v>
      </c>
      <c r="D663" s="2">
        <v>8700</v>
      </c>
      <c r="E663" s="2">
        <f t="shared" si="101"/>
        <v>0</v>
      </c>
      <c r="F663" s="8" t="s">
        <v>9</v>
      </c>
      <c r="G663" s="8">
        <f t="shared" si="102"/>
        <v>43</v>
      </c>
      <c r="H663" s="2">
        <v>430</v>
      </c>
      <c r="I663" s="2">
        <v>350</v>
      </c>
      <c r="J663" s="2">
        <f t="shared" si="103"/>
        <v>0</v>
      </c>
      <c r="K663" s="8" t="s">
        <v>4</v>
      </c>
      <c r="L663" s="8">
        <f t="shared" si="104"/>
        <v>0</v>
      </c>
      <c r="M663" s="8" t="s">
        <v>5</v>
      </c>
      <c r="N663" s="8">
        <f t="shared" si="105"/>
        <v>0</v>
      </c>
      <c r="O663" s="8">
        <f t="shared" si="106"/>
        <v>0</v>
      </c>
      <c r="P663" s="8" t="s">
        <v>11</v>
      </c>
      <c r="Q663" s="2">
        <v>5</v>
      </c>
      <c r="R663" s="2">
        <f t="shared" si="107"/>
        <v>0</v>
      </c>
      <c r="S663" s="2">
        <f t="shared" si="108"/>
        <v>1</v>
      </c>
      <c r="T663" s="8" t="s">
        <v>14</v>
      </c>
      <c r="U663" s="8">
        <f t="shared" si="109"/>
        <v>1</v>
      </c>
      <c r="V663" s="8" t="s">
        <v>6</v>
      </c>
    </row>
    <row r="664" spans="1:22" x14ac:dyDescent="0.25">
      <c r="A664" s="6">
        <v>663</v>
      </c>
      <c r="B664" s="2">
        <v>44</v>
      </c>
      <c r="C664" s="2">
        <f t="shared" si="100"/>
        <v>10.5</v>
      </c>
      <c r="D664" s="2">
        <v>10500</v>
      </c>
      <c r="E664" s="2">
        <f t="shared" si="101"/>
        <v>0</v>
      </c>
      <c r="F664" s="8" t="s">
        <v>9</v>
      </c>
      <c r="G664" s="8">
        <f t="shared" si="102"/>
        <v>85</v>
      </c>
      <c r="H664" s="2">
        <v>850</v>
      </c>
      <c r="I664" s="2">
        <v>900</v>
      </c>
      <c r="J664" s="2">
        <f t="shared" si="103"/>
        <v>1</v>
      </c>
      <c r="K664" s="8" t="s">
        <v>7</v>
      </c>
      <c r="L664" s="8">
        <f t="shared" si="104"/>
        <v>0</v>
      </c>
      <c r="M664" s="8" t="s">
        <v>5</v>
      </c>
      <c r="N664" s="8">
        <f t="shared" si="105"/>
        <v>0</v>
      </c>
      <c r="O664" s="8">
        <f t="shared" si="106"/>
        <v>1</v>
      </c>
      <c r="P664" s="8" t="s">
        <v>12</v>
      </c>
      <c r="Q664" s="2">
        <v>10</v>
      </c>
      <c r="R664" s="2">
        <f t="shared" si="107"/>
        <v>0</v>
      </c>
      <c r="S664" s="2">
        <f t="shared" si="108"/>
        <v>0</v>
      </c>
      <c r="T664" s="8" t="s">
        <v>15</v>
      </c>
      <c r="U664" s="8">
        <f t="shared" si="109"/>
        <v>1</v>
      </c>
      <c r="V664" s="8" t="s">
        <v>6</v>
      </c>
    </row>
    <row r="665" spans="1:22" x14ac:dyDescent="0.25">
      <c r="A665" s="6">
        <v>664</v>
      </c>
      <c r="B665" s="2">
        <v>47</v>
      </c>
      <c r="C665" s="2">
        <f t="shared" si="100"/>
        <v>69.7</v>
      </c>
      <c r="D665" s="2">
        <v>69700</v>
      </c>
      <c r="E665" s="2">
        <f t="shared" si="101"/>
        <v>1</v>
      </c>
      <c r="F665" s="8" t="s">
        <v>8</v>
      </c>
      <c r="G665" s="8">
        <f t="shared" si="102"/>
        <v>200</v>
      </c>
      <c r="H665" s="2">
        <v>2000</v>
      </c>
      <c r="I665" s="2">
        <v>6000</v>
      </c>
      <c r="J665" s="2">
        <f t="shared" si="103"/>
        <v>1</v>
      </c>
      <c r="K665" s="8" t="s">
        <v>7</v>
      </c>
      <c r="L665" s="8">
        <f t="shared" si="104"/>
        <v>0</v>
      </c>
      <c r="M665" s="8" t="s">
        <v>5</v>
      </c>
      <c r="N665" s="8">
        <f t="shared" si="105"/>
        <v>0</v>
      </c>
      <c r="O665" s="8">
        <f t="shared" si="106"/>
        <v>0</v>
      </c>
      <c r="P665" s="8" t="s">
        <v>11</v>
      </c>
      <c r="Q665" s="2">
        <v>7</v>
      </c>
      <c r="R665" s="2">
        <f t="shared" si="107"/>
        <v>0</v>
      </c>
      <c r="S665" s="2">
        <f t="shared" si="108"/>
        <v>0</v>
      </c>
      <c r="T665" s="8" t="s">
        <v>15</v>
      </c>
      <c r="U665" s="8">
        <f t="shared" si="109"/>
        <v>1</v>
      </c>
      <c r="V665" s="8" t="s">
        <v>6</v>
      </c>
    </row>
    <row r="666" spans="1:22" x14ac:dyDescent="0.25">
      <c r="A666" s="6">
        <v>665</v>
      </c>
      <c r="B666" s="2">
        <v>33</v>
      </c>
      <c r="C666" s="2">
        <f t="shared" si="100"/>
        <v>49.7</v>
      </c>
      <c r="D666" s="2">
        <v>49700</v>
      </c>
      <c r="E666" s="2">
        <f t="shared" si="101"/>
        <v>0</v>
      </c>
      <c r="F666" s="8" t="s">
        <v>9</v>
      </c>
      <c r="G666" s="8">
        <f t="shared" si="102"/>
        <v>526</v>
      </c>
      <c r="H666" s="2">
        <v>5260</v>
      </c>
      <c r="I666" s="2">
        <v>300</v>
      </c>
      <c r="J666" s="2">
        <f t="shared" si="103"/>
        <v>1</v>
      </c>
      <c r="K666" s="8" t="s">
        <v>7</v>
      </c>
      <c r="L666" s="8">
        <f t="shared" si="104"/>
        <v>0</v>
      </c>
      <c r="M666" s="8" t="s">
        <v>5</v>
      </c>
      <c r="N666" s="8">
        <f t="shared" si="105"/>
        <v>0</v>
      </c>
      <c r="O666" s="8">
        <f t="shared" si="106"/>
        <v>0</v>
      </c>
      <c r="P666" s="8" t="s">
        <v>11</v>
      </c>
      <c r="Q666" s="2">
        <v>2</v>
      </c>
      <c r="R666" s="2">
        <f t="shared" si="107"/>
        <v>0</v>
      </c>
      <c r="S666" s="2">
        <f t="shared" si="108"/>
        <v>1</v>
      </c>
      <c r="T666" s="8" t="s">
        <v>14</v>
      </c>
      <c r="U666" s="8">
        <f t="shared" si="109"/>
        <v>1</v>
      </c>
      <c r="V666" s="8" t="s">
        <v>6</v>
      </c>
    </row>
    <row r="667" spans="1:22" x14ac:dyDescent="0.25">
      <c r="A667" s="6">
        <v>666</v>
      </c>
      <c r="B667" s="2">
        <v>29</v>
      </c>
      <c r="C667" s="2">
        <f t="shared" si="100"/>
        <v>108</v>
      </c>
      <c r="D667" s="2">
        <v>108000</v>
      </c>
      <c r="E667" s="2">
        <f t="shared" si="101"/>
        <v>1</v>
      </c>
      <c r="F667" s="8" t="s">
        <v>8</v>
      </c>
      <c r="G667" s="8">
        <f t="shared" si="102"/>
        <v>932</v>
      </c>
      <c r="H667" s="2">
        <v>9320</v>
      </c>
      <c r="I667" s="2">
        <v>0</v>
      </c>
      <c r="J667" s="2">
        <f t="shared" si="103"/>
        <v>1</v>
      </c>
      <c r="K667" s="8" t="s">
        <v>7</v>
      </c>
      <c r="L667" s="8">
        <f t="shared" si="104"/>
        <v>0</v>
      </c>
      <c r="M667" s="8" t="s">
        <v>5</v>
      </c>
      <c r="N667" s="8">
        <f t="shared" si="105"/>
        <v>0</v>
      </c>
      <c r="O667" s="8">
        <f t="shared" si="106"/>
        <v>1</v>
      </c>
      <c r="P667" s="8" t="s">
        <v>12</v>
      </c>
      <c r="Q667" s="2">
        <v>1</v>
      </c>
      <c r="R667" s="2">
        <f t="shared" si="107"/>
        <v>0</v>
      </c>
      <c r="S667" s="2">
        <f t="shared" si="108"/>
        <v>0</v>
      </c>
      <c r="T667" s="8" t="s">
        <v>15</v>
      </c>
      <c r="U667" s="8">
        <f t="shared" si="109"/>
        <v>1</v>
      </c>
      <c r="V667" s="8" t="s">
        <v>6</v>
      </c>
    </row>
    <row r="668" spans="1:22" x14ac:dyDescent="0.25">
      <c r="A668" s="6">
        <v>667</v>
      </c>
      <c r="B668" s="2">
        <v>33</v>
      </c>
      <c r="C668" s="2">
        <f t="shared" si="100"/>
        <v>12</v>
      </c>
      <c r="D668" s="2">
        <v>12000</v>
      </c>
      <c r="E668" s="2">
        <f t="shared" si="101"/>
        <v>0</v>
      </c>
      <c r="F668" s="8" t="s">
        <v>9</v>
      </c>
      <c r="G668" s="8">
        <f t="shared" si="102"/>
        <v>125</v>
      </c>
      <c r="H668" s="2">
        <v>1250</v>
      </c>
      <c r="I668" s="2">
        <v>0</v>
      </c>
      <c r="J668" s="2">
        <f t="shared" si="103"/>
        <v>1</v>
      </c>
      <c r="K668" s="8" t="s">
        <v>7</v>
      </c>
      <c r="L668" s="8">
        <f t="shared" si="104"/>
        <v>0</v>
      </c>
      <c r="M668" s="8" t="s">
        <v>5</v>
      </c>
      <c r="N668" s="8">
        <f t="shared" si="105"/>
        <v>0</v>
      </c>
      <c r="O668" s="8">
        <f t="shared" si="106"/>
        <v>0</v>
      </c>
      <c r="P668" s="8" t="s">
        <v>11</v>
      </c>
      <c r="Q668" s="2">
        <v>2</v>
      </c>
      <c r="R668" s="2">
        <f t="shared" si="107"/>
        <v>0</v>
      </c>
      <c r="S668" s="2">
        <f t="shared" si="108"/>
        <v>1</v>
      </c>
      <c r="T668" s="8" t="s">
        <v>14</v>
      </c>
      <c r="U668" s="8">
        <f t="shared" si="109"/>
        <v>0</v>
      </c>
      <c r="V668" s="8" t="s">
        <v>5</v>
      </c>
    </row>
    <row r="669" spans="1:22" x14ac:dyDescent="0.25">
      <c r="A669" s="6">
        <v>668</v>
      </c>
      <c r="B669" s="2">
        <v>62</v>
      </c>
      <c r="C669" s="2">
        <f t="shared" si="100"/>
        <v>11.2</v>
      </c>
      <c r="D669" s="2">
        <v>11200</v>
      </c>
      <c r="E669" s="2">
        <f t="shared" si="101"/>
        <v>0</v>
      </c>
      <c r="F669" s="8" t="s">
        <v>9</v>
      </c>
      <c r="G669" s="8">
        <f t="shared" si="102"/>
        <v>150</v>
      </c>
      <c r="H669" s="2">
        <v>1500</v>
      </c>
      <c r="I669" s="2">
        <v>480</v>
      </c>
      <c r="J669" s="2">
        <f t="shared" si="103"/>
        <v>1</v>
      </c>
      <c r="K669" s="8" t="s">
        <v>7</v>
      </c>
      <c r="L669" s="8">
        <f t="shared" si="104"/>
        <v>0</v>
      </c>
      <c r="M669" s="8" t="s">
        <v>5</v>
      </c>
      <c r="N669" s="8">
        <f t="shared" si="105"/>
        <v>0</v>
      </c>
      <c r="O669" s="8">
        <f t="shared" si="106"/>
        <v>1</v>
      </c>
      <c r="P669" s="8" t="s">
        <v>12</v>
      </c>
      <c r="Q669" s="2">
        <v>3</v>
      </c>
      <c r="R669" s="2">
        <f t="shared" si="107"/>
        <v>1</v>
      </c>
      <c r="S669" s="2">
        <f t="shared" si="108"/>
        <v>0</v>
      </c>
      <c r="T669" s="8" t="s">
        <v>13</v>
      </c>
      <c r="U669" s="8">
        <f t="shared" si="109"/>
        <v>0</v>
      </c>
      <c r="V669" s="8" t="s">
        <v>5</v>
      </c>
    </row>
    <row r="670" spans="1:22" x14ac:dyDescent="0.25">
      <c r="A670" s="6">
        <v>669</v>
      </c>
      <c r="B670" s="2">
        <v>37</v>
      </c>
      <c r="C670" s="2">
        <f t="shared" si="100"/>
        <v>65.5</v>
      </c>
      <c r="D670" s="2">
        <v>65500</v>
      </c>
      <c r="E670" s="2">
        <f t="shared" si="101"/>
        <v>1</v>
      </c>
      <c r="F670" s="8" t="s">
        <v>8</v>
      </c>
      <c r="G670" s="8">
        <f t="shared" si="102"/>
        <v>386</v>
      </c>
      <c r="H670" s="2">
        <v>3860</v>
      </c>
      <c r="I670" s="2">
        <v>770</v>
      </c>
      <c r="J670" s="2">
        <f t="shared" si="103"/>
        <v>0</v>
      </c>
      <c r="K670" s="8" t="s">
        <v>4</v>
      </c>
      <c r="L670" s="8">
        <f t="shared" si="104"/>
        <v>0</v>
      </c>
      <c r="M670" s="8" t="s">
        <v>5</v>
      </c>
      <c r="N670" s="8">
        <f t="shared" si="105"/>
        <v>0</v>
      </c>
      <c r="O670" s="8">
        <f t="shared" si="106"/>
        <v>0</v>
      </c>
      <c r="P670" s="8" t="s">
        <v>11</v>
      </c>
      <c r="Q670" s="2">
        <v>7</v>
      </c>
      <c r="R670" s="2">
        <f t="shared" si="107"/>
        <v>1</v>
      </c>
      <c r="S670" s="2">
        <f t="shared" si="108"/>
        <v>0</v>
      </c>
      <c r="T670" s="8" t="s">
        <v>13</v>
      </c>
      <c r="U670" s="8">
        <f t="shared" si="109"/>
        <v>1</v>
      </c>
      <c r="V670" s="8" t="s">
        <v>6</v>
      </c>
    </row>
    <row r="671" spans="1:22" x14ac:dyDescent="0.25">
      <c r="A671" s="6">
        <v>670</v>
      </c>
      <c r="B671" s="2">
        <v>39</v>
      </c>
      <c r="C671" s="2">
        <f t="shared" si="100"/>
        <v>45.4</v>
      </c>
      <c r="D671" s="2">
        <v>45400</v>
      </c>
      <c r="E671" s="2">
        <f t="shared" si="101"/>
        <v>0</v>
      </c>
      <c r="F671" s="8" t="s">
        <v>9</v>
      </c>
      <c r="G671" s="8">
        <f t="shared" si="102"/>
        <v>734</v>
      </c>
      <c r="H671" s="2">
        <v>7340</v>
      </c>
      <c r="I671" s="2">
        <v>660</v>
      </c>
      <c r="J671" s="2">
        <f t="shared" si="103"/>
        <v>0</v>
      </c>
      <c r="K671" s="8" t="s">
        <v>4</v>
      </c>
      <c r="L671" s="8">
        <f t="shared" si="104"/>
        <v>0</v>
      </c>
      <c r="M671" s="8" t="s">
        <v>5</v>
      </c>
      <c r="N671" s="8">
        <f t="shared" si="105"/>
        <v>0</v>
      </c>
      <c r="O671" s="8">
        <f t="shared" si="106"/>
        <v>1</v>
      </c>
      <c r="P671" s="8" t="s">
        <v>12</v>
      </c>
      <c r="Q671" s="2">
        <v>3</v>
      </c>
      <c r="R671" s="2">
        <f t="shared" si="107"/>
        <v>0</v>
      </c>
      <c r="S671" s="2">
        <f t="shared" si="108"/>
        <v>0</v>
      </c>
      <c r="T671" s="8" t="s">
        <v>15</v>
      </c>
      <c r="U671" s="8">
        <f t="shared" si="109"/>
        <v>0</v>
      </c>
      <c r="V671" s="8" t="s">
        <v>5</v>
      </c>
    </row>
    <row r="672" spans="1:22" x14ac:dyDescent="0.25">
      <c r="A672" s="6">
        <v>671</v>
      </c>
      <c r="B672" s="2">
        <v>34</v>
      </c>
      <c r="C672" s="2">
        <f t="shared" si="100"/>
        <v>65.599999999999994</v>
      </c>
      <c r="D672" s="2">
        <v>65600</v>
      </c>
      <c r="E672" s="2">
        <f t="shared" si="101"/>
        <v>1</v>
      </c>
      <c r="F672" s="8" t="s">
        <v>8</v>
      </c>
      <c r="G672" s="8">
        <f t="shared" si="102"/>
        <v>770</v>
      </c>
      <c r="H672" s="2">
        <v>7700</v>
      </c>
      <c r="I672" s="2">
        <v>3550</v>
      </c>
      <c r="J672" s="2">
        <f t="shared" si="103"/>
        <v>1</v>
      </c>
      <c r="K672" s="8" t="s">
        <v>7</v>
      </c>
      <c r="L672" s="8">
        <f t="shared" si="104"/>
        <v>1</v>
      </c>
      <c r="M672" s="8" t="s">
        <v>6</v>
      </c>
      <c r="N672" s="8">
        <f t="shared" si="105"/>
        <v>0</v>
      </c>
      <c r="O672" s="8">
        <f t="shared" si="106"/>
        <v>1</v>
      </c>
      <c r="P672" s="8" t="s">
        <v>12</v>
      </c>
      <c r="Q672" s="2">
        <v>8</v>
      </c>
      <c r="R672" s="2">
        <f t="shared" si="107"/>
        <v>0</v>
      </c>
      <c r="S672" s="2">
        <f t="shared" si="108"/>
        <v>0</v>
      </c>
      <c r="T672" s="8" t="s">
        <v>15</v>
      </c>
      <c r="U672" s="8">
        <f t="shared" si="109"/>
        <v>1</v>
      </c>
      <c r="V672" s="8" t="s">
        <v>6</v>
      </c>
    </row>
    <row r="673" spans="1:22" x14ac:dyDescent="0.25">
      <c r="A673" s="6">
        <v>672</v>
      </c>
      <c r="B673" s="2">
        <v>34</v>
      </c>
      <c r="C673" s="2">
        <f t="shared" si="100"/>
        <v>107.2</v>
      </c>
      <c r="D673" s="2">
        <v>107200</v>
      </c>
      <c r="E673" s="2">
        <f t="shared" si="101"/>
        <v>1</v>
      </c>
      <c r="F673" s="8" t="s">
        <v>8</v>
      </c>
      <c r="G673" s="8">
        <f t="shared" si="102"/>
        <v>273</v>
      </c>
      <c r="H673" s="2">
        <v>2730</v>
      </c>
      <c r="I673" s="2">
        <v>1970</v>
      </c>
      <c r="J673" s="2">
        <f t="shared" si="103"/>
        <v>1</v>
      </c>
      <c r="K673" s="8" t="s">
        <v>7</v>
      </c>
      <c r="L673" s="8">
        <f t="shared" si="104"/>
        <v>0</v>
      </c>
      <c r="M673" s="8" t="s">
        <v>5</v>
      </c>
      <c r="N673" s="8">
        <f t="shared" si="105"/>
        <v>1</v>
      </c>
      <c r="O673" s="8">
        <f t="shared" si="106"/>
        <v>0</v>
      </c>
      <c r="P673" s="8" t="s">
        <v>10</v>
      </c>
      <c r="Q673" s="2">
        <v>7</v>
      </c>
      <c r="R673" s="2">
        <f t="shared" si="107"/>
        <v>1</v>
      </c>
      <c r="S673" s="2">
        <f t="shared" si="108"/>
        <v>0</v>
      </c>
      <c r="T673" s="8" t="s">
        <v>13</v>
      </c>
      <c r="U673" s="8">
        <f t="shared" si="109"/>
        <v>1</v>
      </c>
      <c r="V673" s="8" t="s">
        <v>6</v>
      </c>
    </row>
    <row r="674" spans="1:22" x14ac:dyDescent="0.25">
      <c r="A674" s="6">
        <v>673</v>
      </c>
      <c r="B674" s="2">
        <v>33</v>
      </c>
      <c r="C674" s="2">
        <f t="shared" si="100"/>
        <v>104.6</v>
      </c>
      <c r="D674" s="2">
        <v>104600</v>
      </c>
      <c r="E674" s="2">
        <f t="shared" si="101"/>
        <v>1</v>
      </c>
      <c r="F674" s="8" t="s">
        <v>8</v>
      </c>
      <c r="G674" s="8">
        <f t="shared" si="102"/>
        <v>877</v>
      </c>
      <c r="H674" s="2">
        <v>8770</v>
      </c>
      <c r="I674" s="2">
        <v>360</v>
      </c>
      <c r="J674" s="2">
        <f t="shared" si="103"/>
        <v>0</v>
      </c>
      <c r="K674" s="8" t="s">
        <v>4</v>
      </c>
      <c r="L674" s="8">
        <f t="shared" si="104"/>
        <v>1</v>
      </c>
      <c r="M674" s="8" t="s">
        <v>6</v>
      </c>
      <c r="N674" s="8">
        <f t="shared" si="105"/>
        <v>0</v>
      </c>
      <c r="O674" s="8">
        <f t="shared" si="106"/>
        <v>1</v>
      </c>
      <c r="P674" s="8" t="s">
        <v>12</v>
      </c>
      <c r="Q674" s="2">
        <v>5</v>
      </c>
      <c r="R674" s="2">
        <f t="shared" si="107"/>
        <v>0</v>
      </c>
      <c r="S674" s="2">
        <f t="shared" si="108"/>
        <v>0</v>
      </c>
      <c r="T674" s="8" t="s">
        <v>15</v>
      </c>
      <c r="U674" s="8">
        <f t="shared" si="109"/>
        <v>1</v>
      </c>
      <c r="V674" s="8" t="s">
        <v>6</v>
      </c>
    </row>
    <row r="675" spans="1:22" x14ac:dyDescent="0.25">
      <c r="A675" s="6">
        <v>674</v>
      </c>
      <c r="B675" s="2">
        <v>33</v>
      </c>
      <c r="C675" s="2">
        <f t="shared" si="100"/>
        <v>29.1</v>
      </c>
      <c r="D675" s="2">
        <v>29100</v>
      </c>
      <c r="E675" s="2">
        <f t="shared" si="101"/>
        <v>0</v>
      </c>
      <c r="F675" s="8" t="s">
        <v>9</v>
      </c>
      <c r="G675" s="8">
        <f t="shared" si="102"/>
        <v>211</v>
      </c>
      <c r="H675" s="2">
        <v>2110</v>
      </c>
      <c r="I675" s="2">
        <v>740</v>
      </c>
      <c r="J675" s="2">
        <f t="shared" si="103"/>
        <v>1</v>
      </c>
      <c r="K675" s="8" t="s">
        <v>7</v>
      </c>
      <c r="L675" s="8">
        <f t="shared" si="104"/>
        <v>0</v>
      </c>
      <c r="M675" s="8" t="s">
        <v>5</v>
      </c>
      <c r="N675" s="8">
        <f t="shared" si="105"/>
        <v>0</v>
      </c>
      <c r="O675" s="8">
        <f t="shared" si="106"/>
        <v>0</v>
      </c>
      <c r="P675" s="8" t="s">
        <v>11</v>
      </c>
      <c r="Q675" s="2">
        <v>4</v>
      </c>
      <c r="R675" s="2">
        <f t="shared" si="107"/>
        <v>1</v>
      </c>
      <c r="S675" s="2">
        <f t="shared" si="108"/>
        <v>0</v>
      </c>
      <c r="T675" s="8" t="s">
        <v>13</v>
      </c>
      <c r="U675" s="8">
        <f t="shared" si="109"/>
        <v>1</v>
      </c>
      <c r="V675" s="8" t="s">
        <v>6</v>
      </c>
    </row>
    <row r="676" spans="1:22" x14ac:dyDescent="0.25">
      <c r="A676" s="6">
        <v>675</v>
      </c>
      <c r="B676" s="2">
        <v>38</v>
      </c>
      <c r="C676" s="2">
        <f t="shared" si="100"/>
        <v>31.8</v>
      </c>
      <c r="D676" s="2">
        <v>31800</v>
      </c>
      <c r="E676" s="2">
        <f t="shared" si="101"/>
        <v>0</v>
      </c>
      <c r="F676" s="8" t="s">
        <v>9</v>
      </c>
      <c r="G676" s="8">
        <f t="shared" si="102"/>
        <v>461</v>
      </c>
      <c r="H676" s="2">
        <v>4610</v>
      </c>
      <c r="I676" s="2">
        <v>1570</v>
      </c>
      <c r="J676" s="2">
        <f t="shared" si="103"/>
        <v>1</v>
      </c>
      <c r="K676" s="8" t="s">
        <v>7</v>
      </c>
      <c r="L676" s="8">
        <f t="shared" si="104"/>
        <v>0</v>
      </c>
      <c r="M676" s="8" t="s">
        <v>5</v>
      </c>
      <c r="N676" s="8">
        <f t="shared" si="105"/>
        <v>1</v>
      </c>
      <c r="O676" s="8">
        <f t="shared" si="106"/>
        <v>0</v>
      </c>
      <c r="P676" s="8" t="s">
        <v>10</v>
      </c>
      <c r="Q676" s="2">
        <v>2</v>
      </c>
      <c r="R676" s="2">
        <f t="shared" si="107"/>
        <v>1</v>
      </c>
      <c r="S676" s="2">
        <f t="shared" si="108"/>
        <v>0</v>
      </c>
      <c r="T676" s="8" t="s">
        <v>13</v>
      </c>
      <c r="U676" s="8">
        <f t="shared" si="109"/>
        <v>0</v>
      </c>
      <c r="V676" s="8" t="s">
        <v>5</v>
      </c>
    </row>
    <row r="677" spans="1:22" x14ac:dyDescent="0.25">
      <c r="A677" s="6">
        <v>676</v>
      </c>
      <c r="B677" s="2">
        <v>25</v>
      </c>
      <c r="C677" s="2">
        <f t="shared" si="100"/>
        <v>8.3000000000000007</v>
      </c>
      <c r="D677" s="2">
        <v>8300</v>
      </c>
      <c r="E677" s="2">
        <f t="shared" si="101"/>
        <v>0</v>
      </c>
      <c r="F677" s="8" t="s">
        <v>9</v>
      </c>
      <c r="G677" s="8">
        <f t="shared" si="102"/>
        <v>92</v>
      </c>
      <c r="H677" s="2">
        <v>920</v>
      </c>
      <c r="I677" s="2">
        <v>3430</v>
      </c>
      <c r="J677" s="2">
        <f t="shared" si="103"/>
        <v>0</v>
      </c>
      <c r="K677" s="8" t="s">
        <v>4</v>
      </c>
      <c r="L677" s="8">
        <f t="shared" si="104"/>
        <v>0</v>
      </c>
      <c r="M677" s="8" t="s">
        <v>5</v>
      </c>
      <c r="N677" s="8">
        <f t="shared" si="105"/>
        <v>0</v>
      </c>
      <c r="O677" s="8">
        <f t="shared" si="106"/>
        <v>0</v>
      </c>
      <c r="P677" s="8" t="s">
        <v>11</v>
      </c>
      <c r="Q677" s="2">
        <v>5</v>
      </c>
      <c r="R677" s="2">
        <f t="shared" si="107"/>
        <v>1</v>
      </c>
      <c r="S677" s="2">
        <f t="shared" si="108"/>
        <v>0</v>
      </c>
      <c r="T677" s="8" t="s">
        <v>13</v>
      </c>
      <c r="U677" s="8">
        <f t="shared" si="109"/>
        <v>1</v>
      </c>
      <c r="V677" s="8" t="s">
        <v>6</v>
      </c>
    </row>
    <row r="678" spans="1:22" x14ac:dyDescent="0.25">
      <c r="A678" s="6">
        <v>677</v>
      </c>
      <c r="B678" s="2">
        <v>45</v>
      </c>
      <c r="C678" s="2">
        <f t="shared" si="100"/>
        <v>28.5</v>
      </c>
      <c r="D678" s="2">
        <v>28500</v>
      </c>
      <c r="E678" s="2">
        <f t="shared" si="101"/>
        <v>0</v>
      </c>
      <c r="F678" s="8" t="s">
        <v>9</v>
      </c>
      <c r="G678" s="8">
        <f t="shared" si="102"/>
        <v>416</v>
      </c>
      <c r="H678" s="2">
        <v>4160</v>
      </c>
      <c r="I678" s="2">
        <v>370</v>
      </c>
      <c r="J678" s="2">
        <f t="shared" si="103"/>
        <v>1</v>
      </c>
      <c r="K678" s="8" t="s">
        <v>7</v>
      </c>
      <c r="L678" s="8">
        <f t="shared" si="104"/>
        <v>0</v>
      </c>
      <c r="M678" s="8" t="s">
        <v>5</v>
      </c>
      <c r="N678" s="8">
        <f t="shared" si="105"/>
        <v>0</v>
      </c>
      <c r="O678" s="8">
        <f t="shared" si="106"/>
        <v>0</v>
      </c>
      <c r="P678" s="8" t="s">
        <v>11</v>
      </c>
      <c r="Q678" s="2">
        <v>5</v>
      </c>
      <c r="R678" s="2">
        <f t="shared" si="107"/>
        <v>0</v>
      </c>
      <c r="S678" s="2">
        <f t="shared" si="108"/>
        <v>0</v>
      </c>
      <c r="T678" s="8" t="s">
        <v>15</v>
      </c>
      <c r="U678" s="8">
        <f t="shared" si="109"/>
        <v>1</v>
      </c>
      <c r="V678" s="8" t="s">
        <v>6</v>
      </c>
    </row>
    <row r="679" spans="1:22" x14ac:dyDescent="0.25">
      <c r="A679" s="6">
        <v>678</v>
      </c>
      <c r="B679" s="2">
        <v>25</v>
      </c>
      <c r="C679" s="2">
        <f t="shared" si="100"/>
        <v>41.5</v>
      </c>
      <c r="D679" s="2">
        <v>41500</v>
      </c>
      <c r="E679" s="2">
        <f t="shared" si="101"/>
        <v>0</v>
      </c>
      <c r="F679" s="8" t="s">
        <v>9</v>
      </c>
      <c r="G679" s="8">
        <f t="shared" si="102"/>
        <v>596</v>
      </c>
      <c r="H679" s="2">
        <v>5960</v>
      </c>
      <c r="I679" s="2">
        <v>1240</v>
      </c>
      <c r="J679" s="2">
        <f t="shared" si="103"/>
        <v>0</v>
      </c>
      <c r="K679" s="8" t="s">
        <v>4</v>
      </c>
      <c r="L679" s="8">
        <f t="shared" si="104"/>
        <v>0</v>
      </c>
      <c r="M679" s="8" t="s">
        <v>5</v>
      </c>
      <c r="N679" s="8">
        <f t="shared" si="105"/>
        <v>0</v>
      </c>
      <c r="O679" s="8">
        <f t="shared" si="106"/>
        <v>1</v>
      </c>
      <c r="P679" s="8" t="s">
        <v>12</v>
      </c>
      <c r="Q679" s="2">
        <v>6</v>
      </c>
      <c r="R679" s="2">
        <f t="shared" si="107"/>
        <v>0</v>
      </c>
      <c r="S679" s="2">
        <f t="shared" si="108"/>
        <v>0</v>
      </c>
      <c r="T679" s="8" t="s">
        <v>15</v>
      </c>
      <c r="U679" s="8">
        <f t="shared" si="109"/>
        <v>1</v>
      </c>
      <c r="V679" s="8" t="s">
        <v>6</v>
      </c>
    </row>
    <row r="680" spans="1:22" x14ac:dyDescent="0.25">
      <c r="A680" s="6">
        <v>679</v>
      </c>
      <c r="B680" s="2">
        <v>30</v>
      </c>
      <c r="C680" s="2">
        <f t="shared" si="100"/>
        <v>33.5</v>
      </c>
      <c r="D680" s="2">
        <v>33500</v>
      </c>
      <c r="E680" s="2">
        <f t="shared" si="101"/>
        <v>0</v>
      </c>
      <c r="F680" s="8" t="s">
        <v>9</v>
      </c>
      <c r="G680" s="8">
        <f t="shared" si="102"/>
        <v>455</v>
      </c>
      <c r="H680" s="2">
        <v>4550</v>
      </c>
      <c r="I680" s="2">
        <v>1780</v>
      </c>
      <c r="J680" s="2">
        <f t="shared" si="103"/>
        <v>0</v>
      </c>
      <c r="K680" s="8" t="s">
        <v>4</v>
      </c>
      <c r="L680" s="8">
        <f t="shared" si="104"/>
        <v>0</v>
      </c>
      <c r="M680" s="8" t="s">
        <v>5</v>
      </c>
      <c r="N680" s="8">
        <f t="shared" si="105"/>
        <v>0</v>
      </c>
      <c r="O680" s="8">
        <f t="shared" si="106"/>
        <v>1</v>
      </c>
      <c r="P680" s="8" t="s">
        <v>12</v>
      </c>
      <c r="Q680" s="2">
        <v>4</v>
      </c>
      <c r="R680" s="2">
        <f t="shared" si="107"/>
        <v>1</v>
      </c>
      <c r="S680" s="2">
        <f t="shared" si="108"/>
        <v>0</v>
      </c>
      <c r="T680" s="8" t="s">
        <v>13</v>
      </c>
      <c r="U680" s="8">
        <f t="shared" si="109"/>
        <v>1</v>
      </c>
      <c r="V680" s="8" t="s">
        <v>6</v>
      </c>
    </row>
    <row r="681" spans="1:22" x14ac:dyDescent="0.25">
      <c r="A681" s="6">
        <v>680</v>
      </c>
      <c r="B681" s="2">
        <v>50</v>
      </c>
      <c r="C681" s="2">
        <f t="shared" si="100"/>
        <v>28.1</v>
      </c>
      <c r="D681" s="2">
        <v>28100</v>
      </c>
      <c r="E681" s="2">
        <f t="shared" si="101"/>
        <v>0</v>
      </c>
      <c r="F681" s="8" t="s">
        <v>9</v>
      </c>
      <c r="G681" s="8">
        <f t="shared" si="102"/>
        <v>109</v>
      </c>
      <c r="H681" s="2">
        <v>1090</v>
      </c>
      <c r="I681" s="2">
        <v>120</v>
      </c>
      <c r="J681" s="2">
        <f t="shared" si="103"/>
        <v>1</v>
      </c>
      <c r="K681" s="8" t="s">
        <v>7</v>
      </c>
      <c r="L681" s="8">
        <f t="shared" si="104"/>
        <v>0</v>
      </c>
      <c r="M681" s="8" t="s">
        <v>5</v>
      </c>
      <c r="N681" s="8">
        <f t="shared" si="105"/>
        <v>0</v>
      </c>
      <c r="O681" s="8">
        <f t="shared" si="106"/>
        <v>0</v>
      </c>
      <c r="P681" s="8" t="s">
        <v>11</v>
      </c>
      <c r="Q681" s="2">
        <v>0</v>
      </c>
      <c r="R681" s="2">
        <f t="shared" si="107"/>
        <v>1</v>
      </c>
      <c r="S681" s="2">
        <f t="shared" si="108"/>
        <v>0</v>
      </c>
      <c r="T681" s="8" t="s">
        <v>13</v>
      </c>
      <c r="U681" s="8">
        <f t="shared" si="109"/>
        <v>0</v>
      </c>
      <c r="V681" s="8" t="s">
        <v>5</v>
      </c>
    </row>
    <row r="682" spans="1:22" x14ac:dyDescent="0.25">
      <c r="A682" s="6">
        <v>681</v>
      </c>
      <c r="B682" s="2">
        <v>39</v>
      </c>
      <c r="C682" s="2">
        <f t="shared" si="100"/>
        <v>44.9</v>
      </c>
      <c r="D682" s="2">
        <v>44900</v>
      </c>
      <c r="E682" s="2">
        <f t="shared" si="101"/>
        <v>0</v>
      </c>
      <c r="F682" s="8" t="s">
        <v>9</v>
      </c>
      <c r="G682" s="8">
        <f t="shared" si="102"/>
        <v>439</v>
      </c>
      <c r="H682" s="2">
        <v>4390</v>
      </c>
      <c r="I682" s="2">
        <v>940</v>
      </c>
      <c r="J682" s="2">
        <f t="shared" si="103"/>
        <v>1</v>
      </c>
      <c r="K682" s="8" t="s">
        <v>7</v>
      </c>
      <c r="L682" s="8">
        <f t="shared" si="104"/>
        <v>0</v>
      </c>
      <c r="M682" s="8" t="s">
        <v>5</v>
      </c>
      <c r="N682" s="8">
        <f t="shared" si="105"/>
        <v>0</v>
      </c>
      <c r="O682" s="8">
        <f t="shared" si="106"/>
        <v>1</v>
      </c>
      <c r="P682" s="8" t="s">
        <v>12</v>
      </c>
      <c r="Q682" s="2">
        <v>5</v>
      </c>
      <c r="R682" s="2">
        <f t="shared" si="107"/>
        <v>0</v>
      </c>
      <c r="S682" s="2">
        <f t="shared" si="108"/>
        <v>1</v>
      </c>
      <c r="T682" s="8" t="s">
        <v>14</v>
      </c>
      <c r="U682" s="8">
        <f t="shared" si="109"/>
        <v>0</v>
      </c>
      <c r="V682" s="8" t="s">
        <v>5</v>
      </c>
    </row>
    <row r="683" spans="1:22" x14ac:dyDescent="0.25">
      <c r="A683" s="6">
        <v>682</v>
      </c>
      <c r="B683" s="2">
        <v>31</v>
      </c>
      <c r="C683" s="2">
        <f t="shared" si="100"/>
        <v>14.1</v>
      </c>
      <c r="D683" s="2">
        <v>14100</v>
      </c>
      <c r="E683" s="2">
        <f t="shared" si="101"/>
        <v>1</v>
      </c>
      <c r="F683" s="8" t="s">
        <v>8</v>
      </c>
      <c r="G683" s="8">
        <f t="shared" si="102"/>
        <v>195</v>
      </c>
      <c r="H683" s="2">
        <v>1950</v>
      </c>
      <c r="I683" s="2">
        <v>2140</v>
      </c>
      <c r="J683" s="2">
        <f t="shared" si="103"/>
        <v>0</v>
      </c>
      <c r="K683" s="8" t="s">
        <v>4</v>
      </c>
      <c r="L683" s="8">
        <f t="shared" si="104"/>
        <v>0</v>
      </c>
      <c r="M683" s="8" t="s">
        <v>5</v>
      </c>
      <c r="N683" s="8">
        <f t="shared" si="105"/>
        <v>0</v>
      </c>
      <c r="O683" s="8">
        <f t="shared" si="106"/>
        <v>1</v>
      </c>
      <c r="P683" s="8" t="s">
        <v>12</v>
      </c>
      <c r="Q683" s="2">
        <v>7</v>
      </c>
      <c r="R683" s="2">
        <f t="shared" si="107"/>
        <v>1</v>
      </c>
      <c r="S683" s="2">
        <f t="shared" si="108"/>
        <v>0</v>
      </c>
      <c r="T683" s="8" t="s">
        <v>13</v>
      </c>
      <c r="U683" s="8">
        <f t="shared" si="109"/>
        <v>1</v>
      </c>
      <c r="V683" s="8" t="s">
        <v>6</v>
      </c>
    </row>
    <row r="684" spans="1:22" x14ac:dyDescent="0.25">
      <c r="A684" s="6">
        <v>683</v>
      </c>
      <c r="B684" s="2">
        <v>45</v>
      </c>
      <c r="C684" s="2">
        <f t="shared" si="100"/>
        <v>54.1</v>
      </c>
      <c r="D684" s="2">
        <v>54100</v>
      </c>
      <c r="E684" s="2">
        <f t="shared" si="101"/>
        <v>0</v>
      </c>
      <c r="F684" s="8" t="s">
        <v>9</v>
      </c>
      <c r="G684" s="8">
        <f t="shared" si="102"/>
        <v>437</v>
      </c>
      <c r="H684" s="2">
        <v>4370</v>
      </c>
      <c r="I684" s="2">
        <v>450</v>
      </c>
      <c r="J684" s="2">
        <f t="shared" si="103"/>
        <v>0</v>
      </c>
      <c r="K684" s="8" t="s">
        <v>4</v>
      </c>
      <c r="L684" s="8">
        <f t="shared" si="104"/>
        <v>0</v>
      </c>
      <c r="M684" s="8" t="s">
        <v>5</v>
      </c>
      <c r="N684" s="8">
        <f t="shared" si="105"/>
        <v>0</v>
      </c>
      <c r="O684" s="8">
        <f t="shared" si="106"/>
        <v>0</v>
      </c>
      <c r="P684" s="8" t="s">
        <v>11</v>
      </c>
      <c r="Q684" s="2">
        <v>0</v>
      </c>
      <c r="R684" s="2">
        <f t="shared" si="107"/>
        <v>1</v>
      </c>
      <c r="S684" s="2">
        <f t="shared" si="108"/>
        <v>0</v>
      </c>
      <c r="T684" s="8" t="s">
        <v>13</v>
      </c>
      <c r="U684" s="8">
        <f t="shared" si="109"/>
        <v>0</v>
      </c>
      <c r="V684" s="8" t="s">
        <v>5</v>
      </c>
    </row>
    <row r="685" spans="1:22" x14ac:dyDescent="0.25">
      <c r="A685" s="6">
        <v>684</v>
      </c>
      <c r="B685" s="2">
        <v>35</v>
      </c>
      <c r="C685" s="2">
        <f t="shared" si="100"/>
        <v>3.2</v>
      </c>
      <c r="D685" s="2">
        <v>3200</v>
      </c>
      <c r="E685" s="2">
        <f t="shared" si="101"/>
        <v>1</v>
      </c>
      <c r="F685" s="8" t="s">
        <v>8</v>
      </c>
      <c r="G685" s="8">
        <f t="shared" si="102"/>
        <v>65</v>
      </c>
      <c r="H685" s="2">
        <v>650</v>
      </c>
      <c r="I685" s="2">
        <v>2900</v>
      </c>
      <c r="J685" s="2">
        <f t="shared" si="103"/>
        <v>0</v>
      </c>
      <c r="K685" s="8" t="s">
        <v>4</v>
      </c>
      <c r="L685" s="8">
        <f t="shared" si="104"/>
        <v>0</v>
      </c>
      <c r="M685" s="8" t="s">
        <v>5</v>
      </c>
      <c r="N685" s="8">
        <f t="shared" si="105"/>
        <v>1</v>
      </c>
      <c r="O685" s="8">
        <f t="shared" si="106"/>
        <v>0</v>
      </c>
      <c r="P685" s="8" t="s">
        <v>10</v>
      </c>
      <c r="Q685" s="2">
        <v>10</v>
      </c>
      <c r="R685" s="2">
        <f t="shared" si="107"/>
        <v>1</v>
      </c>
      <c r="S685" s="2">
        <f t="shared" si="108"/>
        <v>0</v>
      </c>
      <c r="T685" s="8" t="s">
        <v>13</v>
      </c>
      <c r="U685" s="8">
        <f t="shared" si="109"/>
        <v>1</v>
      </c>
      <c r="V685" s="8" t="s">
        <v>6</v>
      </c>
    </row>
    <row r="686" spans="1:22" x14ac:dyDescent="0.25">
      <c r="A686" s="6">
        <v>685</v>
      </c>
      <c r="B686" s="2">
        <v>51</v>
      </c>
      <c r="C686" s="2">
        <f t="shared" si="100"/>
        <v>82.3</v>
      </c>
      <c r="D686" s="2">
        <v>82300</v>
      </c>
      <c r="E686" s="2">
        <f t="shared" si="101"/>
        <v>0</v>
      </c>
      <c r="F686" s="8" t="s">
        <v>9</v>
      </c>
      <c r="G686" s="8">
        <f t="shared" si="102"/>
        <v>950</v>
      </c>
      <c r="H686" s="2">
        <v>9500</v>
      </c>
      <c r="I686" s="2">
        <v>720</v>
      </c>
      <c r="J686" s="2">
        <f t="shared" si="103"/>
        <v>1</v>
      </c>
      <c r="K686" s="8" t="s">
        <v>7</v>
      </c>
      <c r="L686" s="8">
        <f t="shared" si="104"/>
        <v>0</v>
      </c>
      <c r="M686" s="8" t="s">
        <v>5</v>
      </c>
      <c r="N686" s="8">
        <f t="shared" si="105"/>
        <v>0</v>
      </c>
      <c r="O686" s="8">
        <f t="shared" si="106"/>
        <v>1</v>
      </c>
      <c r="P686" s="8" t="s">
        <v>12</v>
      </c>
      <c r="Q686" s="2">
        <v>3</v>
      </c>
      <c r="R686" s="2">
        <f t="shared" si="107"/>
        <v>1</v>
      </c>
      <c r="S686" s="2">
        <f t="shared" si="108"/>
        <v>0</v>
      </c>
      <c r="T686" s="8" t="s">
        <v>13</v>
      </c>
      <c r="U686" s="8">
        <f t="shared" si="109"/>
        <v>0</v>
      </c>
      <c r="V686" s="8" t="s">
        <v>5</v>
      </c>
    </row>
    <row r="687" spans="1:22" x14ac:dyDescent="0.25">
      <c r="A687" s="6">
        <v>686</v>
      </c>
      <c r="B687" s="2">
        <v>31</v>
      </c>
      <c r="C687" s="2">
        <f t="shared" si="100"/>
        <v>53.6</v>
      </c>
      <c r="D687" s="2">
        <v>53600</v>
      </c>
      <c r="E687" s="2">
        <f t="shared" si="101"/>
        <v>1</v>
      </c>
      <c r="F687" s="8" t="s">
        <v>8</v>
      </c>
      <c r="G687" s="8">
        <f t="shared" si="102"/>
        <v>1483</v>
      </c>
      <c r="H687" s="2">
        <v>14830</v>
      </c>
      <c r="I687" s="2">
        <v>360</v>
      </c>
      <c r="J687" s="2">
        <f t="shared" si="103"/>
        <v>0</v>
      </c>
      <c r="K687" s="8" t="s">
        <v>4</v>
      </c>
      <c r="L687" s="8">
        <f t="shared" si="104"/>
        <v>0</v>
      </c>
      <c r="M687" s="8" t="s">
        <v>5</v>
      </c>
      <c r="N687" s="8">
        <f t="shared" si="105"/>
        <v>0</v>
      </c>
      <c r="O687" s="8">
        <f t="shared" si="106"/>
        <v>0</v>
      </c>
      <c r="P687" s="8" t="s">
        <v>11</v>
      </c>
      <c r="Q687" s="2">
        <v>6</v>
      </c>
      <c r="R687" s="2">
        <f t="shared" si="107"/>
        <v>0</v>
      </c>
      <c r="S687" s="2">
        <f t="shared" si="108"/>
        <v>0</v>
      </c>
      <c r="T687" s="8" t="s">
        <v>15</v>
      </c>
      <c r="U687" s="8">
        <f t="shared" si="109"/>
        <v>1</v>
      </c>
      <c r="V687" s="8" t="s">
        <v>6</v>
      </c>
    </row>
    <row r="688" spans="1:22" x14ac:dyDescent="0.25">
      <c r="A688" s="6">
        <v>687</v>
      </c>
      <c r="B688" s="2">
        <v>51</v>
      </c>
      <c r="C688" s="2">
        <f t="shared" si="100"/>
        <v>75.8</v>
      </c>
      <c r="D688" s="2">
        <v>75800</v>
      </c>
      <c r="E688" s="2">
        <f t="shared" si="101"/>
        <v>1</v>
      </c>
      <c r="F688" s="8" t="s">
        <v>8</v>
      </c>
      <c r="G688" s="8">
        <f t="shared" si="102"/>
        <v>793</v>
      </c>
      <c r="H688" s="2">
        <v>7930</v>
      </c>
      <c r="I688" s="2">
        <v>170</v>
      </c>
      <c r="J688" s="2">
        <f t="shared" si="103"/>
        <v>0</v>
      </c>
      <c r="K688" s="8" t="s">
        <v>4</v>
      </c>
      <c r="L688" s="8">
        <f t="shared" si="104"/>
        <v>0</v>
      </c>
      <c r="M688" s="8" t="s">
        <v>5</v>
      </c>
      <c r="N688" s="8">
        <f t="shared" si="105"/>
        <v>0</v>
      </c>
      <c r="O688" s="8">
        <f t="shared" si="106"/>
        <v>1</v>
      </c>
      <c r="P688" s="8" t="s">
        <v>12</v>
      </c>
      <c r="Q688" s="2">
        <v>2</v>
      </c>
      <c r="R688" s="2">
        <f t="shared" si="107"/>
        <v>0</v>
      </c>
      <c r="S688" s="2">
        <f t="shared" si="108"/>
        <v>1</v>
      </c>
      <c r="T688" s="8" t="s">
        <v>14</v>
      </c>
      <c r="U688" s="8">
        <f t="shared" si="109"/>
        <v>1</v>
      </c>
      <c r="V688" s="8" t="s">
        <v>6</v>
      </c>
    </row>
    <row r="689" spans="1:22" x14ac:dyDescent="0.25">
      <c r="A689" s="6">
        <v>688</v>
      </c>
      <c r="B689" s="2">
        <v>31</v>
      </c>
      <c r="C689" s="2">
        <f t="shared" si="100"/>
        <v>26.9</v>
      </c>
      <c r="D689" s="2">
        <v>26900</v>
      </c>
      <c r="E689" s="2">
        <f t="shared" si="101"/>
        <v>1</v>
      </c>
      <c r="F689" s="8" t="s">
        <v>8</v>
      </c>
      <c r="G689" s="8">
        <f t="shared" si="102"/>
        <v>448</v>
      </c>
      <c r="H689" s="2">
        <v>4480</v>
      </c>
      <c r="I689" s="2">
        <v>2660</v>
      </c>
      <c r="J689" s="2">
        <f t="shared" si="103"/>
        <v>1</v>
      </c>
      <c r="K689" s="8" t="s">
        <v>7</v>
      </c>
      <c r="L689" s="8">
        <f t="shared" si="104"/>
        <v>0</v>
      </c>
      <c r="M689" s="8" t="s">
        <v>5</v>
      </c>
      <c r="N689" s="8">
        <f t="shared" si="105"/>
        <v>0</v>
      </c>
      <c r="O689" s="8">
        <f t="shared" si="106"/>
        <v>0</v>
      </c>
      <c r="P689" s="8" t="s">
        <v>11</v>
      </c>
      <c r="Q689" s="2">
        <v>11</v>
      </c>
      <c r="R689" s="2">
        <f t="shared" si="107"/>
        <v>0</v>
      </c>
      <c r="S689" s="2">
        <f t="shared" si="108"/>
        <v>0</v>
      </c>
      <c r="T689" s="8" t="s">
        <v>15</v>
      </c>
      <c r="U689" s="8">
        <f t="shared" si="109"/>
        <v>1</v>
      </c>
      <c r="V689" s="8" t="s">
        <v>6</v>
      </c>
    </row>
    <row r="690" spans="1:22" x14ac:dyDescent="0.25">
      <c r="A690" s="6">
        <v>689</v>
      </c>
      <c r="B690" s="2">
        <v>47</v>
      </c>
      <c r="C690" s="2">
        <f t="shared" si="100"/>
        <v>47.4</v>
      </c>
      <c r="D690" s="2">
        <v>47400</v>
      </c>
      <c r="E690" s="2">
        <f t="shared" si="101"/>
        <v>0</v>
      </c>
      <c r="F690" s="8" t="s">
        <v>9</v>
      </c>
      <c r="G690" s="8">
        <f t="shared" si="102"/>
        <v>483</v>
      </c>
      <c r="H690" s="2">
        <v>4830</v>
      </c>
      <c r="I690" s="2">
        <v>910</v>
      </c>
      <c r="J690" s="2">
        <f t="shared" si="103"/>
        <v>0</v>
      </c>
      <c r="K690" s="8" t="s">
        <v>4</v>
      </c>
      <c r="L690" s="8">
        <f t="shared" si="104"/>
        <v>1</v>
      </c>
      <c r="M690" s="8" t="s">
        <v>6</v>
      </c>
      <c r="N690" s="8">
        <f t="shared" si="105"/>
        <v>1</v>
      </c>
      <c r="O690" s="8">
        <f t="shared" si="106"/>
        <v>0</v>
      </c>
      <c r="P690" s="8" t="s">
        <v>10</v>
      </c>
      <c r="Q690" s="2">
        <v>2</v>
      </c>
      <c r="R690" s="2">
        <f t="shared" si="107"/>
        <v>0</v>
      </c>
      <c r="S690" s="2">
        <f t="shared" si="108"/>
        <v>0</v>
      </c>
      <c r="T690" s="8" t="s">
        <v>15</v>
      </c>
      <c r="U690" s="8">
        <f t="shared" si="109"/>
        <v>1</v>
      </c>
      <c r="V690" s="8" t="s">
        <v>6</v>
      </c>
    </row>
    <row r="691" spans="1:22" x14ac:dyDescent="0.25">
      <c r="A691" s="6">
        <v>690</v>
      </c>
      <c r="B691" s="2">
        <v>33</v>
      </c>
      <c r="C691" s="2">
        <f t="shared" si="100"/>
        <v>30.2</v>
      </c>
      <c r="D691" s="2">
        <v>30200</v>
      </c>
      <c r="E691" s="2">
        <f t="shared" si="101"/>
        <v>0</v>
      </c>
      <c r="F691" s="8" t="s">
        <v>9</v>
      </c>
      <c r="G691" s="8">
        <f t="shared" si="102"/>
        <v>517</v>
      </c>
      <c r="H691" s="2">
        <v>5170</v>
      </c>
      <c r="I691" s="2">
        <v>1010</v>
      </c>
      <c r="J691" s="2">
        <f t="shared" si="103"/>
        <v>0</v>
      </c>
      <c r="K691" s="8" t="s">
        <v>4</v>
      </c>
      <c r="L691" s="8">
        <f t="shared" si="104"/>
        <v>0</v>
      </c>
      <c r="M691" s="8" t="s">
        <v>5</v>
      </c>
      <c r="N691" s="8">
        <f t="shared" si="105"/>
        <v>0</v>
      </c>
      <c r="O691" s="8">
        <f t="shared" si="106"/>
        <v>1</v>
      </c>
      <c r="P691" s="8" t="s">
        <v>12</v>
      </c>
      <c r="Q691" s="2">
        <v>1</v>
      </c>
      <c r="R691" s="2">
        <f t="shared" si="107"/>
        <v>1</v>
      </c>
      <c r="S691" s="2">
        <f t="shared" si="108"/>
        <v>0</v>
      </c>
      <c r="T691" s="8" t="s">
        <v>13</v>
      </c>
      <c r="U691" s="8">
        <f t="shared" si="109"/>
        <v>0</v>
      </c>
      <c r="V691" s="8" t="s">
        <v>5</v>
      </c>
    </row>
    <row r="692" spans="1:22" x14ac:dyDescent="0.25">
      <c r="A692" s="6">
        <v>691</v>
      </c>
      <c r="B692" s="2">
        <v>45</v>
      </c>
      <c r="C692" s="2">
        <f t="shared" si="100"/>
        <v>55.9</v>
      </c>
      <c r="D692" s="2">
        <v>55900</v>
      </c>
      <c r="E692" s="2">
        <f t="shared" si="101"/>
        <v>1</v>
      </c>
      <c r="F692" s="8" t="s">
        <v>8</v>
      </c>
      <c r="G692" s="8">
        <f t="shared" si="102"/>
        <v>340</v>
      </c>
      <c r="H692" s="2">
        <v>3400</v>
      </c>
      <c r="I692" s="2">
        <v>1910</v>
      </c>
      <c r="J692" s="2">
        <f t="shared" si="103"/>
        <v>0</v>
      </c>
      <c r="K692" s="8" t="s">
        <v>4</v>
      </c>
      <c r="L692" s="8">
        <f t="shared" si="104"/>
        <v>0</v>
      </c>
      <c r="M692" s="8" t="s">
        <v>5</v>
      </c>
      <c r="N692" s="8">
        <f t="shared" si="105"/>
        <v>0</v>
      </c>
      <c r="O692" s="8">
        <f t="shared" si="106"/>
        <v>1</v>
      </c>
      <c r="P692" s="8" t="s">
        <v>12</v>
      </c>
      <c r="Q692" s="2">
        <v>10</v>
      </c>
      <c r="R692" s="2">
        <f t="shared" si="107"/>
        <v>1</v>
      </c>
      <c r="S692" s="2">
        <f t="shared" si="108"/>
        <v>0</v>
      </c>
      <c r="T692" s="8" t="s">
        <v>13</v>
      </c>
      <c r="U692" s="8">
        <f t="shared" si="109"/>
        <v>1</v>
      </c>
      <c r="V692" s="8" t="s">
        <v>6</v>
      </c>
    </row>
    <row r="693" spans="1:22" x14ac:dyDescent="0.25">
      <c r="A693" s="6">
        <v>692</v>
      </c>
      <c r="B693" s="2">
        <v>32</v>
      </c>
      <c r="C693" s="2">
        <f t="shared" si="100"/>
        <v>113</v>
      </c>
      <c r="D693" s="2">
        <v>113000</v>
      </c>
      <c r="E693" s="2">
        <f t="shared" si="101"/>
        <v>1</v>
      </c>
      <c r="F693" s="8" t="s">
        <v>8</v>
      </c>
      <c r="G693" s="8">
        <f t="shared" si="102"/>
        <v>830</v>
      </c>
      <c r="H693" s="2">
        <v>8300</v>
      </c>
      <c r="I693" s="2">
        <v>4310</v>
      </c>
      <c r="J693" s="2">
        <f t="shared" si="103"/>
        <v>0</v>
      </c>
      <c r="K693" s="8" t="s">
        <v>4</v>
      </c>
      <c r="L693" s="8">
        <f t="shared" si="104"/>
        <v>0</v>
      </c>
      <c r="M693" s="8" t="s">
        <v>5</v>
      </c>
      <c r="N693" s="8">
        <f t="shared" si="105"/>
        <v>1</v>
      </c>
      <c r="O693" s="8">
        <f t="shared" si="106"/>
        <v>0</v>
      </c>
      <c r="P693" s="8" t="s">
        <v>10</v>
      </c>
      <c r="Q693" s="2">
        <v>4</v>
      </c>
      <c r="R693" s="2">
        <f t="shared" si="107"/>
        <v>0</v>
      </c>
      <c r="S693" s="2">
        <f t="shared" si="108"/>
        <v>0</v>
      </c>
      <c r="T693" s="8" t="s">
        <v>15</v>
      </c>
      <c r="U693" s="8">
        <f t="shared" si="109"/>
        <v>1</v>
      </c>
      <c r="V693" s="8" t="s">
        <v>6</v>
      </c>
    </row>
    <row r="694" spans="1:22" x14ac:dyDescent="0.25">
      <c r="A694" s="6">
        <v>693</v>
      </c>
      <c r="B694" s="2">
        <v>28</v>
      </c>
      <c r="C694" s="2">
        <f t="shared" si="100"/>
        <v>51.3</v>
      </c>
      <c r="D694" s="2">
        <v>51300</v>
      </c>
      <c r="E694" s="2">
        <f t="shared" si="101"/>
        <v>0</v>
      </c>
      <c r="F694" s="8" t="s">
        <v>9</v>
      </c>
      <c r="G694" s="8">
        <f t="shared" si="102"/>
        <v>456</v>
      </c>
      <c r="H694" s="2">
        <v>4560</v>
      </c>
      <c r="I694" s="2">
        <v>190</v>
      </c>
      <c r="J694" s="2">
        <f t="shared" si="103"/>
        <v>0</v>
      </c>
      <c r="K694" s="8" t="s">
        <v>4</v>
      </c>
      <c r="L694" s="8">
        <f t="shared" si="104"/>
        <v>0</v>
      </c>
      <c r="M694" s="8" t="s">
        <v>5</v>
      </c>
      <c r="N694" s="8">
        <f t="shared" si="105"/>
        <v>1</v>
      </c>
      <c r="O694" s="8">
        <f t="shared" si="106"/>
        <v>0</v>
      </c>
      <c r="P694" s="8" t="s">
        <v>10</v>
      </c>
      <c r="Q694" s="2">
        <v>2</v>
      </c>
      <c r="R694" s="2">
        <f t="shared" si="107"/>
        <v>1</v>
      </c>
      <c r="S694" s="2">
        <f t="shared" si="108"/>
        <v>0</v>
      </c>
      <c r="T694" s="8" t="s">
        <v>13</v>
      </c>
      <c r="U694" s="8">
        <f t="shared" si="109"/>
        <v>0</v>
      </c>
      <c r="V694" s="8" t="s">
        <v>5</v>
      </c>
    </row>
    <row r="695" spans="1:22" x14ac:dyDescent="0.25">
      <c r="A695" s="6">
        <v>694</v>
      </c>
      <c r="B695" s="2">
        <v>47</v>
      </c>
      <c r="C695" s="2">
        <f t="shared" si="100"/>
        <v>34.4</v>
      </c>
      <c r="D695" s="2">
        <v>34400</v>
      </c>
      <c r="E695" s="2">
        <f t="shared" si="101"/>
        <v>0</v>
      </c>
      <c r="F695" s="8" t="s">
        <v>9</v>
      </c>
      <c r="G695" s="8">
        <f t="shared" si="102"/>
        <v>462</v>
      </c>
      <c r="H695" s="2">
        <v>4620</v>
      </c>
      <c r="I695" s="2">
        <v>370</v>
      </c>
      <c r="J695" s="2">
        <f t="shared" si="103"/>
        <v>1</v>
      </c>
      <c r="K695" s="8" t="s">
        <v>7</v>
      </c>
      <c r="L695" s="8">
        <f t="shared" si="104"/>
        <v>1</v>
      </c>
      <c r="M695" s="8" t="s">
        <v>6</v>
      </c>
      <c r="N695" s="8">
        <f t="shared" si="105"/>
        <v>0</v>
      </c>
      <c r="O695" s="8">
        <f t="shared" si="106"/>
        <v>0</v>
      </c>
      <c r="P695" s="8" t="s">
        <v>11</v>
      </c>
      <c r="Q695" s="2">
        <v>3</v>
      </c>
      <c r="R695" s="2">
        <f t="shared" si="107"/>
        <v>1</v>
      </c>
      <c r="S695" s="2">
        <f t="shared" si="108"/>
        <v>0</v>
      </c>
      <c r="T695" s="8" t="s">
        <v>13</v>
      </c>
      <c r="U695" s="8">
        <f t="shared" si="109"/>
        <v>0</v>
      </c>
      <c r="V695" s="8" t="s">
        <v>5</v>
      </c>
    </row>
    <row r="696" spans="1:22" x14ac:dyDescent="0.25">
      <c r="A696" s="6">
        <v>695</v>
      </c>
      <c r="B696" s="2">
        <v>30</v>
      </c>
      <c r="C696" s="2">
        <f t="shared" si="100"/>
        <v>38</v>
      </c>
      <c r="D696" s="2">
        <v>38000</v>
      </c>
      <c r="E696" s="2">
        <f t="shared" si="101"/>
        <v>0</v>
      </c>
      <c r="F696" s="8" t="s">
        <v>9</v>
      </c>
      <c r="G696" s="8">
        <f t="shared" si="102"/>
        <v>439</v>
      </c>
      <c r="H696" s="2">
        <v>4390</v>
      </c>
      <c r="I696" s="2">
        <v>550</v>
      </c>
      <c r="J696" s="2">
        <f t="shared" si="103"/>
        <v>1</v>
      </c>
      <c r="K696" s="8" t="s">
        <v>7</v>
      </c>
      <c r="L696" s="8">
        <f t="shared" si="104"/>
        <v>0</v>
      </c>
      <c r="M696" s="8" t="s">
        <v>5</v>
      </c>
      <c r="N696" s="8">
        <f t="shared" si="105"/>
        <v>0</v>
      </c>
      <c r="O696" s="8">
        <f t="shared" si="106"/>
        <v>1</v>
      </c>
      <c r="P696" s="8" t="s">
        <v>12</v>
      </c>
      <c r="Q696" s="2">
        <v>3</v>
      </c>
      <c r="R696" s="2">
        <f t="shared" si="107"/>
        <v>0</v>
      </c>
      <c r="S696" s="2">
        <f t="shared" si="108"/>
        <v>0</v>
      </c>
      <c r="T696" s="8" t="s">
        <v>15</v>
      </c>
      <c r="U696" s="8">
        <f t="shared" si="109"/>
        <v>1</v>
      </c>
      <c r="V696" s="8" t="s">
        <v>6</v>
      </c>
    </row>
    <row r="697" spans="1:22" x14ac:dyDescent="0.25">
      <c r="A697" s="6">
        <v>696</v>
      </c>
      <c r="B697" s="2">
        <v>34</v>
      </c>
      <c r="C697" s="2">
        <f t="shared" si="100"/>
        <v>34.700000000000003</v>
      </c>
      <c r="D697" s="2">
        <v>34700</v>
      </c>
      <c r="E697" s="2">
        <f t="shared" si="101"/>
        <v>1</v>
      </c>
      <c r="F697" s="8" t="s">
        <v>8</v>
      </c>
      <c r="G697" s="8">
        <f t="shared" si="102"/>
        <v>1061</v>
      </c>
      <c r="H697" s="2">
        <v>10610</v>
      </c>
      <c r="I697" s="2">
        <v>100</v>
      </c>
      <c r="J697" s="2">
        <f t="shared" si="103"/>
        <v>1</v>
      </c>
      <c r="K697" s="8" t="s">
        <v>7</v>
      </c>
      <c r="L697" s="8">
        <f t="shared" si="104"/>
        <v>1</v>
      </c>
      <c r="M697" s="8" t="s">
        <v>6</v>
      </c>
      <c r="N697" s="8">
        <f t="shared" si="105"/>
        <v>0</v>
      </c>
      <c r="O697" s="8">
        <f t="shared" si="106"/>
        <v>1</v>
      </c>
      <c r="P697" s="8" t="s">
        <v>12</v>
      </c>
      <c r="Q697" s="2">
        <v>2</v>
      </c>
      <c r="R697" s="2">
        <f t="shared" si="107"/>
        <v>0</v>
      </c>
      <c r="S697" s="2">
        <f t="shared" si="108"/>
        <v>1</v>
      </c>
      <c r="T697" s="8" t="s">
        <v>14</v>
      </c>
      <c r="U697" s="8">
        <f t="shared" si="109"/>
        <v>0</v>
      </c>
      <c r="V697" s="8" t="s">
        <v>5</v>
      </c>
    </row>
    <row r="698" spans="1:22" x14ac:dyDescent="0.25">
      <c r="A698" s="6">
        <v>697</v>
      </c>
      <c r="B698" s="2">
        <v>48</v>
      </c>
      <c r="C698" s="2">
        <f t="shared" si="100"/>
        <v>76.599999999999994</v>
      </c>
      <c r="D698" s="2">
        <v>76600</v>
      </c>
      <c r="E698" s="2">
        <f t="shared" si="101"/>
        <v>0</v>
      </c>
      <c r="F698" s="8" t="s">
        <v>9</v>
      </c>
      <c r="G698" s="8">
        <f t="shared" si="102"/>
        <v>280</v>
      </c>
      <c r="H698" s="2">
        <v>2800</v>
      </c>
      <c r="I698" s="2">
        <v>340</v>
      </c>
      <c r="J698" s="2">
        <f t="shared" si="103"/>
        <v>0</v>
      </c>
      <c r="K698" s="8" t="s">
        <v>4</v>
      </c>
      <c r="L698" s="8">
        <f t="shared" si="104"/>
        <v>0</v>
      </c>
      <c r="M698" s="8" t="s">
        <v>5</v>
      </c>
      <c r="N698" s="8">
        <f t="shared" si="105"/>
        <v>1</v>
      </c>
      <c r="O698" s="8">
        <f t="shared" si="106"/>
        <v>0</v>
      </c>
      <c r="P698" s="8" t="s">
        <v>10</v>
      </c>
      <c r="Q698" s="2">
        <v>1</v>
      </c>
      <c r="R698" s="2">
        <f t="shared" si="107"/>
        <v>1</v>
      </c>
      <c r="S698" s="2">
        <f t="shared" si="108"/>
        <v>0</v>
      </c>
      <c r="T698" s="8" t="s">
        <v>13</v>
      </c>
      <c r="U698" s="8">
        <f t="shared" si="109"/>
        <v>0</v>
      </c>
      <c r="V698" s="8" t="s">
        <v>5</v>
      </c>
    </row>
    <row r="699" spans="1:22" x14ac:dyDescent="0.25">
      <c r="A699" s="6">
        <v>698</v>
      </c>
      <c r="B699" s="2">
        <v>51</v>
      </c>
      <c r="C699" s="2">
        <f t="shared" si="100"/>
        <v>60.2</v>
      </c>
      <c r="D699" s="2">
        <v>60200</v>
      </c>
      <c r="E699" s="2">
        <f t="shared" si="101"/>
        <v>0</v>
      </c>
      <c r="F699" s="8" t="s">
        <v>9</v>
      </c>
      <c r="G699" s="8">
        <f t="shared" si="102"/>
        <v>143</v>
      </c>
      <c r="H699" s="2">
        <v>1430</v>
      </c>
      <c r="I699" s="2">
        <v>1570</v>
      </c>
      <c r="J699" s="2">
        <f t="shared" si="103"/>
        <v>0</v>
      </c>
      <c r="K699" s="8" t="s">
        <v>4</v>
      </c>
      <c r="L699" s="8">
        <f t="shared" si="104"/>
        <v>1</v>
      </c>
      <c r="M699" s="8" t="s">
        <v>6</v>
      </c>
      <c r="N699" s="8">
        <f t="shared" si="105"/>
        <v>0</v>
      </c>
      <c r="O699" s="8">
        <f t="shared" si="106"/>
        <v>1</v>
      </c>
      <c r="P699" s="8" t="s">
        <v>12</v>
      </c>
      <c r="Q699" s="2">
        <v>5</v>
      </c>
      <c r="R699" s="2">
        <f t="shared" si="107"/>
        <v>0</v>
      </c>
      <c r="S699" s="2">
        <f t="shared" si="108"/>
        <v>0</v>
      </c>
      <c r="T699" s="8" t="s">
        <v>15</v>
      </c>
      <c r="U699" s="8">
        <f t="shared" si="109"/>
        <v>1</v>
      </c>
      <c r="V699" s="8" t="s">
        <v>6</v>
      </c>
    </row>
    <row r="700" spans="1:22" x14ac:dyDescent="0.25">
      <c r="A700" s="6">
        <v>699</v>
      </c>
      <c r="B700" s="2">
        <v>29</v>
      </c>
      <c r="C700" s="2">
        <f t="shared" si="100"/>
        <v>46.3</v>
      </c>
      <c r="D700" s="2">
        <v>46300</v>
      </c>
      <c r="E700" s="2">
        <f t="shared" si="101"/>
        <v>1</v>
      </c>
      <c r="F700" s="8" t="s">
        <v>8</v>
      </c>
      <c r="G700" s="8">
        <f t="shared" si="102"/>
        <v>1506</v>
      </c>
      <c r="H700" s="2">
        <v>15060</v>
      </c>
      <c r="I700" s="2">
        <v>680</v>
      </c>
      <c r="J700" s="2">
        <f t="shared" si="103"/>
        <v>1</v>
      </c>
      <c r="K700" s="8" t="s">
        <v>7</v>
      </c>
      <c r="L700" s="8">
        <f t="shared" si="104"/>
        <v>1</v>
      </c>
      <c r="M700" s="8" t="s">
        <v>6</v>
      </c>
      <c r="N700" s="8">
        <f t="shared" si="105"/>
        <v>0</v>
      </c>
      <c r="O700" s="8">
        <f t="shared" si="106"/>
        <v>1</v>
      </c>
      <c r="P700" s="8" t="s">
        <v>12</v>
      </c>
      <c r="Q700" s="2">
        <v>8</v>
      </c>
      <c r="R700" s="2">
        <f t="shared" si="107"/>
        <v>0</v>
      </c>
      <c r="S700" s="2">
        <f t="shared" si="108"/>
        <v>0</v>
      </c>
      <c r="T700" s="8" t="s">
        <v>15</v>
      </c>
      <c r="U700" s="8">
        <f t="shared" si="109"/>
        <v>1</v>
      </c>
      <c r="V700" s="8" t="s">
        <v>6</v>
      </c>
    </row>
    <row r="701" spans="1:22" x14ac:dyDescent="0.25">
      <c r="A701" s="6">
        <v>700</v>
      </c>
      <c r="B701" s="2">
        <v>59</v>
      </c>
      <c r="C701" s="2">
        <f t="shared" si="100"/>
        <v>83.6</v>
      </c>
      <c r="D701" s="2">
        <v>83600</v>
      </c>
      <c r="E701" s="2">
        <f t="shared" si="101"/>
        <v>0</v>
      </c>
      <c r="F701" s="8" t="s">
        <v>9</v>
      </c>
      <c r="G701" s="8">
        <f t="shared" si="102"/>
        <v>1017</v>
      </c>
      <c r="H701" s="2">
        <v>10170</v>
      </c>
      <c r="I701" s="2">
        <v>2140</v>
      </c>
      <c r="J701" s="2">
        <f t="shared" si="103"/>
        <v>0</v>
      </c>
      <c r="K701" s="8" t="s">
        <v>4</v>
      </c>
      <c r="L701" s="8">
        <f t="shared" si="104"/>
        <v>0</v>
      </c>
      <c r="M701" s="8" t="s">
        <v>5</v>
      </c>
      <c r="N701" s="8">
        <f t="shared" si="105"/>
        <v>0</v>
      </c>
      <c r="O701" s="8">
        <f t="shared" si="106"/>
        <v>1</v>
      </c>
      <c r="P701" s="8" t="s">
        <v>12</v>
      </c>
      <c r="Q701" s="2">
        <v>3</v>
      </c>
      <c r="R701" s="2">
        <f t="shared" si="107"/>
        <v>0</v>
      </c>
      <c r="S701" s="2">
        <f t="shared" si="108"/>
        <v>1</v>
      </c>
      <c r="T701" s="8" t="s">
        <v>14</v>
      </c>
      <c r="U701" s="8">
        <f t="shared" si="109"/>
        <v>0</v>
      </c>
      <c r="V701" s="8" t="s">
        <v>5</v>
      </c>
    </row>
    <row r="702" spans="1:22" x14ac:dyDescent="0.25">
      <c r="A702" s="6">
        <v>701</v>
      </c>
      <c r="B702" s="2">
        <v>32</v>
      </c>
      <c r="C702" s="2">
        <f t="shared" si="100"/>
        <v>41.1</v>
      </c>
      <c r="D702" s="2">
        <v>41100</v>
      </c>
      <c r="E702" s="2">
        <f t="shared" si="101"/>
        <v>1</v>
      </c>
      <c r="F702" s="8" t="s">
        <v>8</v>
      </c>
      <c r="G702" s="8">
        <f t="shared" si="102"/>
        <v>740</v>
      </c>
      <c r="H702" s="2">
        <v>7400</v>
      </c>
      <c r="I702" s="2">
        <v>240</v>
      </c>
      <c r="J702" s="2">
        <f t="shared" si="103"/>
        <v>1</v>
      </c>
      <c r="K702" s="8" t="s">
        <v>7</v>
      </c>
      <c r="L702" s="8">
        <f t="shared" si="104"/>
        <v>1</v>
      </c>
      <c r="M702" s="8" t="s">
        <v>6</v>
      </c>
      <c r="N702" s="8">
        <f t="shared" si="105"/>
        <v>0</v>
      </c>
      <c r="O702" s="8">
        <f t="shared" si="106"/>
        <v>1</v>
      </c>
      <c r="P702" s="8" t="s">
        <v>12</v>
      </c>
      <c r="Q702" s="2">
        <v>3</v>
      </c>
      <c r="R702" s="2">
        <f t="shared" si="107"/>
        <v>0</v>
      </c>
      <c r="S702" s="2">
        <f t="shared" si="108"/>
        <v>0</v>
      </c>
      <c r="T702" s="8" t="s">
        <v>15</v>
      </c>
      <c r="U702" s="8">
        <f t="shared" si="109"/>
        <v>1</v>
      </c>
      <c r="V702" s="8" t="s">
        <v>6</v>
      </c>
    </row>
    <row r="703" spans="1:22" x14ac:dyDescent="0.25">
      <c r="A703" s="6">
        <v>702</v>
      </c>
      <c r="B703" s="2">
        <v>41</v>
      </c>
      <c r="C703" s="2">
        <f t="shared" si="100"/>
        <v>50.2</v>
      </c>
      <c r="D703" s="2">
        <v>50200</v>
      </c>
      <c r="E703" s="2">
        <f t="shared" si="101"/>
        <v>0</v>
      </c>
      <c r="F703" s="8" t="s">
        <v>9</v>
      </c>
      <c r="G703" s="8">
        <f t="shared" si="102"/>
        <v>848</v>
      </c>
      <c r="H703" s="2">
        <v>8480</v>
      </c>
      <c r="I703" s="2">
        <v>910</v>
      </c>
      <c r="J703" s="2">
        <f t="shared" si="103"/>
        <v>1</v>
      </c>
      <c r="K703" s="8" t="s">
        <v>7</v>
      </c>
      <c r="L703" s="8">
        <f t="shared" si="104"/>
        <v>0</v>
      </c>
      <c r="M703" s="8" t="s">
        <v>5</v>
      </c>
      <c r="N703" s="8">
        <f t="shared" si="105"/>
        <v>0</v>
      </c>
      <c r="O703" s="8">
        <f t="shared" si="106"/>
        <v>0</v>
      </c>
      <c r="P703" s="8" t="s">
        <v>11</v>
      </c>
      <c r="Q703" s="2">
        <v>4</v>
      </c>
      <c r="R703" s="2">
        <f t="shared" si="107"/>
        <v>1</v>
      </c>
      <c r="S703" s="2">
        <f t="shared" si="108"/>
        <v>0</v>
      </c>
      <c r="T703" s="8" t="s">
        <v>13</v>
      </c>
      <c r="U703" s="8">
        <f t="shared" si="109"/>
        <v>0</v>
      </c>
      <c r="V703" s="8" t="s">
        <v>5</v>
      </c>
    </row>
    <row r="704" spans="1:22" x14ac:dyDescent="0.25">
      <c r="A704" s="6">
        <v>703</v>
      </c>
      <c r="B704" s="2">
        <v>50</v>
      </c>
      <c r="C704" s="2">
        <f t="shared" si="100"/>
        <v>39.700000000000003</v>
      </c>
      <c r="D704" s="2">
        <v>39700</v>
      </c>
      <c r="E704" s="2">
        <f t="shared" si="101"/>
        <v>0</v>
      </c>
      <c r="F704" s="8" t="s">
        <v>9</v>
      </c>
      <c r="G704" s="8">
        <f t="shared" si="102"/>
        <v>187</v>
      </c>
      <c r="H704" s="2">
        <v>1870</v>
      </c>
      <c r="I704" s="2">
        <v>2160</v>
      </c>
      <c r="J704" s="2">
        <f t="shared" si="103"/>
        <v>1</v>
      </c>
      <c r="K704" s="8" t="s">
        <v>7</v>
      </c>
      <c r="L704" s="8">
        <f t="shared" si="104"/>
        <v>0</v>
      </c>
      <c r="M704" s="8" t="s">
        <v>5</v>
      </c>
      <c r="N704" s="8">
        <f t="shared" si="105"/>
        <v>0</v>
      </c>
      <c r="O704" s="8">
        <f t="shared" si="106"/>
        <v>1</v>
      </c>
      <c r="P704" s="8" t="s">
        <v>12</v>
      </c>
      <c r="Q704" s="2">
        <v>5</v>
      </c>
      <c r="R704" s="2">
        <f t="shared" si="107"/>
        <v>1</v>
      </c>
      <c r="S704" s="2">
        <f t="shared" si="108"/>
        <v>0</v>
      </c>
      <c r="T704" s="8" t="s">
        <v>13</v>
      </c>
      <c r="U704" s="8">
        <f t="shared" si="109"/>
        <v>0</v>
      </c>
      <c r="V704" s="8" t="s">
        <v>5</v>
      </c>
    </row>
    <row r="705" spans="1:22" x14ac:dyDescent="0.25">
      <c r="A705" s="6">
        <v>704</v>
      </c>
      <c r="B705" s="2">
        <v>60</v>
      </c>
      <c r="C705" s="2">
        <f t="shared" si="100"/>
        <v>29.3</v>
      </c>
      <c r="D705" s="2">
        <v>29300</v>
      </c>
      <c r="E705" s="2">
        <f t="shared" si="101"/>
        <v>0</v>
      </c>
      <c r="F705" s="8" t="s">
        <v>9</v>
      </c>
      <c r="G705" s="8">
        <f t="shared" si="102"/>
        <v>51</v>
      </c>
      <c r="H705" s="2">
        <v>510</v>
      </c>
      <c r="I705" s="2">
        <v>1890</v>
      </c>
      <c r="J705" s="2">
        <f t="shared" si="103"/>
        <v>1</v>
      </c>
      <c r="K705" s="8" t="s">
        <v>7</v>
      </c>
      <c r="L705" s="8">
        <f t="shared" si="104"/>
        <v>1</v>
      </c>
      <c r="M705" s="8" t="s">
        <v>6</v>
      </c>
      <c r="N705" s="8">
        <f t="shared" si="105"/>
        <v>1</v>
      </c>
      <c r="O705" s="8">
        <f t="shared" si="106"/>
        <v>0</v>
      </c>
      <c r="P705" s="8" t="s">
        <v>10</v>
      </c>
      <c r="Q705" s="2">
        <v>5</v>
      </c>
      <c r="R705" s="2">
        <f t="shared" si="107"/>
        <v>0</v>
      </c>
      <c r="S705" s="2">
        <f t="shared" si="108"/>
        <v>0</v>
      </c>
      <c r="T705" s="8" t="s">
        <v>15</v>
      </c>
      <c r="U705" s="8">
        <f t="shared" si="109"/>
        <v>0</v>
      </c>
      <c r="V705" s="8" t="s">
        <v>5</v>
      </c>
    </row>
    <row r="706" spans="1:22" x14ac:dyDescent="0.25">
      <c r="A706" s="6">
        <v>705</v>
      </c>
      <c r="B706" s="2">
        <v>30</v>
      </c>
      <c r="C706" s="2">
        <f t="shared" si="100"/>
        <v>37.6</v>
      </c>
      <c r="D706" s="2">
        <v>37600</v>
      </c>
      <c r="E706" s="2">
        <f t="shared" si="101"/>
        <v>1</v>
      </c>
      <c r="F706" s="8" t="s">
        <v>8</v>
      </c>
      <c r="G706" s="8">
        <f t="shared" si="102"/>
        <v>627</v>
      </c>
      <c r="H706" s="2">
        <v>6270</v>
      </c>
      <c r="I706" s="2">
        <v>2240</v>
      </c>
      <c r="J706" s="2">
        <f t="shared" si="103"/>
        <v>0</v>
      </c>
      <c r="K706" s="8" t="s">
        <v>4</v>
      </c>
      <c r="L706" s="8">
        <f t="shared" si="104"/>
        <v>0</v>
      </c>
      <c r="M706" s="8" t="s">
        <v>5</v>
      </c>
      <c r="N706" s="8">
        <f t="shared" si="105"/>
        <v>1</v>
      </c>
      <c r="O706" s="8">
        <f t="shared" si="106"/>
        <v>0</v>
      </c>
      <c r="P706" s="8" t="s">
        <v>10</v>
      </c>
      <c r="Q706" s="2">
        <v>9</v>
      </c>
      <c r="R706" s="2">
        <f t="shared" si="107"/>
        <v>0</v>
      </c>
      <c r="S706" s="2">
        <f t="shared" si="108"/>
        <v>1</v>
      </c>
      <c r="T706" s="8" t="s">
        <v>14</v>
      </c>
      <c r="U706" s="8">
        <f t="shared" si="109"/>
        <v>1</v>
      </c>
      <c r="V706" s="8" t="s">
        <v>6</v>
      </c>
    </row>
    <row r="707" spans="1:22" x14ac:dyDescent="0.25">
      <c r="A707" s="6">
        <v>706</v>
      </c>
      <c r="B707" s="2">
        <v>34</v>
      </c>
      <c r="C707" s="2">
        <f t="shared" ref="C707:C770" si="110">D707/1000</f>
        <v>72.900000000000006</v>
      </c>
      <c r="D707" s="2">
        <v>72900</v>
      </c>
      <c r="E707" s="2">
        <f t="shared" ref="E707:E770" si="111">IF(F707="Salaried",1,0)</f>
        <v>1</v>
      </c>
      <c r="F707" s="8" t="s">
        <v>8</v>
      </c>
      <c r="G707" s="8">
        <f t="shared" ref="G707:G770" si="112">H707/10</f>
        <v>513</v>
      </c>
      <c r="H707" s="2">
        <v>5130</v>
      </c>
      <c r="I707" s="2">
        <v>510</v>
      </c>
      <c r="J707" s="2">
        <f t="shared" ref="J707:J770" si="113">IF(K707="Female",1,0)</f>
        <v>1</v>
      </c>
      <c r="K707" s="8" t="s">
        <v>7</v>
      </c>
      <c r="L707" s="8">
        <f t="shared" ref="L707:L770" si="114">IF(M707="Yes",1,0)</f>
        <v>1</v>
      </c>
      <c r="M707" s="8" t="s">
        <v>6</v>
      </c>
      <c r="N707" s="8">
        <f t="shared" ref="N707:N770" si="115">IF(P707="Apt",1,0)</f>
        <v>1</v>
      </c>
      <c r="O707" s="8">
        <f t="shared" ref="O707:O770" si="116">IF(P707="Home",1,0)</f>
        <v>0</v>
      </c>
      <c r="P707" s="8" t="s">
        <v>10</v>
      </c>
      <c r="Q707" s="2">
        <v>4</v>
      </c>
      <c r="R707" s="2">
        <f t="shared" ref="R707:R770" si="117">IF(T707="East",1,0)</f>
        <v>0</v>
      </c>
      <c r="S707" s="2">
        <f t="shared" ref="S707:S770" si="118">IF(T707="South",1,0)</f>
        <v>0</v>
      </c>
      <c r="T707" s="8" t="s">
        <v>15</v>
      </c>
      <c r="U707" s="8">
        <f t="shared" ref="U707:U770" si="119">IF(V707="Yes",1,0)</f>
        <v>1</v>
      </c>
      <c r="V707" s="8" t="s">
        <v>6</v>
      </c>
    </row>
    <row r="708" spans="1:22" x14ac:dyDescent="0.25">
      <c r="A708" s="6">
        <v>707</v>
      </c>
      <c r="B708" s="2">
        <v>27</v>
      </c>
      <c r="C708" s="2">
        <f t="shared" si="110"/>
        <v>9.9</v>
      </c>
      <c r="D708" s="2">
        <v>9900</v>
      </c>
      <c r="E708" s="2">
        <f t="shared" si="111"/>
        <v>0</v>
      </c>
      <c r="F708" s="8" t="s">
        <v>9</v>
      </c>
      <c r="G708" s="8">
        <f t="shared" si="112"/>
        <v>70</v>
      </c>
      <c r="H708" s="2">
        <v>700</v>
      </c>
      <c r="I708" s="2">
        <v>2010</v>
      </c>
      <c r="J708" s="2">
        <f t="shared" si="113"/>
        <v>1</v>
      </c>
      <c r="K708" s="8" t="s">
        <v>7</v>
      </c>
      <c r="L708" s="8">
        <f t="shared" si="114"/>
        <v>0</v>
      </c>
      <c r="M708" s="8" t="s">
        <v>5</v>
      </c>
      <c r="N708" s="8">
        <f t="shared" si="115"/>
        <v>1</v>
      </c>
      <c r="O708" s="8">
        <f t="shared" si="116"/>
        <v>0</v>
      </c>
      <c r="P708" s="8" t="s">
        <v>10</v>
      </c>
      <c r="Q708" s="2">
        <v>6</v>
      </c>
      <c r="R708" s="2">
        <f t="shared" si="117"/>
        <v>1</v>
      </c>
      <c r="S708" s="2">
        <f t="shared" si="118"/>
        <v>0</v>
      </c>
      <c r="T708" s="8" t="s">
        <v>13</v>
      </c>
      <c r="U708" s="8">
        <f t="shared" si="119"/>
        <v>1</v>
      </c>
      <c r="V708" s="8" t="s">
        <v>6</v>
      </c>
    </row>
    <row r="709" spans="1:22" x14ac:dyDescent="0.25">
      <c r="A709" s="6">
        <v>708</v>
      </c>
      <c r="B709" s="2">
        <v>27</v>
      </c>
      <c r="C709" s="2">
        <f t="shared" si="110"/>
        <v>20.3</v>
      </c>
      <c r="D709" s="2">
        <v>20300</v>
      </c>
      <c r="E709" s="2">
        <f t="shared" si="111"/>
        <v>1</v>
      </c>
      <c r="F709" s="8" t="s">
        <v>8</v>
      </c>
      <c r="G709" s="8">
        <f t="shared" si="112"/>
        <v>200</v>
      </c>
      <c r="H709" s="2">
        <v>2000</v>
      </c>
      <c r="I709" s="2">
        <v>1690</v>
      </c>
      <c r="J709" s="2">
        <f t="shared" si="113"/>
        <v>1</v>
      </c>
      <c r="K709" s="8" t="s">
        <v>7</v>
      </c>
      <c r="L709" s="8">
        <f t="shared" si="114"/>
        <v>0</v>
      </c>
      <c r="M709" s="8" t="s">
        <v>5</v>
      </c>
      <c r="N709" s="8">
        <f t="shared" si="115"/>
        <v>0</v>
      </c>
      <c r="O709" s="8">
        <f t="shared" si="116"/>
        <v>1</v>
      </c>
      <c r="P709" s="8" t="s">
        <v>12</v>
      </c>
      <c r="Q709" s="2">
        <v>6</v>
      </c>
      <c r="R709" s="2">
        <f t="shared" si="117"/>
        <v>0</v>
      </c>
      <c r="S709" s="2">
        <f t="shared" si="118"/>
        <v>1</v>
      </c>
      <c r="T709" s="8" t="s">
        <v>14</v>
      </c>
      <c r="U709" s="8">
        <f t="shared" si="119"/>
        <v>1</v>
      </c>
      <c r="V709" s="8" t="s">
        <v>6</v>
      </c>
    </row>
    <row r="710" spans="1:22" x14ac:dyDescent="0.25">
      <c r="A710" s="6">
        <v>709</v>
      </c>
      <c r="B710" s="2">
        <v>41</v>
      </c>
      <c r="C710" s="2">
        <f t="shared" si="110"/>
        <v>40</v>
      </c>
      <c r="D710" s="2">
        <v>40000</v>
      </c>
      <c r="E710" s="2">
        <f t="shared" si="111"/>
        <v>1</v>
      </c>
      <c r="F710" s="8" t="s">
        <v>8</v>
      </c>
      <c r="G710" s="8">
        <f t="shared" si="112"/>
        <v>96</v>
      </c>
      <c r="H710" s="2">
        <v>960</v>
      </c>
      <c r="I710" s="2">
        <v>90</v>
      </c>
      <c r="J710" s="2">
        <f t="shared" si="113"/>
        <v>1</v>
      </c>
      <c r="K710" s="8" t="s">
        <v>7</v>
      </c>
      <c r="L710" s="8">
        <f t="shared" si="114"/>
        <v>0</v>
      </c>
      <c r="M710" s="8" t="s">
        <v>5</v>
      </c>
      <c r="N710" s="8">
        <f t="shared" si="115"/>
        <v>1</v>
      </c>
      <c r="O710" s="8">
        <f t="shared" si="116"/>
        <v>0</v>
      </c>
      <c r="P710" s="8" t="s">
        <v>10</v>
      </c>
      <c r="Q710" s="2">
        <v>1</v>
      </c>
      <c r="R710" s="2">
        <f t="shared" si="117"/>
        <v>0</v>
      </c>
      <c r="S710" s="2">
        <f t="shared" si="118"/>
        <v>0</v>
      </c>
      <c r="T710" s="8" t="s">
        <v>15</v>
      </c>
      <c r="U710" s="8">
        <f t="shared" si="119"/>
        <v>0</v>
      </c>
      <c r="V710" s="8" t="s">
        <v>5</v>
      </c>
    </row>
    <row r="711" spans="1:22" x14ac:dyDescent="0.25">
      <c r="A711" s="6">
        <v>710</v>
      </c>
      <c r="B711" s="2">
        <v>29</v>
      </c>
      <c r="C711" s="2">
        <f t="shared" si="110"/>
        <v>46.6</v>
      </c>
      <c r="D711" s="2">
        <v>46600</v>
      </c>
      <c r="E711" s="2">
        <f t="shared" si="111"/>
        <v>1</v>
      </c>
      <c r="F711" s="8" t="s">
        <v>8</v>
      </c>
      <c r="G711" s="8">
        <f t="shared" si="112"/>
        <v>1635</v>
      </c>
      <c r="H711" s="2">
        <v>16350</v>
      </c>
      <c r="I711" s="2">
        <v>5520</v>
      </c>
      <c r="J711" s="2">
        <f t="shared" si="113"/>
        <v>0</v>
      </c>
      <c r="K711" s="8" t="s">
        <v>4</v>
      </c>
      <c r="L711" s="8">
        <f t="shared" si="114"/>
        <v>1</v>
      </c>
      <c r="M711" s="8" t="s">
        <v>6</v>
      </c>
      <c r="N711" s="8">
        <f t="shared" si="115"/>
        <v>0</v>
      </c>
      <c r="O711" s="8">
        <f t="shared" si="116"/>
        <v>1</v>
      </c>
      <c r="P711" s="8" t="s">
        <v>12</v>
      </c>
      <c r="Q711" s="2">
        <v>11</v>
      </c>
      <c r="R711" s="2">
        <f t="shared" si="117"/>
        <v>0</v>
      </c>
      <c r="S711" s="2">
        <f t="shared" si="118"/>
        <v>0</v>
      </c>
      <c r="T711" s="8" t="s">
        <v>15</v>
      </c>
      <c r="U711" s="8">
        <f t="shared" si="119"/>
        <v>1</v>
      </c>
      <c r="V711" s="8" t="s">
        <v>6</v>
      </c>
    </row>
    <row r="712" spans="1:22" x14ac:dyDescent="0.25">
      <c r="A712" s="6">
        <v>711</v>
      </c>
      <c r="B712" s="2">
        <v>26</v>
      </c>
      <c r="C712" s="2">
        <f t="shared" si="110"/>
        <v>39.5</v>
      </c>
      <c r="D712" s="2">
        <v>39500</v>
      </c>
      <c r="E712" s="2">
        <f t="shared" si="111"/>
        <v>1</v>
      </c>
      <c r="F712" s="8" t="s">
        <v>8</v>
      </c>
      <c r="G712" s="8">
        <f t="shared" si="112"/>
        <v>578</v>
      </c>
      <c r="H712" s="2">
        <v>5780</v>
      </c>
      <c r="I712" s="2">
        <v>4980</v>
      </c>
      <c r="J712" s="2">
        <f t="shared" si="113"/>
        <v>1</v>
      </c>
      <c r="K712" s="8" t="s">
        <v>7</v>
      </c>
      <c r="L712" s="8">
        <f t="shared" si="114"/>
        <v>0</v>
      </c>
      <c r="M712" s="8" t="s">
        <v>5</v>
      </c>
      <c r="N712" s="8">
        <f t="shared" si="115"/>
        <v>0</v>
      </c>
      <c r="O712" s="8">
        <f t="shared" si="116"/>
        <v>1</v>
      </c>
      <c r="P712" s="8" t="s">
        <v>12</v>
      </c>
      <c r="Q712" s="2">
        <v>17</v>
      </c>
      <c r="R712" s="2">
        <f t="shared" si="117"/>
        <v>0</v>
      </c>
      <c r="S712" s="2">
        <f t="shared" si="118"/>
        <v>0</v>
      </c>
      <c r="T712" s="8" t="s">
        <v>15</v>
      </c>
      <c r="U712" s="8">
        <f t="shared" si="119"/>
        <v>1</v>
      </c>
      <c r="V712" s="8" t="s">
        <v>6</v>
      </c>
    </row>
    <row r="713" spans="1:22" x14ac:dyDescent="0.25">
      <c r="A713" s="6">
        <v>712</v>
      </c>
      <c r="B713" s="2">
        <v>33</v>
      </c>
      <c r="C713" s="2">
        <f t="shared" si="110"/>
        <v>8.3000000000000007</v>
      </c>
      <c r="D713" s="2">
        <v>8300</v>
      </c>
      <c r="E713" s="2">
        <f t="shared" si="111"/>
        <v>0</v>
      </c>
      <c r="F713" s="8" t="s">
        <v>9</v>
      </c>
      <c r="G713" s="8">
        <f t="shared" si="112"/>
        <v>35</v>
      </c>
      <c r="H713" s="2">
        <v>350</v>
      </c>
      <c r="I713" s="2">
        <v>860</v>
      </c>
      <c r="J713" s="2">
        <f t="shared" si="113"/>
        <v>1</v>
      </c>
      <c r="K713" s="8" t="s">
        <v>7</v>
      </c>
      <c r="L713" s="8">
        <f t="shared" si="114"/>
        <v>1</v>
      </c>
      <c r="M713" s="8" t="s">
        <v>6</v>
      </c>
      <c r="N713" s="8">
        <f t="shared" si="115"/>
        <v>0</v>
      </c>
      <c r="O713" s="8">
        <f t="shared" si="116"/>
        <v>1</v>
      </c>
      <c r="P713" s="8" t="s">
        <v>12</v>
      </c>
      <c r="Q713" s="2">
        <v>5</v>
      </c>
      <c r="R713" s="2">
        <f t="shared" si="117"/>
        <v>0</v>
      </c>
      <c r="S713" s="2">
        <f t="shared" si="118"/>
        <v>1</v>
      </c>
      <c r="T713" s="8" t="s">
        <v>14</v>
      </c>
      <c r="U713" s="8">
        <f t="shared" si="119"/>
        <v>1</v>
      </c>
      <c r="V713" s="8" t="s">
        <v>6</v>
      </c>
    </row>
    <row r="714" spans="1:22" x14ac:dyDescent="0.25">
      <c r="A714" s="6">
        <v>713</v>
      </c>
      <c r="B714" s="2">
        <v>29</v>
      </c>
      <c r="C714" s="2">
        <f t="shared" si="110"/>
        <v>147.69999999999999</v>
      </c>
      <c r="D714" s="2">
        <v>147700</v>
      </c>
      <c r="E714" s="2">
        <f t="shared" si="111"/>
        <v>1</v>
      </c>
      <c r="F714" s="8" t="s">
        <v>8</v>
      </c>
      <c r="G714" s="8">
        <f t="shared" si="112"/>
        <v>1727</v>
      </c>
      <c r="H714" s="2">
        <v>17270</v>
      </c>
      <c r="I714" s="2">
        <v>1750</v>
      </c>
      <c r="J714" s="2">
        <f t="shared" si="113"/>
        <v>1</v>
      </c>
      <c r="K714" s="8" t="s">
        <v>7</v>
      </c>
      <c r="L714" s="8">
        <f t="shared" si="114"/>
        <v>0</v>
      </c>
      <c r="M714" s="8" t="s">
        <v>5</v>
      </c>
      <c r="N714" s="8">
        <f t="shared" si="115"/>
        <v>0</v>
      </c>
      <c r="O714" s="8">
        <f t="shared" si="116"/>
        <v>0</v>
      </c>
      <c r="P714" s="8" t="s">
        <v>11</v>
      </c>
      <c r="Q714" s="2">
        <v>4</v>
      </c>
      <c r="R714" s="2">
        <f t="shared" si="117"/>
        <v>0</v>
      </c>
      <c r="S714" s="2">
        <f t="shared" si="118"/>
        <v>1</v>
      </c>
      <c r="T714" s="8" t="s">
        <v>14</v>
      </c>
      <c r="U714" s="8">
        <f t="shared" si="119"/>
        <v>1</v>
      </c>
      <c r="V714" s="8" t="s">
        <v>6</v>
      </c>
    </row>
    <row r="715" spans="1:22" x14ac:dyDescent="0.25">
      <c r="A715" s="6">
        <v>714</v>
      </c>
      <c r="B715" s="2">
        <v>45</v>
      </c>
      <c r="C715" s="2">
        <f t="shared" si="110"/>
        <v>54.6</v>
      </c>
      <c r="D715" s="2">
        <v>54600</v>
      </c>
      <c r="E715" s="2">
        <f t="shared" si="111"/>
        <v>1</v>
      </c>
      <c r="F715" s="8" t="s">
        <v>8</v>
      </c>
      <c r="G715" s="8">
        <f t="shared" si="112"/>
        <v>603</v>
      </c>
      <c r="H715" s="2">
        <v>6030</v>
      </c>
      <c r="I715" s="2">
        <v>3580</v>
      </c>
      <c r="J715" s="2">
        <f t="shared" si="113"/>
        <v>0</v>
      </c>
      <c r="K715" s="8" t="s">
        <v>4</v>
      </c>
      <c r="L715" s="8">
        <f t="shared" si="114"/>
        <v>0</v>
      </c>
      <c r="M715" s="8" t="s">
        <v>5</v>
      </c>
      <c r="N715" s="8">
        <f t="shared" si="115"/>
        <v>0</v>
      </c>
      <c r="O715" s="8">
        <f t="shared" si="116"/>
        <v>1</v>
      </c>
      <c r="P715" s="8" t="s">
        <v>12</v>
      </c>
      <c r="Q715" s="2">
        <v>9</v>
      </c>
      <c r="R715" s="2">
        <f t="shared" si="117"/>
        <v>0</v>
      </c>
      <c r="S715" s="2">
        <f t="shared" si="118"/>
        <v>0</v>
      </c>
      <c r="T715" s="8" t="s">
        <v>15</v>
      </c>
      <c r="U715" s="8">
        <f t="shared" si="119"/>
        <v>1</v>
      </c>
      <c r="V715" s="8" t="s">
        <v>6</v>
      </c>
    </row>
    <row r="716" spans="1:22" x14ac:dyDescent="0.25">
      <c r="A716" s="6">
        <v>715</v>
      </c>
      <c r="B716" s="2">
        <v>40</v>
      </c>
      <c r="C716" s="2">
        <f t="shared" si="110"/>
        <v>141.1</v>
      </c>
      <c r="D716" s="2">
        <v>141100</v>
      </c>
      <c r="E716" s="2">
        <f t="shared" si="111"/>
        <v>1</v>
      </c>
      <c r="F716" s="8" t="s">
        <v>8</v>
      </c>
      <c r="G716" s="8">
        <f t="shared" si="112"/>
        <v>1167</v>
      </c>
      <c r="H716" s="2">
        <v>11670</v>
      </c>
      <c r="I716" s="2">
        <v>220</v>
      </c>
      <c r="J716" s="2">
        <f t="shared" si="113"/>
        <v>1</v>
      </c>
      <c r="K716" s="8" t="s">
        <v>7</v>
      </c>
      <c r="L716" s="8">
        <f t="shared" si="114"/>
        <v>0</v>
      </c>
      <c r="M716" s="8" t="s">
        <v>5</v>
      </c>
      <c r="N716" s="8">
        <f t="shared" si="115"/>
        <v>0</v>
      </c>
      <c r="O716" s="8">
        <f t="shared" si="116"/>
        <v>0</v>
      </c>
      <c r="P716" s="8" t="s">
        <v>11</v>
      </c>
      <c r="Q716" s="2">
        <v>2</v>
      </c>
      <c r="R716" s="2">
        <f t="shared" si="117"/>
        <v>0</v>
      </c>
      <c r="S716" s="2">
        <f t="shared" si="118"/>
        <v>0</v>
      </c>
      <c r="T716" s="8" t="s">
        <v>15</v>
      </c>
      <c r="U716" s="8">
        <f t="shared" si="119"/>
        <v>0</v>
      </c>
      <c r="V716" s="8" t="s">
        <v>5</v>
      </c>
    </row>
    <row r="717" spans="1:22" x14ac:dyDescent="0.25">
      <c r="A717" s="6">
        <v>716</v>
      </c>
      <c r="B717" s="2">
        <v>31</v>
      </c>
      <c r="C717" s="2">
        <f t="shared" si="110"/>
        <v>50</v>
      </c>
      <c r="D717" s="2">
        <v>50000</v>
      </c>
      <c r="E717" s="2">
        <f t="shared" si="111"/>
        <v>0</v>
      </c>
      <c r="F717" s="8" t="s">
        <v>9</v>
      </c>
      <c r="G717" s="8">
        <f t="shared" si="112"/>
        <v>1665</v>
      </c>
      <c r="H717" s="2">
        <v>16650</v>
      </c>
      <c r="I717" s="2">
        <v>350</v>
      </c>
      <c r="J717" s="2">
        <f t="shared" si="113"/>
        <v>0</v>
      </c>
      <c r="K717" s="8" t="s">
        <v>4</v>
      </c>
      <c r="L717" s="8">
        <f t="shared" si="114"/>
        <v>0</v>
      </c>
      <c r="M717" s="8" t="s">
        <v>5</v>
      </c>
      <c r="N717" s="8">
        <f t="shared" si="115"/>
        <v>1</v>
      </c>
      <c r="O717" s="8">
        <f t="shared" si="116"/>
        <v>0</v>
      </c>
      <c r="P717" s="8" t="s">
        <v>10</v>
      </c>
      <c r="Q717" s="2">
        <v>3</v>
      </c>
      <c r="R717" s="2">
        <f t="shared" si="117"/>
        <v>0</v>
      </c>
      <c r="S717" s="2">
        <f t="shared" si="118"/>
        <v>1</v>
      </c>
      <c r="T717" s="8" t="s">
        <v>14</v>
      </c>
      <c r="U717" s="8">
        <f t="shared" si="119"/>
        <v>0</v>
      </c>
      <c r="V717" s="8" t="s">
        <v>5</v>
      </c>
    </row>
    <row r="718" spans="1:22" x14ac:dyDescent="0.25">
      <c r="A718" s="6">
        <v>717</v>
      </c>
      <c r="B718" s="2">
        <v>33</v>
      </c>
      <c r="C718" s="2">
        <f t="shared" si="110"/>
        <v>55.6</v>
      </c>
      <c r="D718" s="2">
        <v>55600</v>
      </c>
      <c r="E718" s="2">
        <f t="shared" si="111"/>
        <v>1</v>
      </c>
      <c r="F718" s="8" t="s">
        <v>8</v>
      </c>
      <c r="G718" s="8">
        <f t="shared" si="112"/>
        <v>1599</v>
      </c>
      <c r="H718" s="2">
        <v>15990</v>
      </c>
      <c r="I718" s="2">
        <v>930</v>
      </c>
      <c r="J718" s="2">
        <f t="shared" si="113"/>
        <v>0</v>
      </c>
      <c r="K718" s="8" t="s">
        <v>4</v>
      </c>
      <c r="L718" s="8">
        <f t="shared" si="114"/>
        <v>0</v>
      </c>
      <c r="M718" s="8" t="s">
        <v>5</v>
      </c>
      <c r="N718" s="8">
        <f t="shared" si="115"/>
        <v>1</v>
      </c>
      <c r="O718" s="8">
        <f t="shared" si="116"/>
        <v>0</v>
      </c>
      <c r="P718" s="8" t="s">
        <v>10</v>
      </c>
      <c r="Q718" s="2">
        <v>6</v>
      </c>
      <c r="R718" s="2">
        <f t="shared" si="117"/>
        <v>0</v>
      </c>
      <c r="S718" s="2">
        <f t="shared" si="118"/>
        <v>0</v>
      </c>
      <c r="T718" s="8" t="s">
        <v>15</v>
      </c>
      <c r="U718" s="8">
        <f t="shared" si="119"/>
        <v>1</v>
      </c>
      <c r="V718" s="8" t="s">
        <v>6</v>
      </c>
    </row>
    <row r="719" spans="1:22" x14ac:dyDescent="0.25">
      <c r="A719" s="6">
        <v>718</v>
      </c>
      <c r="B719" s="2">
        <v>36</v>
      </c>
      <c r="C719" s="2">
        <f t="shared" si="110"/>
        <v>50.1</v>
      </c>
      <c r="D719" s="2">
        <v>50100</v>
      </c>
      <c r="E719" s="2">
        <f t="shared" si="111"/>
        <v>0</v>
      </c>
      <c r="F719" s="8" t="s">
        <v>9</v>
      </c>
      <c r="G719" s="8">
        <f t="shared" si="112"/>
        <v>179</v>
      </c>
      <c r="H719" s="2">
        <v>1790</v>
      </c>
      <c r="I719" s="2">
        <v>1640</v>
      </c>
      <c r="J719" s="2">
        <f t="shared" si="113"/>
        <v>0</v>
      </c>
      <c r="K719" s="8" t="s">
        <v>4</v>
      </c>
      <c r="L719" s="8">
        <f t="shared" si="114"/>
        <v>0</v>
      </c>
      <c r="M719" s="8" t="s">
        <v>5</v>
      </c>
      <c r="N719" s="8">
        <f t="shared" si="115"/>
        <v>0</v>
      </c>
      <c r="O719" s="8">
        <f t="shared" si="116"/>
        <v>1</v>
      </c>
      <c r="P719" s="8" t="s">
        <v>12</v>
      </c>
      <c r="Q719" s="2">
        <v>7</v>
      </c>
      <c r="R719" s="2">
        <f t="shared" si="117"/>
        <v>0</v>
      </c>
      <c r="S719" s="2">
        <f t="shared" si="118"/>
        <v>0</v>
      </c>
      <c r="T719" s="8" t="s">
        <v>15</v>
      </c>
      <c r="U719" s="8">
        <f t="shared" si="119"/>
        <v>1</v>
      </c>
      <c r="V719" s="8" t="s">
        <v>6</v>
      </c>
    </row>
    <row r="720" spans="1:22" x14ac:dyDescent="0.25">
      <c r="A720" s="6">
        <v>719</v>
      </c>
      <c r="B720" s="2">
        <v>38</v>
      </c>
      <c r="C720" s="2">
        <f t="shared" si="110"/>
        <v>58.8</v>
      </c>
      <c r="D720" s="2">
        <v>58800</v>
      </c>
      <c r="E720" s="2">
        <f t="shared" si="111"/>
        <v>1</v>
      </c>
      <c r="F720" s="8" t="s">
        <v>8</v>
      </c>
      <c r="G720" s="8">
        <f t="shared" si="112"/>
        <v>2151</v>
      </c>
      <c r="H720" s="2">
        <v>21510</v>
      </c>
      <c r="I720" s="2">
        <v>440</v>
      </c>
      <c r="J720" s="2">
        <f t="shared" si="113"/>
        <v>0</v>
      </c>
      <c r="K720" s="8" t="s">
        <v>4</v>
      </c>
      <c r="L720" s="8">
        <f t="shared" si="114"/>
        <v>1</v>
      </c>
      <c r="M720" s="8" t="s">
        <v>6</v>
      </c>
      <c r="N720" s="8">
        <f t="shared" si="115"/>
        <v>1</v>
      </c>
      <c r="O720" s="8">
        <f t="shared" si="116"/>
        <v>0</v>
      </c>
      <c r="P720" s="8" t="s">
        <v>10</v>
      </c>
      <c r="Q720" s="2">
        <v>6</v>
      </c>
      <c r="R720" s="2">
        <f t="shared" si="117"/>
        <v>0</v>
      </c>
      <c r="S720" s="2">
        <f t="shared" si="118"/>
        <v>0</v>
      </c>
      <c r="T720" s="8" t="s">
        <v>15</v>
      </c>
      <c r="U720" s="8">
        <f t="shared" si="119"/>
        <v>1</v>
      </c>
      <c r="V720" s="8" t="s">
        <v>6</v>
      </c>
    </row>
    <row r="721" spans="1:22" x14ac:dyDescent="0.25">
      <c r="A721" s="6">
        <v>720</v>
      </c>
      <c r="B721" s="2">
        <v>39</v>
      </c>
      <c r="C721" s="2">
        <f t="shared" si="110"/>
        <v>33.299999999999997</v>
      </c>
      <c r="D721" s="2">
        <v>33300</v>
      </c>
      <c r="E721" s="2">
        <f t="shared" si="111"/>
        <v>0</v>
      </c>
      <c r="F721" s="8" t="s">
        <v>9</v>
      </c>
      <c r="G721" s="8">
        <f t="shared" si="112"/>
        <v>181</v>
      </c>
      <c r="H721" s="2">
        <v>1810</v>
      </c>
      <c r="I721" s="2">
        <v>470</v>
      </c>
      <c r="J721" s="2">
        <f t="shared" si="113"/>
        <v>1</v>
      </c>
      <c r="K721" s="8" t="s">
        <v>7</v>
      </c>
      <c r="L721" s="8">
        <f t="shared" si="114"/>
        <v>0</v>
      </c>
      <c r="M721" s="8" t="s">
        <v>5</v>
      </c>
      <c r="N721" s="8">
        <f t="shared" si="115"/>
        <v>0</v>
      </c>
      <c r="O721" s="8">
        <f t="shared" si="116"/>
        <v>1</v>
      </c>
      <c r="P721" s="8" t="s">
        <v>12</v>
      </c>
      <c r="Q721" s="2">
        <v>1</v>
      </c>
      <c r="R721" s="2">
        <f t="shared" si="117"/>
        <v>1</v>
      </c>
      <c r="S721" s="2">
        <f t="shared" si="118"/>
        <v>0</v>
      </c>
      <c r="T721" s="8" t="s">
        <v>13</v>
      </c>
      <c r="U721" s="8">
        <f t="shared" si="119"/>
        <v>0</v>
      </c>
      <c r="V721" s="8" t="s">
        <v>5</v>
      </c>
    </row>
    <row r="722" spans="1:22" x14ac:dyDescent="0.25">
      <c r="A722" s="6">
        <v>721</v>
      </c>
      <c r="B722" s="2">
        <v>47</v>
      </c>
      <c r="C722" s="2">
        <f t="shared" si="110"/>
        <v>36.299999999999997</v>
      </c>
      <c r="D722" s="2">
        <v>36300</v>
      </c>
      <c r="E722" s="2">
        <f t="shared" si="111"/>
        <v>0</v>
      </c>
      <c r="F722" s="8" t="s">
        <v>9</v>
      </c>
      <c r="G722" s="8">
        <f t="shared" si="112"/>
        <v>624</v>
      </c>
      <c r="H722" s="2">
        <v>6240</v>
      </c>
      <c r="I722" s="2">
        <v>2790</v>
      </c>
      <c r="J722" s="2">
        <f t="shared" si="113"/>
        <v>0</v>
      </c>
      <c r="K722" s="8" t="s">
        <v>4</v>
      </c>
      <c r="L722" s="8">
        <f t="shared" si="114"/>
        <v>0</v>
      </c>
      <c r="M722" s="8" t="s">
        <v>5</v>
      </c>
      <c r="N722" s="8">
        <f t="shared" si="115"/>
        <v>0</v>
      </c>
      <c r="O722" s="8">
        <f t="shared" si="116"/>
        <v>0</v>
      </c>
      <c r="P722" s="8" t="s">
        <v>11</v>
      </c>
      <c r="Q722" s="2">
        <v>3</v>
      </c>
      <c r="R722" s="2">
        <f t="shared" si="117"/>
        <v>1</v>
      </c>
      <c r="S722" s="2">
        <f t="shared" si="118"/>
        <v>0</v>
      </c>
      <c r="T722" s="8" t="s">
        <v>13</v>
      </c>
      <c r="U722" s="8">
        <f t="shared" si="119"/>
        <v>1</v>
      </c>
      <c r="V722" s="8" t="s">
        <v>6</v>
      </c>
    </row>
    <row r="723" spans="1:22" x14ac:dyDescent="0.25">
      <c r="A723" s="6">
        <v>722</v>
      </c>
      <c r="B723" s="2">
        <v>38</v>
      </c>
      <c r="C723" s="2">
        <f t="shared" si="110"/>
        <v>77.5</v>
      </c>
      <c r="D723" s="2">
        <v>77500</v>
      </c>
      <c r="E723" s="2">
        <f t="shared" si="111"/>
        <v>0</v>
      </c>
      <c r="F723" s="8" t="s">
        <v>9</v>
      </c>
      <c r="G723" s="8">
        <f t="shared" si="112"/>
        <v>793</v>
      </c>
      <c r="H723" s="2">
        <v>7930</v>
      </c>
      <c r="I723" s="2">
        <v>1180</v>
      </c>
      <c r="J723" s="2">
        <f t="shared" si="113"/>
        <v>0</v>
      </c>
      <c r="K723" s="8" t="s">
        <v>4</v>
      </c>
      <c r="L723" s="8">
        <f t="shared" si="114"/>
        <v>0</v>
      </c>
      <c r="M723" s="8" t="s">
        <v>5</v>
      </c>
      <c r="N723" s="8">
        <f t="shared" si="115"/>
        <v>0</v>
      </c>
      <c r="O723" s="8">
        <f t="shared" si="116"/>
        <v>0</v>
      </c>
      <c r="P723" s="8" t="s">
        <v>11</v>
      </c>
      <c r="Q723" s="2">
        <v>3</v>
      </c>
      <c r="R723" s="2">
        <f t="shared" si="117"/>
        <v>0</v>
      </c>
      <c r="S723" s="2">
        <f t="shared" si="118"/>
        <v>0</v>
      </c>
      <c r="T723" s="8" t="s">
        <v>15</v>
      </c>
      <c r="U723" s="8">
        <f t="shared" si="119"/>
        <v>1</v>
      </c>
      <c r="V723" s="8" t="s">
        <v>6</v>
      </c>
    </row>
    <row r="724" spans="1:22" x14ac:dyDescent="0.25">
      <c r="A724" s="6">
        <v>723</v>
      </c>
      <c r="B724" s="2">
        <v>30</v>
      </c>
      <c r="C724" s="2">
        <f t="shared" si="110"/>
        <v>17</v>
      </c>
      <c r="D724" s="2">
        <v>17000</v>
      </c>
      <c r="E724" s="2">
        <f t="shared" si="111"/>
        <v>0</v>
      </c>
      <c r="F724" s="8" t="s">
        <v>9</v>
      </c>
      <c r="G724" s="8">
        <f t="shared" si="112"/>
        <v>169</v>
      </c>
      <c r="H724" s="2">
        <v>1690</v>
      </c>
      <c r="I724" s="2">
        <v>3560</v>
      </c>
      <c r="J724" s="2">
        <f t="shared" si="113"/>
        <v>1</v>
      </c>
      <c r="K724" s="8" t="s">
        <v>7</v>
      </c>
      <c r="L724" s="8">
        <f t="shared" si="114"/>
        <v>0</v>
      </c>
      <c r="M724" s="8" t="s">
        <v>5</v>
      </c>
      <c r="N724" s="8">
        <f t="shared" si="115"/>
        <v>0</v>
      </c>
      <c r="O724" s="8">
        <f t="shared" si="116"/>
        <v>0</v>
      </c>
      <c r="P724" s="8" t="s">
        <v>11</v>
      </c>
      <c r="Q724" s="2">
        <v>4</v>
      </c>
      <c r="R724" s="2">
        <f t="shared" si="117"/>
        <v>1</v>
      </c>
      <c r="S724" s="2">
        <f t="shared" si="118"/>
        <v>0</v>
      </c>
      <c r="T724" s="8" t="s">
        <v>13</v>
      </c>
      <c r="U724" s="8">
        <f t="shared" si="119"/>
        <v>0</v>
      </c>
      <c r="V724" s="8" t="s">
        <v>5</v>
      </c>
    </row>
    <row r="725" spans="1:22" x14ac:dyDescent="0.25">
      <c r="A725" s="6">
        <v>724</v>
      </c>
      <c r="B725" s="2">
        <v>27</v>
      </c>
      <c r="C725" s="2">
        <f t="shared" si="110"/>
        <v>59.6</v>
      </c>
      <c r="D725" s="2">
        <v>59600</v>
      </c>
      <c r="E725" s="2">
        <f t="shared" si="111"/>
        <v>1</v>
      </c>
      <c r="F725" s="8" t="s">
        <v>8</v>
      </c>
      <c r="G725" s="8">
        <f t="shared" si="112"/>
        <v>1377</v>
      </c>
      <c r="H725" s="2">
        <v>13770</v>
      </c>
      <c r="I725" s="2">
        <v>2400</v>
      </c>
      <c r="J725" s="2">
        <f t="shared" si="113"/>
        <v>1</v>
      </c>
      <c r="K725" s="8" t="s">
        <v>7</v>
      </c>
      <c r="L725" s="8">
        <f t="shared" si="114"/>
        <v>1</v>
      </c>
      <c r="M725" s="8" t="s">
        <v>6</v>
      </c>
      <c r="N725" s="8">
        <f t="shared" si="115"/>
        <v>0</v>
      </c>
      <c r="O725" s="8">
        <f t="shared" si="116"/>
        <v>1</v>
      </c>
      <c r="P725" s="8" t="s">
        <v>12</v>
      </c>
      <c r="Q725" s="2">
        <v>2</v>
      </c>
      <c r="R725" s="2">
        <f t="shared" si="117"/>
        <v>0</v>
      </c>
      <c r="S725" s="2">
        <f t="shared" si="118"/>
        <v>0</v>
      </c>
      <c r="T725" s="8" t="s">
        <v>15</v>
      </c>
      <c r="U725" s="8">
        <f t="shared" si="119"/>
        <v>1</v>
      </c>
      <c r="V725" s="8" t="s">
        <v>6</v>
      </c>
    </row>
    <row r="726" spans="1:22" x14ac:dyDescent="0.25">
      <c r="A726" s="6">
        <v>725</v>
      </c>
      <c r="B726" s="2">
        <v>31</v>
      </c>
      <c r="C726" s="2">
        <f t="shared" si="110"/>
        <v>19</v>
      </c>
      <c r="D726" s="2">
        <v>19000</v>
      </c>
      <c r="E726" s="2">
        <f t="shared" si="111"/>
        <v>1</v>
      </c>
      <c r="F726" s="8" t="s">
        <v>8</v>
      </c>
      <c r="G726" s="8">
        <f t="shared" si="112"/>
        <v>214</v>
      </c>
      <c r="H726" s="2">
        <v>2140</v>
      </c>
      <c r="I726" s="2">
        <v>750</v>
      </c>
      <c r="J726" s="2">
        <f t="shared" si="113"/>
        <v>0</v>
      </c>
      <c r="K726" s="8" t="s">
        <v>4</v>
      </c>
      <c r="L726" s="8">
        <f t="shared" si="114"/>
        <v>0</v>
      </c>
      <c r="M726" s="8" t="s">
        <v>5</v>
      </c>
      <c r="N726" s="8">
        <f t="shared" si="115"/>
        <v>0</v>
      </c>
      <c r="O726" s="8">
        <f t="shared" si="116"/>
        <v>1</v>
      </c>
      <c r="P726" s="8" t="s">
        <v>12</v>
      </c>
      <c r="Q726" s="2">
        <v>3</v>
      </c>
      <c r="R726" s="2">
        <f t="shared" si="117"/>
        <v>0</v>
      </c>
      <c r="S726" s="2">
        <f t="shared" si="118"/>
        <v>0</v>
      </c>
      <c r="T726" s="8" t="s">
        <v>15</v>
      </c>
      <c r="U726" s="8">
        <f t="shared" si="119"/>
        <v>1</v>
      </c>
      <c r="V726" s="8" t="s">
        <v>6</v>
      </c>
    </row>
    <row r="727" spans="1:22" x14ac:dyDescent="0.25">
      <c r="A727" s="6">
        <v>726</v>
      </c>
      <c r="B727" s="2">
        <v>49</v>
      </c>
      <c r="C727" s="2">
        <f t="shared" si="110"/>
        <v>47.6</v>
      </c>
      <c r="D727" s="2">
        <v>47600</v>
      </c>
      <c r="E727" s="2">
        <f t="shared" si="111"/>
        <v>1</v>
      </c>
      <c r="F727" s="8" t="s">
        <v>8</v>
      </c>
      <c r="G727" s="8">
        <f t="shared" si="112"/>
        <v>1372</v>
      </c>
      <c r="H727" s="2">
        <v>13720</v>
      </c>
      <c r="I727" s="2">
        <v>610</v>
      </c>
      <c r="J727" s="2">
        <f t="shared" si="113"/>
        <v>1</v>
      </c>
      <c r="K727" s="8" t="s">
        <v>7</v>
      </c>
      <c r="L727" s="8">
        <f t="shared" si="114"/>
        <v>0</v>
      </c>
      <c r="M727" s="8" t="s">
        <v>5</v>
      </c>
      <c r="N727" s="8">
        <f t="shared" si="115"/>
        <v>0</v>
      </c>
      <c r="O727" s="8">
        <f t="shared" si="116"/>
        <v>0</v>
      </c>
      <c r="P727" s="8" t="s">
        <v>11</v>
      </c>
      <c r="Q727" s="2">
        <v>1</v>
      </c>
      <c r="R727" s="2">
        <f t="shared" si="117"/>
        <v>0</v>
      </c>
      <c r="S727" s="2">
        <f t="shared" si="118"/>
        <v>1</v>
      </c>
      <c r="T727" s="8" t="s">
        <v>14</v>
      </c>
      <c r="U727" s="8">
        <f t="shared" si="119"/>
        <v>0</v>
      </c>
      <c r="V727" s="8" t="s">
        <v>5</v>
      </c>
    </row>
    <row r="728" spans="1:22" x14ac:dyDescent="0.25">
      <c r="A728" s="6">
        <v>727</v>
      </c>
      <c r="B728" s="2">
        <v>45</v>
      </c>
      <c r="C728" s="2">
        <f t="shared" si="110"/>
        <v>36.1</v>
      </c>
      <c r="D728" s="2">
        <v>36100</v>
      </c>
      <c r="E728" s="2">
        <f t="shared" si="111"/>
        <v>1</v>
      </c>
      <c r="F728" s="8" t="s">
        <v>8</v>
      </c>
      <c r="G728" s="8">
        <f t="shared" si="112"/>
        <v>451</v>
      </c>
      <c r="H728" s="2">
        <v>4510</v>
      </c>
      <c r="I728" s="2">
        <v>1460</v>
      </c>
      <c r="J728" s="2">
        <f t="shared" si="113"/>
        <v>0</v>
      </c>
      <c r="K728" s="8" t="s">
        <v>4</v>
      </c>
      <c r="L728" s="8">
        <f t="shared" si="114"/>
        <v>0</v>
      </c>
      <c r="M728" s="8" t="s">
        <v>5</v>
      </c>
      <c r="N728" s="8">
        <f t="shared" si="115"/>
        <v>1</v>
      </c>
      <c r="O728" s="8">
        <f t="shared" si="116"/>
        <v>0</v>
      </c>
      <c r="P728" s="8" t="s">
        <v>10</v>
      </c>
      <c r="Q728" s="2">
        <v>4</v>
      </c>
      <c r="R728" s="2">
        <f t="shared" si="117"/>
        <v>1</v>
      </c>
      <c r="S728" s="2">
        <f t="shared" si="118"/>
        <v>0</v>
      </c>
      <c r="T728" s="8" t="s">
        <v>13</v>
      </c>
      <c r="U728" s="8">
        <f t="shared" si="119"/>
        <v>0</v>
      </c>
      <c r="V728" s="8" t="s">
        <v>5</v>
      </c>
    </row>
    <row r="729" spans="1:22" x14ac:dyDescent="0.25">
      <c r="A729" s="6">
        <v>728</v>
      </c>
      <c r="B729" s="2">
        <v>45</v>
      </c>
      <c r="C729" s="2">
        <f t="shared" si="110"/>
        <v>78.7</v>
      </c>
      <c r="D729" s="2">
        <v>78700</v>
      </c>
      <c r="E729" s="2">
        <f t="shared" si="111"/>
        <v>0</v>
      </c>
      <c r="F729" s="8" t="s">
        <v>9</v>
      </c>
      <c r="G729" s="8">
        <f t="shared" si="112"/>
        <v>610</v>
      </c>
      <c r="H729" s="2">
        <v>6100</v>
      </c>
      <c r="I729" s="2">
        <v>870</v>
      </c>
      <c r="J729" s="2">
        <f t="shared" si="113"/>
        <v>1</v>
      </c>
      <c r="K729" s="8" t="s">
        <v>7</v>
      </c>
      <c r="L729" s="8">
        <f t="shared" si="114"/>
        <v>0</v>
      </c>
      <c r="M729" s="8" t="s">
        <v>5</v>
      </c>
      <c r="N729" s="8">
        <f t="shared" si="115"/>
        <v>0</v>
      </c>
      <c r="O729" s="8">
        <f t="shared" si="116"/>
        <v>0</v>
      </c>
      <c r="P729" s="8" t="s">
        <v>11</v>
      </c>
      <c r="Q729" s="2">
        <v>2</v>
      </c>
      <c r="R729" s="2">
        <f t="shared" si="117"/>
        <v>1</v>
      </c>
      <c r="S729" s="2">
        <f t="shared" si="118"/>
        <v>0</v>
      </c>
      <c r="T729" s="8" t="s">
        <v>13</v>
      </c>
      <c r="U729" s="8">
        <f t="shared" si="119"/>
        <v>0</v>
      </c>
      <c r="V729" s="8" t="s">
        <v>5</v>
      </c>
    </row>
    <row r="730" spans="1:22" x14ac:dyDescent="0.25">
      <c r="A730" s="6">
        <v>729</v>
      </c>
      <c r="B730" s="2">
        <v>58</v>
      </c>
      <c r="C730" s="2">
        <f t="shared" si="110"/>
        <v>77.599999999999994</v>
      </c>
      <c r="D730" s="2">
        <v>77600</v>
      </c>
      <c r="E730" s="2">
        <f t="shared" si="111"/>
        <v>0</v>
      </c>
      <c r="F730" s="8" t="s">
        <v>9</v>
      </c>
      <c r="G730" s="8">
        <f t="shared" si="112"/>
        <v>848</v>
      </c>
      <c r="H730" s="2">
        <v>8480</v>
      </c>
      <c r="I730" s="2">
        <v>850</v>
      </c>
      <c r="J730" s="2">
        <f t="shared" si="113"/>
        <v>1</v>
      </c>
      <c r="K730" s="8" t="s">
        <v>7</v>
      </c>
      <c r="L730" s="8">
        <f t="shared" si="114"/>
        <v>0</v>
      </c>
      <c r="M730" s="8" t="s">
        <v>5</v>
      </c>
      <c r="N730" s="8">
        <f t="shared" si="115"/>
        <v>0</v>
      </c>
      <c r="O730" s="8">
        <f t="shared" si="116"/>
        <v>1</v>
      </c>
      <c r="P730" s="8" t="s">
        <v>12</v>
      </c>
      <c r="Q730" s="2">
        <v>3</v>
      </c>
      <c r="R730" s="2">
        <f t="shared" si="117"/>
        <v>0</v>
      </c>
      <c r="S730" s="2">
        <f t="shared" si="118"/>
        <v>0</v>
      </c>
      <c r="T730" s="8" t="s">
        <v>15</v>
      </c>
      <c r="U730" s="8">
        <f t="shared" si="119"/>
        <v>0</v>
      </c>
      <c r="V730" s="8" t="s">
        <v>5</v>
      </c>
    </row>
    <row r="731" spans="1:22" x14ac:dyDescent="0.25">
      <c r="A731" s="6">
        <v>730</v>
      </c>
      <c r="B731" s="2">
        <v>40</v>
      </c>
      <c r="C731" s="2">
        <f t="shared" si="110"/>
        <v>46.5</v>
      </c>
      <c r="D731" s="2">
        <v>46500</v>
      </c>
      <c r="E731" s="2">
        <f t="shared" si="111"/>
        <v>1</v>
      </c>
      <c r="F731" s="8" t="s">
        <v>8</v>
      </c>
      <c r="G731" s="8">
        <f t="shared" si="112"/>
        <v>1045</v>
      </c>
      <c r="H731" s="2">
        <v>10450</v>
      </c>
      <c r="I731" s="2">
        <v>6400</v>
      </c>
      <c r="J731" s="2">
        <f t="shared" si="113"/>
        <v>1</v>
      </c>
      <c r="K731" s="8" t="s">
        <v>7</v>
      </c>
      <c r="L731" s="8">
        <f t="shared" si="114"/>
        <v>0</v>
      </c>
      <c r="M731" s="8" t="s">
        <v>5</v>
      </c>
      <c r="N731" s="8">
        <f t="shared" si="115"/>
        <v>0</v>
      </c>
      <c r="O731" s="8">
        <f t="shared" si="116"/>
        <v>1</v>
      </c>
      <c r="P731" s="8" t="s">
        <v>12</v>
      </c>
      <c r="Q731" s="2">
        <v>7</v>
      </c>
      <c r="R731" s="2">
        <f t="shared" si="117"/>
        <v>0</v>
      </c>
      <c r="S731" s="2">
        <f t="shared" si="118"/>
        <v>1</v>
      </c>
      <c r="T731" s="8" t="s">
        <v>14</v>
      </c>
      <c r="U731" s="8">
        <f t="shared" si="119"/>
        <v>1</v>
      </c>
      <c r="V731" s="8" t="s">
        <v>6</v>
      </c>
    </row>
    <row r="732" spans="1:22" x14ac:dyDescent="0.25">
      <c r="A732" s="6">
        <v>731</v>
      </c>
      <c r="B732" s="2">
        <v>39</v>
      </c>
      <c r="C732" s="2">
        <f t="shared" si="110"/>
        <v>75.8</v>
      </c>
      <c r="D732" s="2">
        <v>75800</v>
      </c>
      <c r="E732" s="2">
        <f t="shared" si="111"/>
        <v>0</v>
      </c>
      <c r="F732" s="8" t="s">
        <v>9</v>
      </c>
      <c r="G732" s="8">
        <f t="shared" si="112"/>
        <v>351</v>
      </c>
      <c r="H732" s="2">
        <v>3510</v>
      </c>
      <c r="I732" s="2">
        <v>1110</v>
      </c>
      <c r="J732" s="2">
        <f t="shared" si="113"/>
        <v>1</v>
      </c>
      <c r="K732" s="8" t="s">
        <v>7</v>
      </c>
      <c r="L732" s="8">
        <f t="shared" si="114"/>
        <v>0</v>
      </c>
      <c r="M732" s="8" t="s">
        <v>5</v>
      </c>
      <c r="N732" s="8">
        <f t="shared" si="115"/>
        <v>0</v>
      </c>
      <c r="O732" s="8">
        <f t="shared" si="116"/>
        <v>1</v>
      </c>
      <c r="P732" s="8" t="s">
        <v>12</v>
      </c>
      <c r="Q732" s="2">
        <v>3</v>
      </c>
      <c r="R732" s="2">
        <f t="shared" si="117"/>
        <v>0</v>
      </c>
      <c r="S732" s="2">
        <f t="shared" si="118"/>
        <v>0</v>
      </c>
      <c r="T732" s="8" t="s">
        <v>15</v>
      </c>
      <c r="U732" s="8">
        <f t="shared" si="119"/>
        <v>1</v>
      </c>
      <c r="V732" s="8" t="s">
        <v>6</v>
      </c>
    </row>
    <row r="733" spans="1:22" x14ac:dyDescent="0.25">
      <c r="A733" s="6">
        <v>732</v>
      </c>
      <c r="B733" s="2">
        <v>34</v>
      </c>
      <c r="C733" s="2">
        <f t="shared" si="110"/>
        <v>35.6</v>
      </c>
      <c r="D733" s="2">
        <v>35600</v>
      </c>
      <c r="E733" s="2">
        <f t="shared" si="111"/>
        <v>0</v>
      </c>
      <c r="F733" s="8" t="s">
        <v>9</v>
      </c>
      <c r="G733" s="8">
        <f t="shared" si="112"/>
        <v>245</v>
      </c>
      <c r="H733" s="2">
        <v>2450</v>
      </c>
      <c r="I733" s="2">
        <v>770</v>
      </c>
      <c r="J733" s="2">
        <f t="shared" si="113"/>
        <v>0</v>
      </c>
      <c r="K733" s="8" t="s">
        <v>4</v>
      </c>
      <c r="L733" s="8">
        <f t="shared" si="114"/>
        <v>0</v>
      </c>
      <c r="M733" s="8" t="s">
        <v>5</v>
      </c>
      <c r="N733" s="8">
        <f t="shared" si="115"/>
        <v>0</v>
      </c>
      <c r="O733" s="8">
        <f t="shared" si="116"/>
        <v>1</v>
      </c>
      <c r="P733" s="8" t="s">
        <v>12</v>
      </c>
      <c r="Q733" s="2">
        <v>4</v>
      </c>
      <c r="R733" s="2">
        <f t="shared" si="117"/>
        <v>0</v>
      </c>
      <c r="S733" s="2">
        <f t="shared" si="118"/>
        <v>0</v>
      </c>
      <c r="T733" s="8" t="s">
        <v>15</v>
      </c>
      <c r="U733" s="8">
        <f t="shared" si="119"/>
        <v>0</v>
      </c>
      <c r="V733" s="8" t="s">
        <v>5</v>
      </c>
    </row>
    <row r="734" spans="1:22" x14ac:dyDescent="0.25">
      <c r="A734" s="6">
        <v>733</v>
      </c>
      <c r="B734" s="2">
        <v>34</v>
      </c>
      <c r="C734" s="2">
        <f t="shared" si="110"/>
        <v>19.3</v>
      </c>
      <c r="D734" s="2">
        <v>19300</v>
      </c>
      <c r="E734" s="2">
        <f t="shared" si="111"/>
        <v>1</v>
      </c>
      <c r="F734" s="8" t="s">
        <v>8</v>
      </c>
      <c r="G734" s="8">
        <f t="shared" si="112"/>
        <v>382</v>
      </c>
      <c r="H734" s="2">
        <v>3820</v>
      </c>
      <c r="I734" s="2">
        <v>130</v>
      </c>
      <c r="J734" s="2">
        <f t="shared" si="113"/>
        <v>0</v>
      </c>
      <c r="K734" s="8" t="s">
        <v>4</v>
      </c>
      <c r="L734" s="8">
        <f t="shared" si="114"/>
        <v>0</v>
      </c>
      <c r="M734" s="8" t="s">
        <v>5</v>
      </c>
      <c r="N734" s="8">
        <f t="shared" si="115"/>
        <v>0</v>
      </c>
      <c r="O734" s="8">
        <f t="shared" si="116"/>
        <v>0</v>
      </c>
      <c r="P734" s="8" t="s">
        <v>11</v>
      </c>
      <c r="Q734" s="2">
        <v>2</v>
      </c>
      <c r="R734" s="2">
        <f t="shared" si="117"/>
        <v>1</v>
      </c>
      <c r="S734" s="2">
        <f t="shared" si="118"/>
        <v>0</v>
      </c>
      <c r="T734" s="8" t="s">
        <v>13</v>
      </c>
      <c r="U734" s="8">
        <f t="shared" si="119"/>
        <v>0</v>
      </c>
      <c r="V734" s="8" t="s">
        <v>5</v>
      </c>
    </row>
    <row r="735" spans="1:22" x14ac:dyDescent="0.25">
      <c r="A735" s="6">
        <v>734</v>
      </c>
      <c r="B735" s="2">
        <v>32</v>
      </c>
      <c r="C735" s="2">
        <f t="shared" si="110"/>
        <v>28.8</v>
      </c>
      <c r="D735" s="2">
        <v>28800</v>
      </c>
      <c r="E735" s="2">
        <f t="shared" si="111"/>
        <v>1</v>
      </c>
      <c r="F735" s="8" t="s">
        <v>8</v>
      </c>
      <c r="G735" s="8">
        <f t="shared" si="112"/>
        <v>338</v>
      </c>
      <c r="H735" s="2">
        <v>3380</v>
      </c>
      <c r="I735" s="2">
        <v>1330</v>
      </c>
      <c r="J735" s="2">
        <f t="shared" si="113"/>
        <v>0</v>
      </c>
      <c r="K735" s="8" t="s">
        <v>4</v>
      </c>
      <c r="L735" s="8">
        <f t="shared" si="114"/>
        <v>0</v>
      </c>
      <c r="M735" s="8" t="s">
        <v>5</v>
      </c>
      <c r="N735" s="8">
        <f t="shared" si="115"/>
        <v>0</v>
      </c>
      <c r="O735" s="8">
        <f t="shared" si="116"/>
        <v>1</v>
      </c>
      <c r="P735" s="8" t="s">
        <v>12</v>
      </c>
      <c r="Q735" s="2">
        <v>7</v>
      </c>
      <c r="R735" s="2">
        <f t="shared" si="117"/>
        <v>0</v>
      </c>
      <c r="S735" s="2">
        <f t="shared" si="118"/>
        <v>0</v>
      </c>
      <c r="T735" s="8" t="s">
        <v>15</v>
      </c>
      <c r="U735" s="8">
        <f t="shared" si="119"/>
        <v>1</v>
      </c>
      <c r="V735" s="8" t="s">
        <v>6</v>
      </c>
    </row>
    <row r="736" spans="1:22" x14ac:dyDescent="0.25">
      <c r="A736" s="6">
        <v>735</v>
      </c>
      <c r="B736" s="2">
        <v>43</v>
      </c>
      <c r="C736" s="2">
        <f t="shared" si="110"/>
        <v>23.9</v>
      </c>
      <c r="D736" s="2">
        <v>23900</v>
      </c>
      <c r="E736" s="2">
        <f t="shared" si="111"/>
        <v>1</v>
      </c>
      <c r="F736" s="8" t="s">
        <v>8</v>
      </c>
      <c r="G736" s="8">
        <f t="shared" si="112"/>
        <v>134</v>
      </c>
      <c r="H736" s="2">
        <v>1340</v>
      </c>
      <c r="I736" s="2">
        <v>740</v>
      </c>
      <c r="J736" s="2">
        <f t="shared" si="113"/>
        <v>1</v>
      </c>
      <c r="K736" s="8" t="s">
        <v>7</v>
      </c>
      <c r="L736" s="8">
        <f t="shared" si="114"/>
        <v>0</v>
      </c>
      <c r="M736" s="8" t="s">
        <v>5</v>
      </c>
      <c r="N736" s="8">
        <f t="shared" si="115"/>
        <v>0</v>
      </c>
      <c r="O736" s="8">
        <f t="shared" si="116"/>
        <v>0</v>
      </c>
      <c r="P736" s="8" t="s">
        <v>11</v>
      </c>
      <c r="Q736" s="2">
        <v>2</v>
      </c>
      <c r="R736" s="2">
        <f t="shared" si="117"/>
        <v>1</v>
      </c>
      <c r="S736" s="2">
        <f t="shared" si="118"/>
        <v>0</v>
      </c>
      <c r="T736" s="8" t="s">
        <v>13</v>
      </c>
      <c r="U736" s="8">
        <f t="shared" si="119"/>
        <v>0</v>
      </c>
      <c r="V736" s="8" t="s">
        <v>5</v>
      </c>
    </row>
    <row r="737" spans="1:22" x14ac:dyDescent="0.25">
      <c r="A737" s="6">
        <v>736</v>
      </c>
      <c r="B737" s="2">
        <v>52</v>
      </c>
      <c r="C737" s="2">
        <f t="shared" si="110"/>
        <v>106.9</v>
      </c>
      <c r="D737" s="2">
        <v>106900</v>
      </c>
      <c r="E737" s="2">
        <f t="shared" si="111"/>
        <v>1</v>
      </c>
      <c r="F737" s="8" t="s">
        <v>8</v>
      </c>
      <c r="G737" s="8">
        <f t="shared" si="112"/>
        <v>743</v>
      </c>
      <c r="H737" s="2">
        <v>7430</v>
      </c>
      <c r="I737" s="2">
        <v>3990</v>
      </c>
      <c r="J737" s="2">
        <f t="shared" si="113"/>
        <v>0</v>
      </c>
      <c r="K737" s="8" t="s">
        <v>4</v>
      </c>
      <c r="L737" s="8">
        <f t="shared" si="114"/>
        <v>0</v>
      </c>
      <c r="M737" s="8" t="s">
        <v>5</v>
      </c>
      <c r="N737" s="8">
        <f t="shared" si="115"/>
        <v>0</v>
      </c>
      <c r="O737" s="8">
        <f t="shared" si="116"/>
        <v>1</v>
      </c>
      <c r="P737" s="8" t="s">
        <v>12</v>
      </c>
      <c r="Q737" s="2">
        <v>6</v>
      </c>
      <c r="R737" s="2">
        <f t="shared" si="117"/>
        <v>0</v>
      </c>
      <c r="S737" s="2">
        <f t="shared" si="118"/>
        <v>0</v>
      </c>
      <c r="T737" s="8" t="s">
        <v>15</v>
      </c>
      <c r="U737" s="8">
        <f t="shared" si="119"/>
        <v>1</v>
      </c>
      <c r="V737" s="8" t="s">
        <v>6</v>
      </c>
    </row>
    <row r="738" spans="1:22" x14ac:dyDescent="0.25">
      <c r="A738" s="6">
        <v>737</v>
      </c>
      <c r="B738" s="2">
        <v>30</v>
      </c>
      <c r="C738" s="2">
        <f t="shared" si="110"/>
        <v>41.2</v>
      </c>
      <c r="D738" s="2">
        <v>41200</v>
      </c>
      <c r="E738" s="2">
        <f t="shared" si="111"/>
        <v>1</v>
      </c>
      <c r="F738" s="8" t="s">
        <v>8</v>
      </c>
      <c r="G738" s="8">
        <f t="shared" si="112"/>
        <v>1536</v>
      </c>
      <c r="H738" s="2">
        <v>15360</v>
      </c>
      <c r="I738" s="2">
        <v>1750</v>
      </c>
      <c r="J738" s="2">
        <f t="shared" si="113"/>
        <v>1</v>
      </c>
      <c r="K738" s="8" t="s">
        <v>7</v>
      </c>
      <c r="L738" s="8">
        <f t="shared" si="114"/>
        <v>0</v>
      </c>
      <c r="M738" s="8" t="s">
        <v>5</v>
      </c>
      <c r="N738" s="8">
        <f t="shared" si="115"/>
        <v>1</v>
      </c>
      <c r="O738" s="8">
        <f t="shared" si="116"/>
        <v>0</v>
      </c>
      <c r="P738" s="8" t="s">
        <v>10</v>
      </c>
      <c r="Q738" s="2">
        <v>6</v>
      </c>
      <c r="R738" s="2">
        <f t="shared" si="117"/>
        <v>1</v>
      </c>
      <c r="S738" s="2">
        <f t="shared" si="118"/>
        <v>0</v>
      </c>
      <c r="T738" s="8" t="s">
        <v>13</v>
      </c>
      <c r="U738" s="8">
        <f t="shared" si="119"/>
        <v>1</v>
      </c>
      <c r="V738" s="8" t="s">
        <v>6</v>
      </c>
    </row>
    <row r="739" spans="1:22" x14ac:dyDescent="0.25">
      <c r="A739" s="6">
        <v>738</v>
      </c>
      <c r="B739" s="2">
        <v>45</v>
      </c>
      <c r="C739" s="2">
        <f t="shared" si="110"/>
        <v>64.900000000000006</v>
      </c>
      <c r="D739" s="2">
        <v>64900</v>
      </c>
      <c r="E739" s="2">
        <f t="shared" si="111"/>
        <v>1</v>
      </c>
      <c r="F739" s="8" t="s">
        <v>8</v>
      </c>
      <c r="G739" s="8">
        <f t="shared" si="112"/>
        <v>1366</v>
      </c>
      <c r="H739" s="2">
        <v>13660</v>
      </c>
      <c r="I739" s="2">
        <v>880</v>
      </c>
      <c r="J739" s="2">
        <f t="shared" si="113"/>
        <v>1</v>
      </c>
      <c r="K739" s="8" t="s">
        <v>7</v>
      </c>
      <c r="L739" s="8">
        <f t="shared" si="114"/>
        <v>0</v>
      </c>
      <c r="M739" s="8" t="s">
        <v>5</v>
      </c>
      <c r="N739" s="8">
        <f t="shared" si="115"/>
        <v>0</v>
      </c>
      <c r="O739" s="8">
        <f t="shared" si="116"/>
        <v>1</v>
      </c>
      <c r="P739" s="8" t="s">
        <v>12</v>
      </c>
      <c r="Q739" s="2">
        <v>7</v>
      </c>
      <c r="R739" s="2">
        <f t="shared" si="117"/>
        <v>1</v>
      </c>
      <c r="S739" s="2">
        <f t="shared" si="118"/>
        <v>0</v>
      </c>
      <c r="T739" s="8" t="s">
        <v>13</v>
      </c>
      <c r="U739" s="8">
        <f t="shared" si="119"/>
        <v>1</v>
      </c>
      <c r="V739" s="8" t="s">
        <v>6</v>
      </c>
    </row>
    <row r="740" spans="1:22" x14ac:dyDescent="0.25">
      <c r="A740" s="6">
        <v>739</v>
      </c>
      <c r="B740" s="2">
        <v>43</v>
      </c>
      <c r="C740" s="2">
        <f t="shared" si="110"/>
        <v>16</v>
      </c>
      <c r="D740" s="2">
        <v>16000</v>
      </c>
      <c r="E740" s="2">
        <f t="shared" si="111"/>
        <v>0</v>
      </c>
      <c r="F740" s="8" t="s">
        <v>9</v>
      </c>
      <c r="G740" s="8">
        <f t="shared" si="112"/>
        <v>205</v>
      </c>
      <c r="H740" s="2">
        <v>2050</v>
      </c>
      <c r="I740" s="2">
        <v>330</v>
      </c>
      <c r="J740" s="2">
        <f t="shared" si="113"/>
        <v>0</v>
      </c>
      <c r="K740" s="8" t="s">
        <v>4</v>
      </c>
      <c r="L740" s="8">
        <f t="shared" si="114"/>
        <v>0</v>
      </c>
      <c r="M740" s="8" t="s">
        <v>5</v>
      </c>
      <c r="N740" s="8">
        <f t="shared" si="115"/>
        <v>0</v>
      </c>
      <c r="O740" s="8">
        <f t="shared" si="116"/>
        <v>1</v>
      </c>
      <c r="P740" s="8" t="s">
        <v>12</v>
      </c>
      <c r="Q740" s="2">
        <v>2</v>
      </c>
      <c r="R740" s="2">
        <f t="shared" si="117"/>
        <v>0</v>
      </c>
      <c r="S740" s="2">
        <f t="shared" si="118"/>
        <v>1</v>
      </c>
      <c r="T740" s="8" t="s">
        <v>14</v>
      </c>
      <c r="U740" s="8">
        <f t="shared" si="119"/>
        <v>0</v>
      </c>
      <c r="V740" s="8" t="s">
        <v>5</v>
      </c>
    </row>
    <row r="741" spans="1:22" x14ac:dyDescent="0.25">
      <c r="A741" s="6">
        <v>740</v>
      </c>
      <c r="B741" s="2">
        <v>47</v>
      </c>
      <c r="C741" s="2">
        <f t="shared" si="110"/>
        <v>18.100000000000001</v>
      </c>
      <c r="D741" s="2">
        <v>18100</v>
      </c>
      <c r="E741" s="2">
        <f t="shared" si="111"/>
        <v>0</v>
      </c>
      <c r="F741" s="8" t="s">
        <v>9</v>
      </c>
      <c r="G741" s="8">
        <f t="shared" si="112"/>
        <v>13</v>
      </c>
      <c r="H741" s="2">
        <v>130</v>
      </c>
      <c r="I741" s="2">
        <v>1760</v>
      </c>
      <c r="J741" s="2">
        <f t="shared" si="113"/>
        <v>0</v>
      </c>
      <c r="K741" s="8" t="s">
        <v>4</v>
      </c>
      <c r="L741" s="8">
        <f t="shared" si="114"/>
        <v>0</v>
      </c>
      <c r="M741" s="8" t="s">
        <v>5</v>
      </c>
      <c r="N741" s="8">
        <f t="shared" si="115"/>
        <v>0</v>
      </c>
      <c r="O741" s="8">
        <f t="shared" si="116"/>
        <v>1</v>
      </c>
      <c r="P741" s="8" t="s">
        <v>12</v>
      </c>
      <c r="Q741" s="2">
        <v>6</v>
      </c>
      <c r="R741" s="2">
        <f t="shared" si="117"/>
        <v>0</v>
      </c>
      <c r="S741" s="2">
        <f t="shared" si="118"/>
        <v>0</v>
      </c>
      <c r="T741" s="8" t="s">
        <v>15</v>
      </c>
      <c r="U741" s="8">
        <f t="shared" si="119"/>
        <v>0</v>
      </c>
      <c r="V741" s="8" t="s">
        <v>5</v>
      </c>
    </row>
    <row r="742" spans="1:22" x14ac:dyDescent="0.25">
      <c r="A742" s="6">
        <v>741</v>
      </c>
      <c r="B742" s="2">
        <v>25</v>
      </c>
      <c r="C742" s="2">
        <f t="shared" si="110"/>
        <v>83.5</v>
      </c>
      <c r="D742" s="2">
        <v>83500</v>
      </c>
      <c r="E742" s="2">
        <f t="shared" si="111"/>
        <v>0</v>
      </c>
      <c r="F742" s="8" t="s">
        <v>9</v>
      </c>
      <c r="G742" s="8">
        <f t="shared" si="112"/>
        <v>253</v>
      </c>
      <c r="H742" s="2">
        <v>2530</v>
      </c>
      <c r="I742" s="2">
        <v>1010</v>
      </c>
      <c r="J742" s="2">
        <f t="shared" si="113"/>
        <v>1</v>
      </c>
      <c r="K742" s="8" t="s">
        <v>7</v>
      </c>
      <c r="L742" s="8">
        <f t="shared" si="114"/>
        <v>0</v>
      </c>
      <c r="M742" s="8" t="s">
        <v>5</v>
      </c>
      <c r="N742" s="8">
        <f t="shared" si="115"/>
        <v>0</v>
      </c>
      <c r="O742" s="8">
        <f t="shared" si="116"/>
        <v>1</v>
      </c>
      <c r="P742" s="8" t="s">
        <v>12</v>
      </c>
      <c r="Q742" s="2">
        <v>5</v>
      </c>
      <c r="R742" s="2">
        <f t="shared" si="117"/>
        <v>0</v>
      </c>
      <c r="S742" s="2">
        <f t="shared" si="118"/>
        <v>0</v>
      </c>
      <c r="T742" s="8" t="s">
        <v>15</v>
      </c>
      <c r="U742" s="8">
        <f t="shared" si="119"/>
        <v>1</v>
      </c>
      <c r="V742" s="8" t="s">
        <v>6</v>
      </c>
    </row>
    <row r="743" spans="1:22" x14ac:dyDescent="0.25">
      <c r="A743" s="6">
        <v>742</v>
      </c>
      <c r="B743" s="2">
        <v>33</v>
      </c>
      <c r="C743" s="2">
        <f t="shared" si="110"/>
        <v>37.299999999999997</v>
      </c>
      <c r="D743" s="2">
        <v>37300</v>
      </c>
      <c r="E743" s="2">
        <f t="shared" si="111"/>
        <v>0</v>
      </c>
      <c r="F743" s="8" t="s">
        <v>9</v>
      </c>
      <c r="G743" s="8">
        <f t="shared" si="112"/>
        <v>198</v>
      </c>
      <c r="H743" s="2">
        <v>1980</v>
      </c>
      <c r="I743" s="2">
        <v>1570</v>
      </c>
      <c r="J743" s="2">
        <f t="shared" si="113"/>
        <v>0</v>
      </c>
      <c r="K743" s="8" t="s">
        <v>4</v>
      </c>
      <c r="L743" s="8">
        <f t="shared" si="114"/>
        <v>0</v>
      </c>
      <c r="M743" s="8" t="s">
        <v>5</v>
      </c>
      <c r="N743" s="8">
        <f t="shared" si="115"/>
        <v>0</v>
      </c>
      <c r="O743" s="8">
        <f t="shared" si="116"/>
        <v>1</v>
      </c>
      <c r="P743" s="8" t="s">
        <v>12</v>
      </c>
      <c r="Q743" s="2">
        <v>8</v>
      </c>
      <c r="R743" s="2">
        <f t="shared" si="117"/>
        <v>0</v>
      </c>
      <c r="S743" s="2">
        <f t="shared" si="118"/>
        <v>0</v>
      </c>
      <c r="T743" s="8" t="s">
        <v>15</v>
      </c>
      <c r="U743" s="8">
        <f t="shared" si="119"/>
        <v>1</v>
      </c>
      <c r="V743" s="8" t="s">
        <v>6</v>
      </c>
    </row>
    <row r="744" spans="1:22" x14ac:dyDescent="0.25">
      <c r="A744" s="6">
        <v>743</v>
      </c>
      <c r="B744" s="2">
        <v>42</v>
      </c>
      <c r="C744" s="2">
        <f t="shared" si="110"/>
        <v>21.1</v>
      </c>
      <c r="D744" s="2">
        <v>21100</v>
      </c>
      <c r="E744" s="2">
        <f t="shared" si="111"/>
        <v>1</v>
      </c>
      <c r="F744" s="8" t="s">
        <v>8</v>
      </c>
      <c r="G744" s="8">
        <f t="shared" si="112"/>
        <v>927</v>
      </c>
      <c r="H744" s="2">
        <v>9270</v>
      </c>
      <c r="I744" s="2">
        <v>230</v>
      </c>
      <c r="J744" s="2">
        <f t="shared" si="113"/>
        <v>0</v>
      </c>
      <c r="K744" s="8" t="s">
        <v>4</v>
      </c>
      <c r="L744" s="8">
        <f t="shared" si="114"/>
        <v>0</v>
      </c>
      <c r="M744" s="8" t="s">
        <v>5</v>
      </c>
      <c r="N744" s="8">
        <f t="shared" si="115"/>
        <v>1</v>
      </c>
      <c r="O744" s="8">
        <f t="shared" si="116"/>
        <v>0</v>
      </c>
      <c r="P744" s="8" t="s">
        <v>10</v>
      </c>
      <c r="Q744" s="2">
        <v>0</v>
      </c>
      <c r="R744" s="2">
        <f t="shared" si="117"/>
        <v>0</v>
      </c>
      <c r="S744" s="2">
        <f t="shared" si="118"/>
        <v>0</v>
      </c>
      <c r="T744" s="8" t="s">
        <v>15</v>
      </c>
      <c r="U744" s="8">
        <f t="shared" si="119"/>
        <v>1</v>
      </c>
      <c r="V744" s="8" t="s">
        <v>6</v>
      </c>
    </row>
    <row r="745" spans="1:22" x14ac:dyDescent="0.25">
      <c r="A745" s="6">
        <v>744</v>
      </c>
      <c r="B745" s="2">
        <v>25</v>
      </c>
      <c r="C745" s="2">
        <f t="shared" si="110"/>
        <v>76.2</v>
      </c>
      <c r="D745" s="2">
        <v>76200</v>
      </c>
      <c r="E745" s="2">
        <f t="shared" si="111"/>
        <v>1</v>
      </c>
      <c r="F745" s="8" t="s">
        <v>8</v>
      </c>
      <c r="G745" s="8">
        <f t="shared" si="112"/>
        <v>2259</v>
      </c>
      <c r="H745" s="2">
        <v>22590</v>
      </c>
      <c r="I745" s="2">
        <v>640</v>
      </c>
      <c r="J745" s="2">
        <f t="shared" si="113"/>
        <v>1</v>
      </c>
      <c r="K745" s="8" t="s">
        <v>7</v>
      </c>
      <c r="L745" s="8">
        <f t="shared" si="114"/>
        <v>0</v>
      </c>
      <c r="M745" s="8" t="s">
        <v>5</v>
      </c>
      <c r="N745" s="8">
        <f t="shared" si="115"/>
        <v>0</v>
      </c>
      <c r="O745" s="8">
        <f t="shared" si="116"/>
        <v>0</v>
      </c>
      <c r="P745" s="8" t="s">
        <v>11</v>
      </c>
      <c r="Q745" s="2">
        <v>9</v>
      </c>
      <c r="R745" s="2">
        <f t="shared" si="117"/>
        <v>0</v>
      </c>
      <c r="S745" s="2">
        <f t="shared" si="118"/>
        <v>1</v>
      </c>
      <c r="T745" s="8" t="s">
        <v>14</v>
      </c>
      <c r="U745" s="8">
        <f t="shared" si="119"/>
        <v>1</v>
      </c>
      <c r="V745" s="8" t="s">
        <v>6</v>
      </c>
    </row>
    <row r="746" spans="1:22" x14ac:dyDescent="0.25">
      <c r="A746" s="6">
        <v>745</v>
      </c>
      <c r="B746" s="2">
        <v>31</v>
      </c>
      <c r="C746" s="2">
        <f t="shared" si="110"/>
        <v>30.9</v>
      </c>
      <c r="D746" s="2">
        <v>30900</v>
      </c>
      <c r="E746" s="2">
        <f t="shared" si="111"/>
        <v>1</v>
      </c>
      <c r="F746" s="8" t="s">
        <v>8</v>
      </c>
      <c r="G746" s="8">
        <f t="shared" si="112"/>
        <v>735</v>
      </c>
      <c r="H746" s="2">
        <v>7350</v>
      </c>
      <c r="I746" s="2">
        <v>850</v>
      </c>
      <c r="J746" s="2">
        <f t="shared" si="113"/>
        <v>0</v>
      </c>
      <c r="K746" s="8" t="s">
        <v>4</v>
      </c>
      <c r="L746" s="8">
        <f t="shared" si="114"/>
        <v>0</v>
      </c>
      <c r="M746" s="8" t="s">
        <v>5</v>
      </c>
      <c r="N746" s="8">
        <f t="shared" si="115"/>
        <v>0</v>
      </c>
      <c r="O746" s="8">
        <f t="shared" si="116"/>
        <v>1</v>
      </c>
      <c r="P746" s="8" t="s">
        <v>12</v>
      </c>
      <c r="Q746" s="2">
        <v>6</v>
      </c>
      <c r="R746" s="2">
        <f t="shared" si="117"/>
        <v>0</v>
      </c>
      <c r="S746" s="2">
        <f t="shared" si="118"/>
        <v>1</v>
      </c>
      <c r="T746" s="8" t="s">
        <v>14</v>
      </c>
      <c r="U746" s="8">
        <f t="shared" si="119"/>
        <v>1</v>
      </c>
      <c r="V746" s="8" t="s">
        <v>6</v>
      </c>
    </row>
    <row r="747" spans="1:22" x14ac:dyDescent="0.25">
      <c r="A747" s="6">
        <v>746</v>
      </c>
      <c r="B747" s="2">
        <v>34</v>
      </c>
      <c r="C747" s="2">
        <f t="shared" si="110"/>
        <v>50.5</v>
      </c>
      <c r="D747" s="2">
        <v>50500</v>
      </c>
      <c r="E747" s="2">
        <f t="shared" si="111"/>
        <v>0</v>
      </c>
      <c r="F747" s="8" t="s">
        <v>9</v>
      </c>
      <c r="G747" s="8">
        <f t="shared" si="112"/>
        <v>318</v>
      </c>
      <c r="H747" s="2">
        <v>3180</v>
      </c>
      <c r="I747" s="2">
        <v>100</v>
      </c>
      <c r="J747" s="2">
        <f t="shared" si="113"/>
        <v>1</v>
      </c>
      <c r="K747" s="8" t="s">
        <v>7</v>
      </c>
      <c r="L747" s="8">
        <f t="shared" si="114"/>
        <v>0</v>
      </c>
      <c r="M747" s="8" t="s">
        <v>5</v>
      </c>
      <c r="N747" s="8">
        <f t="shared" si="115"/>
        <v>0</v>
      </c>
      <c r="O747" s="8">
        <f t="shared" si="116"/>
        <v>0</v>
      </c>
      <c r="P747" s="8" t="s">
        <v>11</v>
      </c>
      <c r="Q747" s="2">
        <v>3</v>
      </c>
      <c r="R747" s="2">
        <f t="shared" si="117"/>
        <v>0</v>
      </c>
      <c r="S747" s="2">
        <f t="shared" si="118"/>
        <v>0</v>
      </c>
      <c r="T747" s="8" t="s">
        <v>15</v>
      </c>
      <c r="U747" s="8">
        <f t="shared" si="119"/>
        <v>0</v>
      </c>
      <c r="V747" s="8" t="s">
        <v>5</v>
      </c>
    </row>
    <row r="748" spans="1:22" x14ac:dyDescent="0.25">
      <c r="A748" s="6">
        <v>747</v>
      </c>
      <c r="B748" s="2">
        <v>29</v>
      </c>
      <c r="C748" s="2">
        <f t="shared" si="110"/>
        <v>19.100000000000001</v>
      </c>
      <c r="D748" s="2">
        <v>19100</v>
      </c>
      <c r="E748" s="2">
        <f t="shared" si="111"/>
        <v>0</v>
      </c>
      <c r="F748" s="8" t="s">
        <v>9</v>
      </c>
      <c r="G748" s="8">
        <f t="shared" si="112"/>
        <v>170</v>
      </c>
      <c r="H748" s="2">
        <v>1700</v>
      </c>
      <c r="I748" s="2">
        <v>3030</v>
      </c>
      <c r="J748" s="2">
        <f t="shared" si="113"/>
        <v>1</v>
      </c>
      <c r="K748" s="8" t="s">
        <v>7</v>
      </c>
      <c r="L748" s="8">
        <f t="shared" si="114"/>
        <v>0</v>
      </c>
      <c r="M748" s="8" t="s">
        <v>5</v>
      </c>
      <c r="N748" s="8">
        <f t="shared" si="115"/>
        <v>0</v>
      </c>
      <c r="O748" s="8">
        <f t="shared" si="116"/>
        <v>0</v>
      </c>
      <c r="P748" s="8" t="s">
        <v>11</v>
      </c>
      <c r="Q748" s="2">
        <v>5</v>
      </c>
      <c r="R748" s="2">
        <f t="shared" si="117"/>
        <v>1</v>
      </c>
      <c r="S748" s="2">
        <f t="shared" si="118"/>
        <v>0</v>
      </c>
      <c r="T748" s="8" t="s">
        <v>13</v>
      </c>
      <c r="U748" s="8">
        <f t="shared" si="119"/>
        <v>0</v>
      </c>
      <c r="V748" s="8" t="s">
        <v>5</v>
      </c>
    </row>
    <row r="749" spans="1:22" x14ac:dyDescent="0.25">
      <c r="A749" s="6">
        <v>748</v>
      </c>
      <c r="B749" s="2">
        <v>49</v>
      </c>
      <c r="C749" s="2">
        <f t="shared" si="110"/>
        <v>23.6</v>
      </c>
      <c r="D749" s="2">
        <v>23600</v>
      </c>
      <c r="E749" s="2">
        <f t="shared" si="111"/>
        <v>1</v>
      </c>
      <c r="F749" s="8" t="s">
        <v>8</v>
      </c>
      <c r="G749" s="8">
        <f t="shared" si="112"/>
        <v>491</v>
      </c>
      <c r="H749" s="2">
        <v>4910</v>
      </c>
      <c r="I749" s="2">
        <v>1660</v>
      </c>
      <c r="J749" s="2">
        <f t="shared" si="113"/>
        <v>1</v>
      </c>
      <c r="K749" s="8" t="s">
        <v>7</v>
      </c>
      <c r="L749" s="8">
        <f t="shared" si="114"/>
        <v>0</v>
      </c>
      <c r="M749" s="8" t="s">
        <v>5</v>
      </c>
      <c r="N749" s="8">
        <f t="shared" si="115"/>
        <v>0</v>
      </c>
      <c r="O749" s="8">
        <f t="shared" si="116"/>
        <v>0</v>
      </c>
      <c r="P749" s="8" t="s">
        <v>11</v>
      </c>
      <c r="Q749" s="2">
        <v>4</v>
      </c>
      <c r="R749" s="2">
        <f t="shared" si="117"/>
        <v>1</v>
      </c>
      <c r="S749" s="2">
        <f t="shared" si="118"/>
        <v>0</v>
      </c>
      <c r="T749" s="8" t="s">
        <v>13</v>
      </c>
      <c r="U749" s="8">
        <f t="shared" si="119"/>
        <v>0</v>
      </c>
      <c r="V749" s="8" t="s">
        <v>5</v>
      </c>
    </row>
    <row r="750" spans="1:22" x14ac:dyDescent="0.25">
      <c r="A750" s="6">
        <v>749</v>
      </c>
      <c r="B750" s="2">
        <v>52</v>
      </c>
      <c r="C750" s="2">
        <f t="shared" si="110"/>
        <v>31.8</v>
      </c>
      <c r="D750" s="2">
        <v>31800</v>
      </c>
      <c r="E750" s="2">
        <f t="shared" si="111"/>
        <v>0</v>
      </c>
      <c r="F750" s="8" t="s">
        <v>9</v>
      </c>
      <c r="G750" s="8">
        <f t="shared" si="112"/>
        <v>183</v>
      </c>
      <c r="H750" s="2">
        <v>1830</v>
      </c>
      <c r="I750" s="2">
        <v>290</v>
      </c>
      <c r="J750" s="2">
        <f t="shared" si="113"/>
        <v>1</v>
      </c>
      <c r="K750" s="8" t="s">
        <v>7</v>
      </c>
      <c r="L750" s="8">
        <f t="shared" si="114"/>
        <v>0</v>
      </c>
      <c r="M750" s="8" t="s">
        <v>5</v>
      </c>
      <c r="N750" s="8">
        <f t="shared" si="115"/>
        <v>0</v>
      </c>
      <c r="O750" s="8">
        <f t="shared" si="116"/>
        <v>0</v>
      </c>
      <c r="P750" s="8" t="s">
        <v>11</v>
      </c>
      <c r="Q750" s="2">
        <v>3</v>
      </c>
      <c r="R750" s="2">
        <f t="shared" si="117"/>
        <v>0</v>
      </c>
      <c r="S750" s="2">
        <f t="shared" si="118"/>
        <v>0</v>
      </c>
      <c r="T750" s="8" t="s">
        <v>15</v>
      </c>
      <c r="U750" s="8">
        <f t="shared" si="119"/>
        <v>1</v>
      </c>
      <c r="V750" s="8" t="s">
        <v>6</v>
      </c>
    </row>
    <row r="751" spans="1:22" x14ac:dyDescent="0.25">
      <c r="A751" s="6">
        <v>750</v>
      </c>
      <c r="B751" s="2">
        <v>39</v>
      </c>
      <c r="C751" s="2">
        <f t="shared" si="110"/>
        <v>48.9</v>
      </c>
      <c r="D751" s="2">
        <v>48900</v>
      </c>
      <c r="E751" s="2">
        <f t="shared" si="111"/>
        <v>1</v>
      </c>
      <c r="F751" s="8" t="s">
        <v>8</v>
      </c>
      <c r="G751" s="8">
        <f t="shared" si="112"/>
        <v>375</v>
      </c>
      <c r="H751" s="2">
        <v>3750</v>
      </c>
      <c r="I751" s="2">
        <v>0</v>
      </c>
      <c r="J751" s="2">
        <f t="shared" si="113"/>
        <v>0</v>
      </c>
      <c r="K751" s="8" t="s">
        <v>4</v>
      </c>
      <c r="L751" s="8">
        <f t="shared" si="114"/>
        <v>0</v>
      </c>
      <c r="M751" s="8" t="s">
        <v>5</v>
      </c>
      <c r="N751" s="8">
        <f t="shared" si="115"/>
        <v>1</v>
      </c>
      <c r="O751" s="8">
        <f t="shared" si="116"/>
        <v>0</v>
      </c>
      <c r="P751" s="8" t="s">
        <v>10</v>
      </c>
      <c r="Q751" s="2">
        <v>1</v>
      </c>
      <c r="R751" s="2">
        <f t="shared" si="117"/>
        <v>0</v>
      </c>
      <c r="S751" s="2">
        <f t="shared" si="118"/>
        <v>0</v>
      </c>
      <c r="T751" s="8" t="s">
        <v>15</v>
      </c>
      <c r="U751" s="8">
        <f t="shared" si="119"/>
        <v>1</v>
      </c>
      <c r="V751" s="8" t="s">
        <v>6</v>
      </c>
    </row>
    <row r="752" spans="1:22" x14ac:dyDescent="0.25">
      <c r="A752" s="6">
        <v>751</v>
      </c>
      <c r="B752" s="2">
        <v>30</v>
      </c>
      <c r="C752" s="2">
        <f t="shared" si="110"/>
        <v>56.4</v>
      </c>
      <c r="D752" s="2">
        <v>56400</v>
      </c>
      <c r="E752" s="2">
        <f t="shared" si="111"/>
        <v>1</v>
      </c>
      <c r="F752" s="8" t="s">
        <v>8</v>
      </c>
      <c r="G752" s="8">
        <f t="shared" si="112"/>
        <v>538</v>
      </c>
      <c r="H752" s="2">
        <v>5380</v>
      </c>
      <c r="I752" s="2">
        <v>1360</v>
      </c>
      <c r="J752" s="2">
        <f t="shared" si="113"/>
        <v>1</v>
      </c>
      <c r="K752" s="8" t="s">
        <v>7</v>
      </c>
      <c r="L752" s="8">
        <f t="shared" si="114"/>
        <v>0</v>
      </c>
      <c r="M752" s="8" t="s">
        <v>5</v>
      </c>
      <c r="N752" s="8">
        <f t="shared" si="115"/>
        <v>0</v>
      </c>
      <c r="O752" s="8">
        <f t="shared" si="116"/>
        <v>1</v>
      </c>
      <c r="P752" s="8" t="s">
        <v>12</v>
      </c>
      <c r="Q752" s="2">
        <v>7</v>
      </c>
      <c r="R752" s="2">
        <f t="shared" si="117"/>
        <v>0</v>
      </c>
      <c r="S752" s="2">
        <f t="shared" si="118"/>
        <v>1</v>
      </c>
      <c r="T752" s="8" t="s">
        <v>14</v>
      </c>
      <c r="U752" s="8">
        <f t="shared" si="119"/>
        <v>1</v>
      </c>
      <c r="V752" s="8" t="s">
        <v>6</v>
      </c>
    </row>
    <row r="753" spans="1:22" x14ac:dyDescent="0.25">
      <c r="A753" s="6">
        <v>752</v>
      </c>
      <c r="B753" s="2">
        <v>50</v>
      </c>
      <c r="C753" s="2">
        <f t="shared" si="110"/>
        <v>65.3</v>
      </c>
      <c r="D753" s="2">
        <v>65300</v>
      </c>
      <c r="E753" s="2">
        <f t="shared" si="111"/>
        <v>1</v>
      </c>
      <c r="F753" s="8" t="s">
        <v>8</v>
      </c>
      <c r="G753" s="8">
        <f t="shared" si="112"/>
        <v>650</v>
      </c>
      <c r="H753" s="2">
        <v>6500</v>
      </c>
      <c r="I753" s="2">
        <v>510</v>
      </c>
      <c r="J753" s="2">
        <f t="shared" si="113"/>
        <v>1</v>
      </c>
      <c r="K753" s="8" t="s">
        <v>7</v>
      </c>
      <c r="L753" s="8">
        <f t="shared" si="114"/>
        <v>0</v>
      </c>
      <c r="M753" s="8" t="s">
        <v>5</v>
      </c>
      <c r="N753" s="8">
        <f t="shared" si="115"/>
        <v>0</v>
      </c>
      <c r="O753" s="8">
        <f t="shared" si="116"/>
        <v>0</v>
      </c>
      <c r="P753" s="8" t="s">
        <v>11</v>
      </c>
      <c r="Q753" s="2">
        <v>4</v>
      </c>
      <c r="R753" s="2">
        <f t="shared" si="117"/>
        <v>1</v>
      </c>
      <c r="S753" s="2">
        <f t="shared" si="118"/>
        <v>0</v>
      </c>
      <c r="T753" s="8" t="s">
        <v>13</v>
      </c>
      <c r="U753" s="8">
        <f t="shared" si="119"/>
        <v>0</v>
      </c>
      <c r="V753" s="8" t="s">
        <v>5</v>
      </c>
    </row>
    <row r="754" spans="1:22" x14ac:dyDescent="0.25">
      <c r="A754" s="6">
        <v>753</v>
      </c>
      <c r="B754" s="2">
        <v>38</v>
      </c>
      <c r="C754" s="2">
        <f t="shared" si="110"/>
        <v>65.599999999999994</v>
      </c>
      <c r="D754" s="2">
        <v>65600</v>
      </c>
      <c r="E754" s="2">
        <f t="shared" si="111"/>
        <v>1</v>
      </c>
      <c r="F754" s="8" t="s">
        <v>8</v>
      </c>
      <c r="G754" s="8">
        <f t="shared" si="112"/>
        <v>1161</v>
      </c>
      <c r="H754" s="2">
        <v>11610</v>
      </c>
      <c r="I754" s="2">
        <v>1520</v>
      </c>
      <c r="J754" s="2">
        <f t="shared" si="113"/>
        <v>0</v>
      </c>
      <c r="K754" s="8" t="s">
        <v>4</v>
      </c>
      <c r="L754" s="8">
        <f t="shared" si="114"/>
        <v>0</v>
      </c>
      <c r="M754" s="8" t="s">
        <v>5</v>
      </c>
      <c r="N754" s="8">
        <f t="shared" si="115"/>
        <v>0</v>
      </c>
      <c r="O754" s="8">
        <f t="shared" si="116"/>
        <v>0</v>
      </c>
      <c r="P754" s="8" t="s">
        <v>11</v>
      </c>
      <c r="Q754" s="2">
        <v>2</v>
      </c>
      <c r="R754" s="2">
        <f t="shared" si="117"/>
        <v>0</v>
      </c>
      <c r="S754" s="2">
        <f t="shared" si="118"/>
        <v>0</v>
      </c>
      <c r="T754" s="8" t="s">
        <v>15</v>
      </c>
      <c r="U754" s="8">
        <f t="shared" si="119"/>
        <v>0</v>
      </c>
      <c r="V754" s="8" t="s">
        <v>5</v>
      </c>
    </row>
    <row r="755" spans="1:22" x14ac:dyDescent="0.25">
      <c r="A755" s="6">
        <v>754</v>
      </c>
      <c r="B755" s="2">
        <v>37</v>
      </c>
      <c r="C755" s="2">
        <f t="shared" si="110"/>
        <v>85.9</v>
      </c>
      <c r="D755" s="2">
        <v>85900</v>
      </c>
      <c r="E755" s="2">
        <f t="shared" si="111"/>
        <v>1</v>
      </c>
      <c r="F755" s="8" t="s">
        <v>8</v>
      </c>
      <c r="G755" s="8">
        <f t="shared" si="112"/>
        <v>2386</v>
      </c>
      <c r="H755" s="2">
        <v>23860</v>
      </c>
      <c r="I755" s="2">
        <v>690</v>
      </c>
      <c r="J755" s="2">
        <f t="shared" si="113"/>
        <v>0</v>
      </c>
      <c r="K755" s="8" t="s">
        <v>4</v>
      </c>
      <c r="L755" s="8">
        <f t="shared" si="114"/>
        <v>0</v>
      </c>
      <c r="M755" s="8" t="s">
        <v>5</v>
      </c>
      <c r="N755" s="8">
        <f t="shared" si="115"/>
        <v>0</v>
      </c>
      <c r="O755" s="8">
        <f t="shared" si="116"/>
        <v>1</v>
      </c>
      <c r="P755" s="8" t="s">
        <v>12</v>
      </c>
      <c r="Q755" s="2">
        <v>4</v>
      </c>
      <c r="R755" s="2">
        <f t="shared" si="117"/>
        <v>0</v>
      </c>
      <c r="S755" s="2">
        <f t="shared" si="118"/>
        <v>0</v>
      </c>
      <c r="T755" s="8" t="s">
        <v>15</v>
      </c>
      <c r="U755" s="8">
        <f t="shared" si="119"/>
        <v>1</v>
      </c>
      <c r="V755" s="8" t="s">
        <v>6</v>
      </c>
    </row>
    <row r="756" spans="1:22" x14ac:dyDescent="0.25">
      <c r="A756" s="6">
        <v>755</v>
      </c>
      <c r="B756" s="2">
        <v>49</v>
      </c>
      <c r="C756" s="2">
        <f t="shared" si="110"/>
        <v>65.3</v>
      </c>
      <c r="D756" s="2">
        <v>65300</v>
      </c>
      <c r="E756" s="2">
        <f t="shared" si="111"/>
        <v>0</v>
      </c>
      <c r="F756" s="8" t="s">
        <v>9</v>
      </c>
      <c r="G756" s="8">
        <f t="shared" si="112"/>
        <v>164</v>
      </c>
      <c r="H756" s="2">
        <v>1640</v>
      </c>
      <c r="I756" s="2">
        <v>780</v>
      </c>
      <c r="J756" s="2">
        <f t="shared" si="113"/>
        <v>1</v>
      </c>
      <c r="K756" s="8" t="s">
        <v>7</v>
      </c>
      <c r="L756" s="8">
        <f t="shared" si="114"/>
        <v>0</v>
      </c>
      <c r="M756" s="8" t="s">
        <v>5</v>
      </c>
      <c r="N756" s="8">
        <f t="shared" si="115"/>
        <v>1</v>
      </c>
      <c r="O756" s="8">
        <f t="shared" si="116"/>
        <v>0</v>
      </c>
      <c r="P756" s="8" t="s">
        <v>10</v>
      </c>
      <c r="Q756" s="2">
        <v>7</v>
      </c>
      <c r="R756" s="2">
        <f t="shared" si="117"/>
        <v>1</v>
      </c>
      <c r="S756" s="2">
        <f t="shared" si="118"/>
        <v>0</v>
      </c>
      <c r="T756" s="8" t="s">
        <v>13</v>
      </c>
      <c r="U756" s="8">
        <f t="shared" si="119"/>
        <v>1</v>
      </c>
      <c r="V756" s="8" t="s">
        <v>6</v>
      </c>
    </row>
    <row r="757" spans="1:22" x14ac:dyDescent="0.25">
      <c r="A757" s="6">
        <v>756</v>
      </c>
      <c r="B757" s="2">
        <v>36</v>
      </c>
      <c r="C757" s="2">
        <f t="shared" si="110"/>
        <v>50.1</v>
      </c>
      <c r="D757" s="2">
        <v>50100</v>
      </c>
      <c r="E757" s="2">
        <f t="shared" si="111"/>
        <v>1</v>
      </c>
      <c r="F757" s="8" t="s">
        <v>8</v>
      </c>
      <c r="G757" s="8">
        <f t="shared" si="112"/>
        <v>1569</v>
      </c>
      <c r="H757" s="2">
        <v>15690</v>
      </c>
      <c r="I757" s="2">
        <v>1390</v>
      </c>
      <c r="J757" s="2">
        <f t="shared" si="113"/>
        <v>0</v>
      </c>
      <c r="K757" s="8" t="s">
        <v>4</v>
      </c>
      <c r="L757" s="8">
        <f t="shared" si="114"/>
        <v>0</v>
      </c>
      <c r="M757" s="8" t="s">
        <v>5</v>
      </c>
      <c r="N757" s="8">
        <f t="shared" si="115"/>
        <v>0</v>
      </c>
      <c r="O757" s="8">
        <f t="shared" si="116"/>
        <v>1</v>
      </c>
      <c r="P757" s="8" t="s">
        <v>12</v>
      </c>
      <c r="Q757" s="2">
        <v>7</v>
      </c>
      <c r="R757" s="2">
        <f t="shared" si="117"/>
        <v>0</v>
      </c>
      <c r="S757" s="2">
        <f t="shared" si="118"/>
        <v>1</v>
      </c>
      <c r="T757" s="8" t="s">
        <v>14</v>
      </c>
      <c r="U757" s="8">
        <f t="shared" si="119"/>
        <v>1</v>
      </c>
      <c r="V757" s="8" t="s">
        <v>6</v>
      </c>
    </row>
    <row r="758" spans="1:22" x14ac:dyDescent="0.25">
      <c r="A758" s="6">
        <v>757</v>
      </c>
      <c r="B758" s="2">
        <v>27</v>
      </c>
      <c r="C758" s="2">
        <f t="shared" si="110"/>
        <v>28.8</v>
      </c>
      <c r="D758" s="2">
        <v>28800</v>
      </c>
      <c r="E758" s="2">
        <f t="shared" si="111"/>
        <v>0</v>
      </c>
      <c r="F758" s="8" t="s">
        <v>9</v>
      </c>
      <c r="G758" s="8">
        <f t="shared" si="112"/>
        <v>308</v>
      </c>
      <c r="H758" s="2">
        <v>3080</v>
      </c>
      <c r="I758" s="2">
        <v>4550</v>
      </c>
      <c r="J758" s="2">
        <f t="shared" si="113"/>
        <v>0</v>
      </c>
      <c r="K758" s="8" t="s">
        <v>4</v>
      </c>
      <c r="L758" s="8">
        <f t="shared" si="114"/>
        <v>0</v>
      </c>
      <c r="M758" s="8" t="s">
        <v>5</v>
      </c>
      <c r="N758" s="8">
        <f t="shared" si="115"/>
        <v>1</v>
      </c>
      <c r="O758" s="8">
        <f t="shared" si="116"/>
        <v>0</v>
      </c>
      <c r="P758" s="8" t="s">
        <v>10</v>
      </c>
      <c r="Q758" s="2">
        <v>11</v>
      </c>
      <c r="R758" s="2">
        <f t="shared" si="117"/>
        <v>0</v>
      </c>
      <c r="S758" s="2">
        <f t="shared" si="118"/>
        <v>0</v>
      </c>
      <c r="T758" s="8" t="s">
        <v>15</v>
      </c>
      <c r="U758" s="8">
        <f t="shared" si="119"/>
        <v>1</v>
      </c>
      <c r="V758" s="8" t="s">
        <v>6</v>
      </c>
    </row>
    <row r="759" spans="1:22" x14ac:dyDescent="0.25">
      <c r="A759" s="6">
        <v>758</v>
      </c>
      <c r="B759" s="2">
        <v>56</v>
      </c>
      <c r="C759" s="2">
        <f t="shared" si="110"/>
        <v>69.900000000000006</v>
      </c>
      <c r="D759" s="2">
        <v>69900</v>
      </c>
      <c r="E759" s="2">
        <f t="shared" si="111"/>
        <v>1</v>
      </c>
      <c r="F759" s="8" t="s">
        <v>8</v>
      </c>
      <c r="G759" s="8">
        <f t="shared" si="112"/>
        <v>2203</v>
      </c>
      <c r="H759" s="2">
        <v>22030</v>
      </c>
      <c r="I759" s="2">
        <v>690</v>
      </c>
      <c r="J759" s="2">
        <f t="shared" si="113"/>
        <v>1</v>
      </c>
      <c r="K759" s="8" t="s">
        <v>7</v>
      </c>
      <c r="L759" s="8">
        <f t="shared" si="114"/>
        <v>0</v>
      </c>
      <c r="M759" s="8" t="s">
        <v>5</v>
      </c>
      <c r="N759" s="8">
        <f t="shared" si="115"/>
        <v>0</v>
      </c>
      <c r="O759" s="8">
        <f t="shared" si="116"/>
        <v>1</v>
      </c>
      <c r="P759" s="8" t="s">
        <v>12</v>
      </c>
      <c r="Q759" s="2">
        <v>9</v>
      </c>
      <c r="R759" s="2">
        <f t="shared" si="117"/>
        <v>1</v>
      </c>
      <c r="S759" s="2">
        <f t="shared" si="118"/>
        <v>0</v>
      </c>
      <c r="T759" s="8" t="s">
        <v>13</v>
      </c>
      <c r="U759" s="8">
        <f t="shared" si="119"/>
        <v>1</v>
      </c>
      <c r="V759" s="8" t="s">
        <v>6</v>
      </c>
    </row>
    <row r="760" spans="1:22" x14ac:dyDescent="0.25">
      <c r="A760" s="6">
        <v>759</v>
      </c>
      <c r="B760" s="2">
        <v>48</v>
      </c>
      <c r="C760" s="2">
        <f t="shared" si="110"/>
        <v>23.9</v>
      </c>
      <c r="D760" s="2">
        <v>23900</v>
      </c>
      <c r="E760" s="2">
        <f t="shared" si="111"/>
        <v>0</v>
      </c>
      <c r="F760" s="8" t="s">
        <v>9</v>
      </c>
      <c r="G760" s="8">
        <f t="shared" si="112"/>
        <v>213</v>
      </c>
      <c r="H760" s="2">
        <v>2130</v>
      </c>
      <c r="I760" s="2">
        <v>150</v>
      </c>
      <c r="J760" s="2">
        <f t="shared" si="113"/>
        <v>1</v>
      </c>
      <c r="K760" s="8" t="s">
        <v>7</v>
      </c>
      <c r="L760" s="8">
        <f t="shared" si="114"/>
        <v>0</v>
      </c>
      <c r="M760" s="8" t="s">
        <v>5</v>
      </c>
      <c r="N760" s="8">
        <f t="shared" si="115"/>
        <v>0</v>
      </c>
      <c r="O760" s="8">
        <f t="shared" si="116"/>
        <v>0</v>
      </c>
      <c r="P760" s="8" t="s">
        <v>11</v>
      </c>
      <c r="Q760" s="2">
        <v>1</v>
      </c>
      <c r="R760" s="2">
        <f t="shared" si="117"/>
        <v>0</v>
      </c>
      <c r="S760" s="2">
        <f t="shared" si="118"/>
        <v>1</v>
      </c>
      <c r="T760" s="8" t="s">
        <v>14</v>
      </c>
      <c r="U760" s="8">
        <f t="shared" si="119"/>
        <v>0</v>
      </c>
      <c r="V760" s="8" t="s">
        <v>5</v>
      </c>
    </row>
    <row r="761" spans="1:22" x14ac:dyDescent="0.25">
      <c r="A761" s="6">
        <v>760</v>
      </c>
      <c r="B761" s="2">
        <v>43</v>
      </c>
      <c r="C761" s="2">
        <f t="shared" si="110"/>
        <v>95.7</v>
      </c>
      <c r="D761" s="2">
        <v>95700</v>
      </c>
      <c r="E761" s="2">
        <f t="shared" si="111"/>
        <v>1</v>
      </c>
      <c r="F761" s="8" t="s">
        <v>8</v>
      </c>
      <c r="G761" s="8">
        <f t="shared" si="112"/>
        <v>675</v>
      </c>
      <c r="H761" s="2">
        <v>6750</v>
      </c>
      <c r="I761" s="2">
        <v>1810</v>
      </c>
      <c r="J761" s="2">
        <f t="shared" si="113"/>
        <v>1</v>
      </c>
      <c r="K761" s="8" t="s">
        <v>7</v>
      </c>
      <c r="L761" s="8">
        <f t="shared" si="114"/>
        <v>1</v>
      </c>
      <c r="M761" s="8" t="s">
        <v>6</v>
      </c>
      <c r="N761" s="8">
        <f t="shared" si="115"/>
        <v>1</v>
      </c>
      <c r="O761" s="8">
        <f t="shared" si="116"/>
        <v>0</v>
      </c>
      <c r="P761" s="8" t="s">
        <v>10</v>
      </c>
      <c r="Q761" s="2">
        <v>7</v>
      </c>
      <c r="R761" s="2">
        <f t="shared" si="117"/>
        <v>0</v>
      </c>
      <c r="S761" s="2">
        <f t="shared" si="118"/>
        <v>0</v>
      </c>
      <c r="T761" s="8" t="s">
        <v>15</v>
      </c>
      <c r="U761" s="8">
        <f t="shared" si="119"/>
        <v>1</v>
      </c>
      <c r="V761" s="8" t="s">
        <v>6</v>
      </c>
    </row>
    <row r="762" spans="1:22" x14ac:dyDescent="0.25">
      <c r="A762" s="6">
        <v>761</v>
      </c>
      <c r="B762" s="2">
        <v>40</v>
      </c>
      <c r="C762" s="2">
        <f t="shared" si="110"/>
        <v>41.6</v>
      </c>
      <c r="D762" s="2">
        <v>41600</v>
      </c>
      <c r="E762" s="2">
        <f t="shared" si="111"/>
        <v>1</v>
      </c>
      <c r="F762" s="8" t="s">
        <v>8</v>
      </c>
      <c r="G762" s="8">
        <f t="shared" si="112"/>
        <v>1632</v>
      </c>
      <c r="H762" s="2">
        <v>16320</v>
      </c>
      <c r="I762" s="2">
        <v>3040</v>
      </c>
      <c r="J762" s="2">
        <f t="shared" si="113"/>
        <v>1</v>
      </c>
      <c r="K762" s="8" t="s">
        <v>7</v>
      </c>
      <c r="L762" s="8">
        <f t="shared" si="114"/>
        <v>1</v>
      </c>
      <c r="M762" s="8" t="s">
        <v>6</v>
      </c>
      <c r="N762" s="8">
        <f t="shared" si="115"/>
        <v>0</v>
      </c>
      <c r="O762" s="8">
        <f t="shared" si="116"/>
        <v>1</v>
      </c>
      <c r="P762" s="8" t="s">
        <v>12</v>
      </c>
      <c r="Q762" s="2">
        <v>11</v>
      </c>
      <c r="R762" s="2">
        <f t="shared" si="117"/>
        <v>1</v>
      </c>
      <c r="S762" s="2">
        <f t="shared" si="118"/>
        <v>0</v>
      </c>
      <c r="T762" s="8" t="s">
        <v>13</v>
      </c>
      <c r="U762" s="8">
        <f t="shared" si="119"/>
        <v>1</v>
      </c>
      <c r="V762" s="8" t="s">
        <v>6</v>
      </c>
    </row>
    <row r="763" spans="1:22" x14ac:dyDescent="0.25">
      <c r="A763" s="6">
        <v>762</v>
      </c>
      <c r="B763" s="2">
        <v>28</v>
      </c>
      <c r="C763" s="2">
        <f t="shared" si="110"/>
        <v>25.7</v>
      </c>
      <c r="D763" s="2">
        <v>25700</v>
      </c>
      <c r="E763" s="2">
        <f t="shared" si="111"/>
        <v>1</v>
      </c>
      <c r="F763" s="8" t="s">
        <v>8</v>
      </c>
      <c r="G763" s="8">
        <f t="shared" si="112"/>
        <v>311</v>
      </c>
      <c r="H763" s="2">
        <v>3110</v>
      </c>
      <c r="I763" s="2">
        <v>2370</v>
      </c>
      <c r="J763" s="2">
        <f t="shared" si="113"/>
        <v>0</v>
      </c>
      <c r="K763" s="8" t="s">
        <v>4</v>
      </c>
      <c r="L763" s="8">
        <f t="shared" si="114"/>
        <v>0</v>
      </c>
      <c r="M763" s="8" t="s">
        <v>5</v>
      </c>
      <c r="N763" s="8">
        <f t="shared" si="115"/>
        <v>1</v>
      </c>
      <c r="O763" s="8">
        <f t="shared" si="116"/>
        <v>0</v>
      </c>
      <c r="P763" s="8" t="s">
        <v>10</v>
      </c>
      <c r="Q763" s="2">
        <v>8</v>
      </c>
      <c r="R763" s="2">
        <f t="shared" si="117"/>
        <v>0</v>
      </c>
      <c r="S763" s="2">
        <f t="shared" si="118"/>
        <v>1</v>
      </c>
      <c r="T763" s="8" t="s">
        <v>14</v>
      </c>
      <c r="U763" s="8">
        <f t="shared" si="119"/>
        <v>1</v>
      </c>
      <c r="V763" s="8" t="s">
        <v>6</v>
      </c>
    </row>
    <row r="764" spans="1:22" x14ac:dyDescent="0.25">
      <c r="A764" s="6">
        <v>763</v>
      </c>
      <c r="B764" s="2">
        <v>46</v>
      </c>
      <c r="C764" s="2">
        <f t="shared" si="110"/>
        <v>30.3</v>
      </c>
      <c r="D764" s="2">
        <v>30300</v>
      </c>
      <c r="E764" s="2">
        <f t="shared" si="111"/>
        <v>0</v>
      </c>
      <c r="F764" s="8" t="s">
        <v>9</v>
      </c>
      <c r="G764" s="8">
        <f t="shared" si="112"/>
        <v>769</v>
      </c>
      <c r="H764" s="2">
        <v>7690</v>
      </c>
      <c r="I764" s="2">
        <v>970</v>
      </c>
      <c r="J764" s="2">
        <f t="shared" si="113"/>
        <v>0</v>
      </c>
      <c r="K764" s="8" t="s">
        <v>4</v>
      </c>
      <c r="L764" s="8">
        <f t="shared" si="114"/>
        <v>1</v>
      </c>
      <c r="M764" s="8" t="s">
        <v>6</v>
      </c>
      <c r="N764" s="8">
        <f t="shared" si="115"/>
        <v>0</v>
      </c>
      <c r="O764" s="8">
        <f t="shared" si="116"/>
        <v>1</v>
      </c>
      <c r="P764" s="8" t="s">
        <v>12</v>
      </c>
      <c r="Q764" s="2">
        <v>7</v>
      </c>
      <c r="R764" s="2">
        <f t="shared" si="117"/>
        <v>0</v>
      </c>
      <c r="S764" s="2">
        <f t="shared" si="118"/>
        <v>0</v>
      </c>
      <c r="T764" s="8" t="s">
        <v>15</v>
      </c>
      <c r="U764" s="8">
        <f t="shared" si="119"/>
        <v>0</v>
      </c>
      <c r="V764" s="8" t="s">
        <v>5</v>
      </c>
    </row>
    <row r="765" spans="1:22" x14ac:dyDescent="0.25">
      <c r="A765" s="6">
        <v>764</v>
      </c>
      <c r="B765" s="2">
        <v>52</v>
      </c>
      <c r="C765" s="2">
        <f t="shared" si="110"/>
        <v>35.700000000000003</v>
      </c>
      <c r="D765" s="2">
        <v>35700</v>
      </c>
      <c r="E765" s="2">
        <f t="shared" si="111"/>
        <v>0</v>
      </c>
      <c r="F765" s="8" t="s">
        <v>9</v>
      </c>
      <c r="G765" s="8">
        <f t="shared" si="112"/>
        <v>369</v>
      </c>
      <c r="H765" s="2">
        <v>3690</v>
      </c>
      <c r="I765" s="2">
        <v>530</v>
      </c>
      <c r="J765" s="2">
        <f t="shared" si="113"/>
        <v>1</v>
      </c>
      <c r="K765" s="8" t="s">
        <v>7</v>
      </c>
      <c r="L765" s="8">
        <f t="shared" si="114"/>
        <v>0</v>
      </c>
      <c r="M765" s="8" t="s">
        <v>5</v>
      </c>
      <c r="N765" s="8">
        <f t="shared" si="115"/>
        <v>0</v>
      </c>
      <c r="O765" s="8">
        <f t="shared" si="116"/>
        <v>0</v>
      </c>
      <c r="P765" s="8" t="s">
        <v>11</v>
      </c>
      <c r="Q765" s="2">
        <v>3</v>
      </c>
      <c r="R765" s="2">
        <f t="shared" si="117"/>
        <v>0</v>
      </c>
      <c r="S765" s="2">
        <f t="shared" si="118"/>
        <v>0</v>
      </c>
      <c r="T765" s="8" t="s">
        <v>15</v>
      </c>
      <c r="U765" s="8">
        <f t="shared" si="119"/>
        <v>1</v>
      </c>
      <c r="V765" s="8" t="s">
        <v>6</v>
      </c>
    </row>
    <row r="766" spans="1:22" x14ac:dyDescent="0.25">
      <c r="A766" s="6">
        <v>765</v>
      </c>
      <c r="B766" s="2">
        <v>27</v>
      </c>
      <c r="C766" s="2">
        <f t="shared" si="110"/>
        <v>43.5</v>
      </c>
      <c r="D766" s="2">
        <v>43500</v>
      </c>
      <c r="E766" s="2">
        <f t="shared" si="111"/>
        <v>0</v>
      </c>
      <c r="F766" s="8" t="s">
        <v>9</v>
      </c>
      <c r="G766" s="8">
        <f t="shared" si="112"/>
        <v>794</v>
      </c>
      <c r="H766" s="2">
        <v>7940</v>
      </c>
      <c r="I766" s="2">
        <v>1610</v>
      </c>
      <c r="J766" s="2">
        <f t="shared" si="113"/>
        <v>1</v>
      </c>
      <c r="K766" s="8" t="s">
        <v>7</v>
      </c>
      <c r="L766" s="8">
        <f t="shared" si="114"/>
        <v>0</v>
      </c>
      <c r="M766" s="8" t="s">
        <v>5</v>
      </c>
      <c r="N766" s="8">
        <f t="shared" si="115"/>
        <v>0</v>
      </c>
      <c r="O766" s="8">
        <f t="shared" si="116"/>
        <v>1</v>
      </c>
      <c r="P766" s="8" t="s">
        <v>12</v>
      </c>
      <c r="Q766" s="2">
        <v>7</v>
      </c>
      <c r="R766" s="2">
        <f t="shared" si="117"/>
        <v>0</v>
      </c>
      <c r="S766" s="2">
        <f t="shared" si="118"/>
        <v>0</v>
      </c>
      <c r="T766" s="8" t="s">
        <v>15</v>
      </c>
      <c r="U766" s="8">
        <f t="shared" si="119"/>
        <v>0</v>
      </c>
      <c r="V766" s="8" t="s">
        <v>5</v>
      </c>
    </row>
    <row r="767" spans="1:22" x14ac:dyDescent="0.25">
      <c r="A767" s="6">
        <v>766</v>
      </c>
      <c r="B767" s="2">
        <v>39</v>
      </c>
      <c r="C767" s="2">
        <f t="shared" si="110"/>
        <v>56.8</v>
      </c>
      <c r="D767" s="2">
        <v>56800</v>
      </c>
      <c r="E767" s="2">
        <f t="shared" si="111"/>
        <v>1</v>
      </c>
      <c r="F767" s="8" t="s">
        <v>8</v>
      </c>
      <c r="G767" s="8">
        <f t="shared" si="112"/>
        <v>1975</v>
      </c>
      <c r="H767" s="2">
        <v>19750</v>
      </c>
      <c r="I767" s="2">
        <v>1870</v>
      </c>
      <c r="J767" s="2">
        <f t="shared" si="113"/>
        <v>0</v>
      </c>
      <c r="K767" s="8" t="s">
        <v>4</v>
      </c>
      <c r="L767" s="8">
        <f t="shared" si="114"/>
        <v>0</v>
      </c>
      <c r="M767" s="8" t="s">
        <v>5</v>
      </c>
      <c r="N767" s="8">
        <f t="shared" si="115"/>
        <v>1</v>
      </c>
      <c r="O767" s="8">
        <f t="shared" si="116"/>
        <v>0</v>
      </c>
      <c r="P767" s="8" t="s">
        <v>10</v>
      </c>
      <c r="Q767" s="2">
        <v>7</v>
      </c>
      <c r="R767" s="2">
        <f t="shared" si="117"/>
        <v>0</v>
      </c>
      <c r="S767" s="2">
        <f t="shared" si="118"/>
        <v>0</v>
      </c>
      <c r="T767" s="8" t="s">
        <v>15</v>
      </c>
      <c r="U767" s="8">
        <f t="shared" si="119"/>
        <v>1</v>
      </c>
      <c r="V767" s="8" t="s">
        <v>6</v>
      </c>
    </row>
    <row r="768" spans="1:22" x14ac:dyDescent="0.25">
      <c r="A768" s="6">
        <v>767</v>
      </c>
      <c r="B768" s="2">
        <v>24</v>
      </c>
      <c r="C768" s="2">
        <f t="shared" si="110"/>
        <v>48</v>
      </c>
      <c r="D768" s="2">
        <v>48000</v>
      </c>
      <c r="E768" s="2">
        <f t="shared" si="111"/>
        <v>1</v>
      </c>
      <c r="F768" s="8" t="s">
        <v>8</v>
      </c>
      <c r="G768" s="8">
        <f t="shared" si="112"/>
        <v>2991</v>
      </c>
      <c r="H768" s="2">
        <v>29910</v>
      </c>
      <c r="I768" s="2">
        <v>650</v>
      </c>
      <c r="J768" s="2">
        <f t="shared" si="113"/>
        <v>0</v>
      </c>
      <c r="K768" s="8" t="s">
        <v>4</v>
      </c>
      <c r="L768" s="8">
        <f t="shared" si="114"/>
        <v>0</v>
      </c>
      <c r="M768" s="8" t="s">
        <v>5</v>
      </c>
      <c r="N768" s="8">
        <f t="shared" si="115"/>
        <v>0</v>
      </c>
      <c r="O768" s="8">
        <f t="shared" si="116"/>
        <v>0</v>
      </c>
      <c r="P768" s="8" t="s">
        <v>11</v>
      </c>
      <c r="Q768" s="2">
        <v>5</v>
      </c>
      <c r="R768" s="2">
        <f t="shared" si="117"/>
        <v>1</v>
      </c>
      <c r="S768" s="2">
        <f t="shared" si="118"/>
        <v>0</v>
      </c>
      <c r="T768" s="8" t="s">
        <v>13</v>
      </c>
      <c r="U768" s="8">
        <f t="shared" si="119"/>
        <v>1</v>
      </c>
      <c r="V768" s="8" t="s">
        <v>6</v>
      </c>
    </row>
    <row r="769" spans="1:22" x14ac:dyDescent="0.25">
      <c r="A769" s="6">
        <v>768</v>
      </c>
      <c r="B769" s="2">
        <v>36</v>
      </c>
      <c r="C769" s="2">
        <f t="shared" si="110"/>
        <v>19.399999999999999</v>
      </c>
      <c r="D769" s="2">
        <v>19400</v>
      </c>
      <c r="E769" s="2">
        <f t="shared" si="111"/>
        <v>1</v>
      </c>
      <c r="F769" s="8" t="s">
        <v>8</v>
      </c>
      <c r="G769" s="8">
        <f t="shared" si="112"/>
        <v>377</v>
      </c>
      <c r="H769" s="2">
        <v>3770</v>
      </c>
      <c r="I769" s="2">
        <v>520</v>
      </c>
      <c r="J769" s="2">
        <f t="shared" si="113"/>
        <v>0</v>
      </c>
      <c r="K769" s="8" t="s">
        <v>4</v>
      </c>
      <c r="L769" s="8">
        <f t="shared" si="114"/>
        <v>1</v>
      </c>
      <c r="M769" s="8" t="s">
        <v>6</v>
      </c>
      <c r="N769" s="8">
        <f t="shared" si="115"/>
        <v>0</v>
      </c>
      <c r="O769" s="8">
        <f t="shared" si="116"/>
        <v>1</v>
      </c>
      <c r="P769" s="8" t="s">
        <v>12</v>
      </c>
      <c r="Q769" s="2">
        <v>1</v>
      </c>
      <c r="R769" s="2">
        <f t="shared" si="117"/>
        <v>1</v>
      </c>
      <c r="S769" s="2">
        <f t="shared" si="118"/>
        <v>0</v>
      </c>
      <c r="T769" s="8" t="s">
        <v>13</v>
      </c>
      <c r="U769" s="8">
        <f t="shared" si="119"/>
        <v>1</v>
      </c>
      <c r="V769" s="8" t="s">
        <v>6</v>
      </c>
    </row>
    <row r="770" spans="1:22" x14ac:dyDescent="0.25">
      <c r="A770" s="6">
        <v>769</v>
      </c>
      <c r="B770" s="2">
        <v>35</v>
      </c>
      <c r="C770" s="2">
        <f t="shared" si="110"/>
        <v>8.6</v>
      </c>
      <c r="D770" s="2">
        <v>8600</v>
      </c>
      <c r="E770" s="2">
        <f t="shared" si="111"/>
        <v>1</v>
      </c>
      <c r="F770" s="8" t="s">
        <v>8</v>
      </c>
      <c r="G770" s="8">
        <f t="shared" si="112"/>
        <v>232</v>
      </c>
      <c r="H770" s="2">
        <v>2320</v>
      </c>
      <c r="I770" s="2">
        <v>1310</v>
      </c>
      <c r="J770" s="2">
        <f t="shared" si="113"/>
        <v>1</v>
      </c>
      <c r="K770" s="8" t="s">
        <v>7</v>
      </c>
      <c r="L770" s="8">
        <f t="shared" si="114"/>
        <v>1</v>
      </c>
      <c r="M770" s="8" t="s">
        <v>6</v>
      </c>
      <c r="N770" s="8">
        <f t="shared" si="115"/>
        <v>1</v>
      </c>
      <c r="O770" s="8">
        <f t="shared" si="116"/>
        <v>0</v>
      </c>
      <c r="P770" s="8" t="s">
        <v>10</v>
      </c>
      <c r="Q770" s="2">
        <v>10</v>
      </c>
      <c r="R770" s="2">
        <f t="shared" si="117"/>
        <v>0</v>
      </c>
      <c r="S770" s="2">
        <f t="shared" si="118"/>
        <v>0</v>
      </c>
      <c r="T770" s="8" t="s">
        <v>15</v>
      </c>
      <c r="U770" s="8">
        <f t="shared" si="119"/>
        <v>1</v>
      </c>
      <c r="V770" s="8" t="s">
        <v>6</v>
      </c>
    </row>
    <row r="771" spans="1:22" x14ac:dyDescent="0.25">
      <c r="A771" s="6">
        <v>770</v>
      </c>
      <c r="B771" s="2">
        <v>36</v>
      </c>
      <c r="C771" s="2">
        <f t="shared" ref="C771:C834" si="120">D771/1000</f>
        <v>78.2</v>
      </c>
      <c r="D771" s="2">
        <v>78200</v>
      </c>
      <c r="E771" s="2">
        <f t="shared" ref="E771:E834" si="121">IF(F771="Salaried",1,0)</f>
        <v>1</v>
      </c>
      <c r="F771" s="8" t="s">
        <v>8</v>
      </c>
      <c r="G771" s="8">
        <f t="shared" ref="G771:G834" si="122">H771/10</f>
        <v>662</v>
      </c>
      <c r="H771" s="2">
        <v>6620</v>
      </c>
      <c r="I771" s="2">
        <v>2560</v>
      </c>
      <c r="J771" s="2">
        <f t="shared" ref="J771:J834" si="123">IF(K771="Female",1,0)</f>
        <v>1</v>
      </c>
      <c r="K771" s="8" t="s">
        <v>7</v>
      </c>
      <c r="L771" s="8">
        <f t="shared" ref="L771:L834" si="124">IF(M771="Yes",1,0)</f>
        <v>0</v>
      </c>
      <c r="M771" s="8" t="s">
        <v>5</v>
      </c>
      <c r="N771" s="8">
        <f t="shared" ref="N771:N834" si="125">IF(P771="Apt",1,0)</f>
        <v>0</v>
      </c>
      <c r="O771" s="8">
        <f t="shared" ref="O771:O834" si="126">IF(P771="Home",1,0)</f>
        <v>1</v>
      </c>
      <c r="P771" s="8" t="s">
        <v>12</v>
      </c>
      <c r="Q771" s="2">
        <v>6</v>
      </c>
      <c r="R771" s="2">
        <f t="shared" ref="R771:R834" si="127">IF(T771="East",1,0)</f>
        <v>0</v>
      </c>
      <c r="S771" s="2">
        <f t="shared" ref="S771:S834" si="128">IF(T771="South",1,0)</f>
        <v>1</v>
      </c>
      <c r="T771" s="8" t="s">
        <v>14</v>
      </c>
      <c r="U771" s="8">
        <f t="shared" ref="U771:U834" si="129">IF(V771="Yes",1,0)</f>
        <v>1</v>
      </c>
      <c r="V771" s="8" t="s">
        <v>6</v>
      </c>
    </row>
    <row r="772" spans="1:22" x14ac:dyDescent="0.25">
      <c r="A772" s="6">
        <v>771</v>
      </c>
      <c r="B772" s="2">
        <v>47</v>
      </c>
      <c r="C772" s="2">
        <f t="shared" si="120"/>
        <v>38.9</v>
      </c>
      <c r="D772" s="2">
        <v>38900</v>
      </c>
      <c r="E772" s="2">
        <f t="shared" si="121"/>
        <v>1</v>
      </c>
      <c r="F772" s="8" t="s">
        <v>8</v>
      </c>
      <c r="G772" s="8">
        <f t="shared" si="122"/>
        <v>945</v>
      </c>
      <c r="H772" s="2">
        <v>9450</v>
      </c>
      <c r="I772" s="2">
        <v>2330</v>
      </c>
      <c r="J772" s="2">
        <f t="shared" si="123"/>
        <v>0</v>
      </c>
      <c r="K772" s="8" t="s">
        <v>4</v>
      </c>
      <c r="L772" s="8">
        <f t="shared" si="124"/>
        <v>0</v>
      </c>
      <c r="M772" s="8" t="s">
        <v>5</v>
      </c>
      <c r="N772" s="8">
        <f t="shared" si="125"/>
        <v>1</v>
      </c>
      <c r="O772" s="8">
        <f t="shared" si="126"/>
        <v>0</v>
      </c>
      <c r="P772" s="8" t="s">
        <v>10</v>
      </c>
      <c r="Q772" s="2">
        <v>5</v>
      </c>
      <c r="R772" s="2">
        <f t="shared" si="127"/>
        <v>0</v>
      </c>
      <c r="S772" s="2">
        <f t="shared" si="128"/>
        <v>0</v>
      </c>
      <c r="T772" s="8" t="s">
        <v>15</v>
      </c>
      <c r="U772" s="8">
        <f t="shared" si="129"/>
        <v>1</v>
      </c>
      <c r="V772" s="8" t="s">
        <v>6</v>
      </c>
    </row>
    <row r="773" spans="1:22" x14ac:dyDescent="0.25">
      <c r="A773" s="6">
        <v>772</v>
      </c>
      <c r="B773" s="2">
        <v>40</v>
      </c>
      <c r="C773" s="2">
        <f t="shared" si="120"/>
        <v>23.6</v>
      </c>
      <c r="D773" s="2">
        <v>23600</v>
      </c>
      <c r="E773" s="2">
        <f t="shared" si="121"/>
        <v>1</v>
      </c>
      <c r="F773" s="8" t="s">
        <v>8</v>
      </c>
      <c r="G773" s="8">
        <f t="shared" si="122"/>
        <v>969</v>
      </c>
      <c r="H773" s="2">
        <v>9690</v>
      </c>
      <c r="I773" s="2">
        <v>1040</v>
      </c>
      <c r="J773" s="2">
        <f t="shared" si="123"/>
        <v>1</v>
      </c>
      <c r="K773" s="8" t="s">
        <v>7</v>
      </c>
      <c r="L773" s="8">
        <f t="shared" si="124"/>
        <v>0</v>
      </c>
      <c r="M773" s="8" t="s">
        <v>5</v>
      </c>
      <c r="N773" s="8">
        <f t="shared" si="125"/>
        <v>1</v>
      </c>
      <c r="O773" s="8">
        <f t="shared" si="126"/>
        <v>0</v>
      </c>
      <c r="P773" s="8" t="s">
        <v>10</v>
      </c>
      <c r="Q773" s="2">
        <v>4</v>
      </c>
      <c r="R773" s="2">
        <f t="shared" si="127"/>
        <v>1</v>
      </c>
      <c r="S773" s="2">
        <f t="shared" si="128"/>
        <v>0</v>
      </c>
      <c r="T773" s="8" t="s">
        <v>13</v>
      </c>
      <c r="U773" s="8">
        <f t="shared" si="129"/>
        <v>0</v>
      </c>
      <c r="V773" s="8" t="s">
        <v>5</v>
      </c>
    </row>
    <row r="774" spans="1:22" x14ac:dyDescent="0.25">
      <c r="A774" s="6">
        <v>773</v>
      </c>
      <c r="B774" s="2">
        <v>43</v>
      </c>
      <c r="C774" s="2">
        <f t="shared" si="120"/>
        <v>33.299999999999997</v>
      </c>
      <c r="D774" s="2">
        <v>33300</v>
      </c>
      <c r="E774" s="2">
        <f t="shared" si="121"/>
        <v>0</v>
      </c>
      <c r="F774" s="8" t="s">
        <v>9</v>
      </c>
      <c r="G774" s="8">
        <f t="shared" si="122"/>
        <v>456</v>
      </c>
      <c r="H774" s="2">
        <v>4560</v>
      </c>
      <c r="I774" s="2">
        <v>1290</v>
      </c>
      <c r="J774" s="2">
        <f t="shared" si="123"/>
        <v>0</v>
      </c>
      <c r="K774" s="8" t="s">
        <v>4</v>
      </c>
      <c r="L774" s="8">
        <f t="shared" si="124"/>
        <v>0</v>
      </c>
      <c r="M774" s="8" t="s">
        <v>5</v>
      </c>
      <c r="N774" s="8">
        <f t="shared" si="125"/>
        <v>0</v>
      </c>
      <c r="O774" s="8">
        <f t="shared" si="126"/>
        <v>0</v>
      </c>
      <c r="P774" s="8" t="s">
        <v>11</v>
      </c>
      <c r="Q774" s="2">
        <v>2</v>
      </c>
      <c r="R774" s="2">
        <f t="shared" si="127"/>
        <v>0</v>
      </c>
      <c r="S774" s="2">
        <f t="shared" si="128"/>
        <v>0</v>
      </c>
      <c r="T774" s="8" t="s">
        <v>15</v>
      </c>
      <c r="U774" s="8">
        <f t="shared" si="129"/>
        <v>1</v>
      </c>
      <c r="V774" s="8" t="s">
        <v>6</v>
      </c>
    </row>
    <row r="775" spans="1:22" x14ac:dyDescent="0.25">
      <c r="A775" s="6">
        <v>774</v>
      </c>
      <c r="B775" s="2">
        <v>44</v>
      </c>
      <c r="C775" s="2">
        <f t="shared" si="120"/>
        <v>32.299999999999997</v>
      </c>
      <c r="D775" s="2">
        <v>32300</v>
      </c>
      <c r="E775" s="2">
        <f t="shared" si="121"/>
        <v>1</v>
      </c>
      <c r="F775" s="8" t="s">
        <v>8</v>
      </c>
      <c r="G775" s="8">
        <f t="shared" si="122"/>
        <v>690</v>
      </c>
      <c r="H775" s="2">
        <v>6900</v>
      </c>
      <c r="I775" s="2">
        <v>1030</v>
      </c>
      <c r="J775" s="2">
        <f t="shared" si="123"/>
        <v>1</v>
      </c>
      <c r="K775" s="8" t="s">
        <v>7</v>
      </c>
      <c r="L775" s="8">
        <f t="shared" si="124"/>
        <v>0</v>
      </c>
      <c r="M775" s="8" t="s">
        <v>5</v>
      </c>
      <c r="N775" s="8">
        <f t="shared" si="125"/>
        <v>0</v>
      </c>
      <c r="O775" s="8">
        <f t="shared" si="126"/>
        <v>0</v>
      </c>
      <c r="P775" s="8" t="s">
        <v>11</v>
      </c>
      <c r="Q775" s="2">
        <v>4</v>
      </c>
      <c r="R775" s="2">
        <f t="shared" si="127"/>
        <v>0</v>
      </c>
      <c r="S775" s="2">
        <f t="shared" si="128"/>
        <v>0</v>
      </c>
      <c r="T775" s="8" t="s">
        <v>15</v>
      </c>
      <c r="U775" s="8">
        <f t="shared" si="129"/>
        <v>1</v>
      </c>
      <c r="V775" s="8" t="s">
        <v>6</v>
      </c>
    </row>
    <row r="776" spans="1:22" x14ac:dyDescent="0.25">
      <c r="A776" s="6">
        <v>775</v>
      </c>
      <c r="B776" s="2">
        <v>35</v>
      </c>
      <c r="C776" s="2">
        <f t="shared" si="120"/>
        <v>40.4</v>
      </c>
      <c r="D776" s="2">
        <v>40400</v>
      </c>
      <c r="E776" s="2">
        <f t="shared" si="121"/>
        <v>1</v>
      </c>
      <c r="F776" s="8" t="s">
        <v>8</v>
      </c>
      <c r="G776" s="8">
        <f t="shared" si="122"/>
        <v>821</v>
      </c>
      <c r="H776" s="2">
        <v>8210</v>
      </c>
      <c r="I776" s="2">
        <v>770</v>
      </c>
      <c r="J776" s="2">
        <f t="shared" si="123"/>
        <v>0</v>
      </c>
      <c r="K776" s="8" t="s">
        <v>4</v>
      </c>
      <c r="L776" s="8">
        <f t="shared" si="124"/>
        <v>0</v>
      </c>
      <c r="M776" s="8" t="s">
        <v>5</v>
      </c>
      <c r="N776" s="8">
        <f t="shared" si="125"/>
        <v>0</v>
      </c>
      <c r="O776" s="8">
        <f t="shared" si="126"/>
        <v>1</v>
      </c>
      <c r="P776" s="8" t="s">
        <v>12</v>
      </c>
      <c r="Q776" s="2">
        <v>4</v>
      </c>
      <c r="R776" s="2">
        <f t="shared" si="127"/>
        <v>0</v>
      </c>
      <c r="S776" s="2">
        <f t="shared" si="128"/>
        <v>0</v>
      </c>
      <c r="T776" s="8" t="s">
        <v>15</v>
      </c>
      <c r="U776" s="8">
        <f t="shared" si="129"/>
        <v>1</v>
      </c>
      <c r="V776" s="8" t="s">
        <v>6</v>
      </c>
    </row>
    <row r="777" spans="1:22" x14ac:dyDescent="0.25">
      <c r="A777" s="6">
        <v>776</v>
      </c>
      <c r="B777" s="2">
        <v>40</v>
      </c>
      <c r="C777" s="2">
        <f t="shared" si="120"/>
        <v>54.9</v>
      </c>
      <c r="D777" s="2">
        <v>54900</v>
      </c>
      <c r="E777" s="2">
        <f t="shared" si="121"/>
        <v>1</v>
      </c>
      <c r="F777" s="8" t="s">
        <v>8</v>
      </c>
      <c r="G777" s="8">
        <f t="shared" si="122"/>
        <v>1152</v>
      </c>
      <c r="H777" s="2">
        <v>11520</v>
      </c>
      <c r="I777" s="2">
        <v>740</v>
      </c>
      <c r="J777" s="2">
        <f t="shared" si="123"/>
        <v>1</v>
      </c>
      <c r="K777" s="8" t="s">
        <v>7</v>
      </c>
      <c r="L777" s="8">
        <f t="shared" si="124"/>
        <v>0</v>
      </c>
      <c r="M777" s="8" t="s">
        <v>5</v>
      </c>
      <c r="N777" s="8">
        <f t="shared" si="125"/>
        <v>0</v>
      </c>
      <c r="O777" s="8">
        <f t="shared" si="126"/>
        <v>1</v>
      </c>
      <c r="P777" s="8" t="s">
        <v>12</v>
      </c>
      <c r="Q777" s="2">
        <v>6</v>
      </c>
      <c r="R777" s="2">
        <f t="shared" si="127"/>
        <v>0</v>
      </c>
      <c r="S777" s="2">
        <f t="shared" si="128"/>
        <v>0</v>
      </c>
      <c r="T777" s="8" t="s">
        <v>15</v>
      </c>
      <c r="U777" s="8">
        <f t="shared" si="129"/>
        <v>1</v>
      </c>
      <c r="V777" s="8" t="s">
        <v>6</v>
      </c>
    </row>
    <row r="778" spans="1:22" x14ac:dyDescent="0.25">
      <c r="A778" s="6">
        <v>777</v>
      </c>
      <c r="B778" s="2">
        <v>33</v>
      </c>
      <c r="C778" s="2">
        <f t="shared" si="120"/>
        <v>25.4</v>
      </c>
      <c r="D778" s="2">
        <v>25400</v>
      </c>
      <c r="E778" s="2">
        <f t="shared" si="121"/>
        <v>1</v>
      </c>
      <c r="F778" s="8" t="s">
        <v>8</v>
      </c>
      <c r="G778" s="8">
        <f t="shared" si="122"/>
        <v>682</v>
      </c>
      <c r="H778" s="2">
        <v>6820</v>
      </c>
      <c r="I778" s="2">
        <v>1350</v>
      </c>
      <c r="J778" s="2">
        <f t="shared" si="123"/>
        <v>0</v>
      </c>
      <c r="K778" s="8" t="s">
        <v>4</v>
      </c>
      <c r="L778" s="8">
        <f t="shared" si="124"/>
        <v>1</v>
      </c>
      <c r="M778" s="8" t="s">
        <v>6</v>
      </c>
      <c r="N778" s="8">
        <f t="shared" si="125"/>
        <v>1</v>
      </c>
      <c r="O778" s="8">
        <f t="shared" si="126"/>
        <v>0</v>
      </c>
      <c r="P778" s="8" t="s">
        <v>10</v>
      </c>
      <c r="Q778" s="2">
        <v>3</v>
      </c>
      <c r="R778" s="2">
        <f t="shared" si="127"/>
        <v>1</v>
      </c>
      <c r="S778" s="2">
        <f t="shared" si="128"/>
        <v>0</v>
      </c>
      <c r="T778" s="8" t="s">
        <v>13</v>
      </c>
      <c r="U778" s="8">
        <f t="shared" si="129"/>
        <v>1</v>
      </c>
      <c r="V778" s="8" t="s">
        <v>6</v>
      </c>
    </row>
    <row r="779" spans="1:22" x14ac:dyDescent="0.25">
      <c r="A779" s="6">
        <v>778</v>
      </c>
      <c r="B779" s="2">
        <v>37</v>
      </c>
      <c r="C779" s="2">
        <f t="shared" si="120"/>
        <v>90.7</v>
      </c>
      <c r="D779" s="2">
        <v>90700</v>
      </c>
      <c r="E779" s="2">
        <f t="shared" si="121"/>
        <v>0</v>
      </c>
      <c r="F779" s="8" t="s">
        <v>9</v>
      </c>
      <c r="G779" s="8">
        <f t="shared" si="122"/>
        <v>428</v>
      </c>
      <c r="H779" s="2">
        <v>4280</v>
      </c>
      <c r="I779" s="2">
        <v>8080</v>
      </c>
      <c r="J779" s="2">
        <f t="shared" si="123"/>
        <v>0</v>
      </c>
      <c r="K779" s="8" t="s">
        <v>4</v>
      </c>
      <c r="L779" s="8">
        <f t="shared" si="124"/>
        <v>0</v>
      </c>
      <c r="M779" s="8" t="s">
        <v>5</v>
      </c>
      <c r="N779" s="8">
        <f t="shared" si="125"/>
        <v>0</v>
      </c>
      <c r="O779" s="8">
        <f t="shared" si="126"/>
        <v>1</v>
      </c>
      <c r="P779" s="8" t="s">
        <v>12</v>
      </c>
      <c r="Q779" s="2">
        <v>8</v>
      </c>
      <c r="R779" s="2">
        <f t="shared" si="127"/>
        <v>0</v>
      </c>
      <c r="S779" s="2">
        <f t="shared" si="128"/>
        <v>1</v>
      </c>
      <c r="T779" s="8" t="s">
        <v>14</v>
      </c>
      <c r="U779" s="8">
        <f t="shared" si="129"/>
        <v>1</v>
      </c>
      <c r="V779" s="8" t="s">
        <v>6</v>
      </c>
    </row>
    <row r="780" spans="1:22" x14ac:dyDescent="0.25">
      <c r="A780" s="6">
        <v>779</v>
      </c>
      <c r="B780" s="2">
        <v>26</v>
      </c>
      <c r="C780" s="2">
        <f t="shared" si="120"/>
        <v>14.6</v>
      </c>
      <c r="D780" s="2">
        <v>14600</v>
      </c>
      <c r="E780" s="2">
        <f t="shared" si="121"/>
        <v>0</v>
      </c>
      <c r="F780" s="8" t="s">
        <v>9</v>
      </c>
      <c r="G780" s="8">
        <f t="shared" si="122"/>
        <v>131</v>
      </c>
      <c r="H780" s="2">
        <v>1310</v>
      </c>
      <c r="I780" s="2">
        <v>1770</v>
      </c>
      <c r="J780" s="2">
        <f t="shared" si="123"/>
        <v>0</v>
      </c>
      <c r="K780" s="8" t="s">
        <v>4</v>
      </c>
      <c r="L780" s="8">
        <f t="shared" si="124"/>
        <v>0</v>
      </c>
      <c r="M780" s="8" t="s">
        <v>5</v>
      </c>
      <c r="N780" s="8">
        <f t="shared" si="125"/>
        <v>0</v>
      </c>
      <c r="O780" s="8">
        <f t="shared" si="126"/>
        <v>0</v>
      </c>
      <c r="P780" s="8" t="s">
        <v>11</v>
      </c>
      <c r="Q780" s="2">
        <v>3</v>
      </c>
      <c r="R780" s="2">
        <f t="shared" si="127"/>
        <v>0</v>
      </c>
      <c r="S780" s="2">
        <f t="shared" si="128"/>
        <v>1</v>
      </c>
      <c r="T780" s="8" t="s">
        <v>14</v>
      </c>
      <c r="U780" s="8">
        <f t="shared" si="129"/>
        <v>0</v>
      </c>
      <c r="V780" s="8" t="s">
        <v>5</v>
      </c>
    </row>
    <row r="781" spans="1:22" x14ac:dyDescent="0.25">
      <c r="A781" s="6">
        <v>780</v>
      </c>
      <c r="B781" s="2">
        <v>37</v>
      </c>
      <c r="C781" s="2">
        <f t="shared" si="120"/>
        <v>54.5</v>
      </c>
      <c r="D781" s="2">
        <v>54500</v>
      </c>
      <c r="E781" s="2">
        <f t="shared" si="121"/>
        <v>1</v>
      </c>
      <c r="F781" s="8" t="s">
        <v>8</v>
      </c>
      <c r="G781" s="8">
        <f t="shared" si="122"/>
        <v>1366</v>
      </c>
      <c r="H781" s="2">
        <v>13660</v>
      </c>
      <c r="I781" s="2">
        <v>1740</v>
      </c>
      <c r="J781" s="2">
        <f t="shared" si="123"/>
        <v>1</v>
      </c>
      <c r="K781" s="8" t="s">
        <v>7</v>
      </c>
      <c r="L781" s="8">
        <f t="shared" si="124"/>
        <v>0</v>
      </c>
      <c r="M781" s="8" t="s">
        <v>5</v>
      </c>
      <c r="N781" s="8">
        <f t="shared" si="125"/>
        <v>0</v>
      </c>
      <c r="O781" s="8">
        <f t="shared" si="126"/>
        <v>0</v>
      </c>
      <c r="P781" s="8" t="s">
        <v>11</v>
      </c>
      <c r="Q781" s="2">
        <v>5</v>
      </c>
      <c r="R781" s="2">
        <f t="shared" si="127"/>
        <v>0</v>
      </c>
      <c r="S781" s="2">
        <f t="shared" si="128"/>
        <v>0</v>
      </c>
      <c r="T781" s="8" t="s">
        <v>15</v>
      </c>
      <c r="U781" s="8">
        <f t="shared" si="129"/>
        <v>1</v>
      </c>
      <c r="V781" s="8" t="s">
        <v>6</v>
      </c>
    </row>
    <row r="782" spans="1:22" x14ac:dyDescent="0.25">
      <c r="A782" s="6">
        <v>781</v>
      </c>
      <c r="B782" s="2">
        <v>55</v>
      </c>
      <c r="C782" s="2">
        <f t="shared" si="120"/>
        <v>9.5</v>
      </c>
      <c r="D782" s="2">
        <v>9500</v>
      </c>
      <c r="E782" s="2">
        <f t="shared" si="121"/>
        <v>0</v>
      </c>
      <c r="F782" s="8" t="s">
        <v>9</v>
      </c>
      <c r="G782" s="8">
        <f t="shared" si="122"/>
        <v>67</v>
      </c>
      <c r="H782" s="2">
        <v>670</v>
      </c>
      <c r="I782" s="2">
        <v>90</v>
      </c>
      <c r="J782" s="2">
        <f t="shared" si="123"/>
        <v>1</v>
      </c>
      <c r="K782" s="8" t="s">
        <v>7</v>
      </c>
      <c r="L782" s="8">
        <f t="shared" si="124"/>
        <v>0</v>
      </c>
      <c r="M782" s="8" t="s">
        <v>5</v>
      </c>
      <c r="N782" s="8">
        <f t="shared" si="125"/>
        <v>1</v>
      </c>
      <c r="O782" s="8">
        <f t="shared" si="126"/>
        <v>0</v>
      </c>
      <c r="P782" s="8" t="s">
        <v>10</v>
      </c>
      <c r="Q782" s="2">
        <v>3</v>
      </c>
      <c r="R782" s="2">
        <f t="shared" si="127"/>
        <v>1</v>
      </c>
      <c r="S782" s="2">
        <f t="shared" si="128"/>
        <v>0</v>
      </c>
      <c r="T782" s="8" t="s">
        <v>13</v>
      </c>
      <c r="U782" s="8">
        <f t="shared" si="129"/>
        <v>0</v>
      </c>
      <c r="V782" s="8" t="s">
        <v>5</v>
      </c>
    </row>
    <row r="783" spans="1:22" x14ac:dyDescent="0.25">
      <c r="A783" s="6">
        <v>782</v>
      </c>
      <c r="B783" s="2">
        <v>42</v>
      </c>
      <c r="C783" s="2">
        <f t="shared" si="120"/>
        <v>23.4</v>
      </c>
      <c r="D783" s="2">
        <v>23400</v>
      </c>
      <c r="E783" s="2">
        <f t="shared" si="121"/>
        <v>1</v>
      </c>
      <c r="F783" s="8" t="s">
        <v>8</v>
      </c>
      <c r="G783" s="8">
        <f t="shared" si="122"/>
        <v>68</v>
      </c>
      <c r="H783" s="2">
        <v>680</v>
      </c>
      <c r="I783" s="2">
        <v>1060</v>
      </c>
      <c r="J783" s="2">
        <f t="shared" si="123"/>
        <v>0</v>
      </c>
      <c r="K783" s="8" t="s">
        <v>4</v>
      </c>
      <c r="L783" s="8">
        <f t="shared" si="124"/>
        <v>1</v>
      </c>
      <c r="M783" s="8" t="s">
        <v>6</v>
      </c>
      <c r="N783" s="8">
        <f t="shared" si="125"/>
        <v>1</v>
      </c>
      <c r="O783" s="8">
        <f t="shared" si="126"/>
        <v>0</v>
      </c>
      <c r="P783" s="8" t="s">
        <v>10</v>
      </c>
      <c r="Q783" s="2">
        <v>7</v>
      </c>
      <c r="R783" s="2">
        <f t="shared" si="127"/>
        <v>1</v>
      </c>
      <c r="S783" s="2">
        <f t="shared" si="128"/>
        <v>0</v>
      </c>
      <c r="T783" s="8" t="s">
        <v>13</v>
      </c>
      <c r="U783" s="8">
        <f t="shared" si="129"/>
        <v>1</v>
      </c>
      <c r="V783" s="8" t="s">
        <v>6</v>
      </c>
    </row>
    <row r="784" spans="1:22" x14ac:dyDescent="0.25">
      <c r="A784" s="6">
        <v>783</v>
      </c>
      <c r="B784" s="2">
        <v>28</v>
      </c>
      <c r="C784" s="2">
        <f t="shared" si="120"/>
        <v>40.1</v>
      </c>
      <c r="D784" s="2">
        <v>40100</v>
      </c>
      <c r="E784" s="2">
        <f t="shared" si="121"/>
        <v>0</v>
      </c>
      <c r="F784" s="8" t="s">
        <v>9</v>
      </c>
      <c r="G784" s="8">
        <f t="shared" si="122"/>
        <v>542</v>
      </c>
      <c r="H784" s="2">
        <v>5420</v>
      </c>
      <c r="I784" s="2">
        <v>960</v>
      </c>
      <c r="J784" s="2">
        <f t="shared" si="123"/>
        <v>0</v>
      </c>
      <c r="K784" s="8" t="s">
        <v>4</v>
      </c>
      <c r="L784" s="8">
        <f t="shared" si="124"/>
        <v>0</v>
      </c>
      <c r="M784" s="8" t="s">
        <v>5</v>
      </c>
      <c r="N784" s="8">
        <f t="shared" si="125"/>
        <v>0</v>
      </c>
      <c r="O784" s="8">
        <f t="shared" si="126"/>
        <v>0</v>
      </c>
      <c r="P784" s="8" t="s">
        <v>11</v>
      </c>
      <c r="Q784" s="2">
        <v>7</v>
      </c>
      <c r="R784" s="2">
        <f t="shared" si="127"/>
        <v>0</v>
      </c>
      <c r="S784" s="2">
        <f t="shared" si="128"/>
        <v>0</v>
      </c>
      <c r="T784" s="8" t="s">
        <v>15</v>
      </c>
      <c r="U784" s="8">
        <f t="shared" si="129"/>
        <v>1</v>
      </c>
      <c r="V784" s="8" t="s">
        <v>6</v>
      </c>
    </row>
    <row r="785" spans="1:22" x14ac:dyDescent="0.25">
      <c r="A785" s="6">
        <v>784</v>
      </c>
      <c r="B785" s="2">
        <v>50</v>
      </c>
      <c r="C785" s="2">
        <f t="shared" si="120"/>
        <v>6.2</v>
      </c>
      <c r="D785" s="2">
        <v>6200</v>
      </c>
      <c r="E785" s="2">
        <f t="shared" si="121"/>
        <v>1</v>
      </c>
      <c r="F785" s="8" t="s">
        <v>8</v>
      </c>
      <c r="G785" s="8">
        <f t="shared" si="122"/>
        <v>138</v>
      </c>
      <c r="H785" s="2">
        <v>1380</v>
      </c>
      <c r="I785" s="2">
        <v>850</v>
      </c>
      <c r="J785" s="2">
        <f t="shared" si="123"/>
        <v>0</v>
      </c>
      <c r="K785" s="8" t="s">
        <v>4</v>
      </c>
      <c r="L785" s="8">
        <f t="shared" si="124"/>
        <v>0</v>
      </c>
      <c r="M785" s="8" t="s">
        <v>5</v>
      </c>
      <c r="N785" s="8">
        <f t="shared" si="125"/>
        <v>0</v>
      </c>
      <c r="O785" s="8">
        <f t="shared" si="126"/>
        <v>0</v>
      </c>
      <c r="P785" s="8" t="s">
        <v>11</v>
      </c>
      <c r="Q785" s="2">
        <v>7</v>
      </c>
      <c r="R785" s="2">
        <f t="shared" si="127"/>
        <v>0</v>
      </c>
      <c r="S785" s="2">
        <f t="shared" si="128"/>
        <v>1</v>
      </c>
      <c r="T785" s="8" t="s">
        <v>14</v>
      </c>
      <c r="U785" s="8">
        <f t="shared" si="129"/>
        <v>1</v>
      </c>
      <c r="V785" s="8" t="s">
        <v>6</v>
      </c>
    </row>
    <row r="786" spans="1:22" x14ac:dyDescent="0.25">
      <c r="A786" s="6">
        <v>785</v>
      </c>
      <c r="B786" s="2">
        <v>45</v>
      </c>
      <c r="C786" s="2">
        <f t="shared" si="120"/>
        <v>30.8</v>
      </c>
      <c r="D786" s="2">
        <v>30800</v>
      </c>
      <c r="E786" s="2">
        <f t="shared" si="121"/>
        <v>0</v>
      </c>
      <c r="F786" s="8" t="s">
        <v>9</v>
      </c>
      <c r="G786" s="8">
        <f t="shared" si="122"/>
        <v>355</v>
      </c>
      <c r="H786" s="2">
        <v>3550</v>
      </c>
      <c r="I786" s="2">
        <v>530</v>
      </c>
      <c r="J786" s="2">
        <f t="shared" si="123"/>
        <v>0</v>
      </c>
      <c r="K786" s="8" t="s">
        <v>4</v>
      </c>
      <c r="L786" s="8">
        <f t="shared" si="124"/>
        <v>0</v>
      </c>
      <c r="M786" s="8" t="s">
        <v>5</v>
      </c>
      <c r="N786" s="8">
        <f t="shared" si="125"/>
        <v>1</v>
      </c>
      <c r="O786" s="8">
        <f t="shared" si="126"/>
        <v>0</v>
      </c>
      <c r="P786" s="8" t="s">
        <v>10</v>
      </c>
      <c r="Q786" s="2">
        <v>2</v>
      </c>
      <c r="R786" s="2">
        <f t="shared" si="127"/>
        <v>1</v>
      </c>
      <c r="S786" s="2">
        <f t="shared" si="128"/>
        <v>0</v>
      </c>
      <c r="T786" s="8" t="s">
        <v>13</v>
      </c>
      <c r="U786" s="8">
        <f t="shared" si="129"/>
        <v>0</v>
      </c>
      <c r="V786" s="8" t="s">
        <v>5</v>
      </c>
    </row>
    <row r="787" spans="1:22" x14ac:dyDescent="0.25">
      <c r="A787" s="6">
        <v>786</v>
      </c>
      <c r="B787" s="2">
        <v>45</v>
      </c>
      <c r="C787" s="2">
        <f t="shared" si="120"/>
        <v>42</v>
      </c>
      <c r="D787" s="2">
        <v>42000</v>
      </c>
      <c r="E787" s="2">
        <f t="shared" si="121"/>
        <v>0</v>
      </c>
      <c r="F787" s="8" t="s">
        <v>9</v>
      </c>
      <c r="G787" s="8">
        <f t="shared" si="122"/>
        <v>413</v>
      </c>
      <c r="H787" s="2">
        <v>4130</v>
      </c>
      <c r="I787" s="2">
        <v>1090</v>
      </c>
      <c r="J787" s="2">
        <f t="shared" si="123"/>
        <v>0</v>
      </c>
      <c r="K787" s="8" t="s">
        <v>4</v>
      </c>
      <c r="L787" s="8">
        <f t="shared" si="124"/>
        <v>0</v>
      </c>
      <c r="M787" s="8" t="s">
        <v>5</v>
      </c>
      <c r="N787" s="8">
        <f t="shared" si="125"/>
        <v>1</v>
      </c>
      <c r="O787" s="8">
        <f t="shared" si="126"/>
        <v>0</v>
      </c>
      <c r="P787" s="8" t="s">
        <v>10</v>
      </c>
      <c r="Q787" s="2">
        <v>4</v>
      </c>
      <c r="R787" s="2">
        <f t="shared" si="127"/>
        <v>1</v>
      </c>
      <c r="S787" s="2">
        <f t="shared" si="128"/>
        <v>0</v>
      </c>
      <c r="T787" s="8" t="s">
        <v>13</v>
      </c>
      <c r="U787" s="8">
        <f t="shared" si="129"/>
        <v>0</v>
      </c>
      <c r="V787" s="8" t="s">
        <v>5</v>
      </c>
    </row>
    <row r="788" spans="1:22" x14ac:dyDescent="0.25">
      <c r="A788" s="6">
        <v>787</v>
      </c>
      <c r="B788" s="2">
        <v>43</v>
      </c>
      <c r="C788" s="2">
        <f t="shared" si="120"/>
        <v>20.6</v>
      </c>
      <c r="D788" s="2">
        <v>20600</v>
      </c>
      <c r="E788" s="2">
        <f t="shared" si="121"/>
        <v>1</v>
      </c>
      <c r="F788" s="8" t="s">
        <v>8</v>
      </c>
      <c r="G788" s="8">
        <f t="shared" si="122"/>
        <v>388</v>
      </c>
      <c r="H788" s="2">
        <v>3880</v>
      </c>
      <c r="I788" s="2">
        <v>280</v>
      </c>
      <c r="J788" s="2">
        <f t="shared" si="123"/>
        <v>0</v>
      </c>
      <c r="K788" s="8" t="s">
        <v>4</v>
      </c>
      <c r="L788" s="8">
        <f t="shared" si="124"/>
        <v>0</v>
      </c>
      <c r="M788" s="8" t="s">
        <v>5</v>
      </c>
      <c r="N788" s="8">
        <f t="shared" si="125"/>
        <v>0</v>
      </c>
      <c r="O788" s="8">
        <f t="shared" si="126"/>
        <v>1</v>
      </c>
      <c r="P788" s="8" t="s">
        <v>12</v>
      </c>
      <c r="Q788" s="2">
        <v>2</v>
      </c>
      <c r="R788" s="2">
        <f t="shared" si="127"/>
        <v>0</v>
      </c>
      <c r="S788" s="2">
        <f t="shared" si="128"/>
        <v>1</v>
      </c>
      <c r="T788" s="8" t="s">
        <v>14</v>
      </c>
      <c r="U788" s="8">
        <f t="shared" si="129"/>
        <v>0</v>
      </c>
      <c r="V788" s="8" t="s">
        <v>5</v>
      </c>
    </row>
    <row r="789" spans="1:22" x14ac:dyDescent="0.25">
      <c r="A789" s="6">
        <v>788</v>
      </c>
      <c r="B789" s="2">
        <v>42</v>
      </c>
      <c r="C789" s="2">
        <f t="shared" si="120"/>
        <v>49</v>
      </c>
      <c r="D789" s="2">
        <v>49000</v>
      </c>
      <c r="E789" s="2">
        <f t="shared" si="121"/>
        <v>0</v>
      </c>
      <c r="F789" s="8" t="s">
        <v>9</v>
      </c>
      <c r="G789" s="8">
        <f t="shared" si="122"/>
        <v>182</v>
      </c>
      <c r="H789" s="2">
        <v>1820</v>
      </c>
      <c r="I789" s="2">
        <v>2090</v>
      </c>
      <c r="J789" s="2">
        <f t="shared" si="123"/>
        <v>1</v>
      </c>
      <c r="K789" s="8" t="s">
        <v>7</v>
      </c>
      <c r="L789" s="8">
        <f t="shared" si="124"/>
        <v>0</v>
      </c>
      <c r="M789" s="8" t="s">
        <v>5</v>
      </c>
      <c r="N789" s="8">
        <f t="shared" si="125"/>
        <v>0</v>
      </c>
      <c r="O789" s="8">
        <f t="shared" si="126"/>
        <v>1</v>
      </c>
      <c r="P789" s="8" t="s">
        <v>12</v>
      </c>
      <c r="Q789" s="2">
        <v>6</v>
      </c>
      <c r="R789" s="2">
        <f t="shared" si="127"/>
        <v>1</v>
      </c>
      <c r="S789" s="2">
        <f t="shared" si="128"/>
        <v>0</v>
      </c>
      <c r="T789" s="8" t="s">
        <v>13</v>
      </c>
      <c r="U789" s="8">
        <f t="shared" si="129"/>
        <v>0</v>
      </c>
      <c r="V789" s="8" t="s">
        <v>5</v>
      </c>
    </row>
    <row r="790" spans="1:22" x14ac:dyDescent="0.25">
      <c r="A790" s="6">
        <v>789</v>
      </c>
      <c r="B790" s="2">
        <v>48</v>
      </c>
      <c r="C790" s="2">
        <f t="shared" si="120"/>
        <v>124.4</v>
      </c>
      <c r="D790" s="2">
        <v>124400</v>
      </c>
      <c r="E790" s="2">
        <f t="shared" si="121"/>
        <v>1</v>
      </c>
      <c r="F790" s="8" t="s">
        <v>8</v>
      </c>
      <c r="G790" s="8">
        <f t="shared" si="122"/>
        <v>337</v>
      </c>
      <c r="H790" s="2">
        <v>3370</v>
      </c>
      <c r="I790" s="2">
        <v>1460</v>
      </c>
      <c r="J790" s="2">
        <f t="shared" si="123"/>
        <v>0</v>
      </c>
      <c r="K790" s="8" t="s">
        <v>4</v>
      </c>
      <c r="L790" s="8">
        <f t="shared" si="124"/>
        <v>0</v>
      </c>
      <c r="M790" s="8" t="s">
        <v>5</v>
      </c>
      <c r="N790" s="8">
        <f t="shared" si="125"/>
        <v>0</v>
      </c>
      <c r="O790" s="8">
        <f t="shared" si="126"/>
        <v>0</v>
      </c>
      <c r="P790" s="8" t="s">
        <v>11</v>
      </c>
      <c r="Q790" s="2">
        <v>2</v>
      </c>
      <c r="R790" s="2">
        <f t="shared" si="127"/>
        <v>0</v>
      </c>
      <c r="S790" s="2">
        <f t="shared" si="128"/>
        <v>1</v>
      </c>
      <c r="T790" s="8" t="s">
        <v>14</v>
      </c>
      <c r="U790" s="8">
        <f t="shared" si="129"/>
        <v>0</v>
      </c>
      <c r="V790" s="8" t="s">
        <v>5</v>
      </c>
    </row>
    <row r="791" spans="1:22" x14ac:dyDescent="0.25">
      <c r="A791" s="6">
        <v>790</v>
      </c>
      <c r="B791" s="2">
        <v>48</v>
      </c>
      <c r="C791" s="2">
        <f t="shared" si="120"/>
        <v>48</v>
      </c>
      <c r="D791" s="2">
        <v>48000</v>
      </c>
      <c r="E791" s="2">
        <f t="shared" si="121"/>
        <v>1</v>
      </c>
      <c r="F791" s="8" t="s">
        <v>8</v>
      </c>
      <c r="G791" s="8">
        <f t="shared" si="122"/>
        <v>467</v>
      </c>
      <c r="H791" s="2">
        <v>4670</v>
      </c>
      <c r="I791" s="2">
        <v>1770</v>
      </c>
      <c r="J791" s="2">
        <f t="shared" si="123"/>
        <v>1</v>
      </c>
      <c r="K791" s="8" t="s">
        <v>7</v>
      </c>
      <c r="L791" s="8">
        <f t="shared" si="124"/>
        <v>1</v>
      </c>
      <c r="M791" s="8" t="s">
        <v>6</v>
      </c>
      <c r="N791" s="8">
        <f t="shared" si="125"/>
        <v>0</v>
      </c>
      <c r="O791" s="8">
        <f t="shared" si="126"/>
        <v>0</v>
      </c>
      <c r="P791" s="8" t="s">
        <v>11</v>
      </c>
      <c r="Q791" s="2">
        <v>11</v>
      </c>
      <c r="R791" s="2">
        <f t="shared" si="127"/>
        <v>1</v>
      </c>
      <c r="S791" s="2">
        <f t="shared" si="128"/>
        <v>0</v>
      </c>
      <c r="T791" s="8" t="s">
        <v>13</v>
      </c>
      <c r="U791" s="8">
        <f t="shared" si="129"/>
        <v>1</v>
      </c>
      <c r="V791" s="8" t="s">
        <v>6</v>
      </c>
    </row>
    <row r="792" spans="1:22" x14ac:dyDescent="0.25">
      <c r="A792" s="6">
        <v>791</v>
      </c>
      <c r="B792" s="2">
        <v>30</v>
      </c>
      <c r="C792" s="2">
        <f t="shared" si="120"/>
        <v>60.2</v>
      </c>
      <c r="D792" s="2">
        <v>60200</v>
      </c>
      <c r="E792" s="2">
        <f t="shared" si="121"/>
        <v>1</v>
      </c>
      <c r="F792" s="8" t="s">
        <v>8</v>
      </c>
      <c r="G792" s="8">
        <f t="shared" si="122"/>
        <v>1432</v>
      </c>
      <c r="H792" s="2">
        <v>14320</v>
      </c>
      <c r="I792" s="2">
        <v>1790</v>
      </c>
      <c r="J792" s="2">
        <f t="shared" si="123"/>
        <v>0</v>
      </c>
      <c r="K792" s="8" t="s">
        <v>4</v>
      </c>
      <c r="L792" s="8">
        <f t="shared" si="124"/>
        <v>0</v>
      </c>
      <c r="M792" s="8" t="s">
        <v>5</v>
      </c>
      <c r="N792" s="8">
        <f t="shared" si="125"/>
        <v>0</v>
      </c>
      <c r="O792" s="8">
        <f t="shared" si="126"/>
        <v>1</v>
      </c>
      <c r="P792" s="8" t="s">
        <v>12</v>
      </c>
      <c r="Q792" s="2">
        <v>8</v>
      </c>
      <c r="R792" s="2">
        <f t="shared" si="127"/>
        <v>1</v>
      </c>
      <c r="S792" s="2">
        <f t="shared" si="128"/>
        <v>0</v>
      </c>
      <c r="T792" s="8" t="s">
        <v>13</v>
      </c>
      <c r="U792" s="8">
        <f t="shared" si="129"/>
        <v>1</v>
      </c>
      <c r="V792" s="8" t="s">
        <v>6</v>
      </c>
    </row>
    <row r="793" spans="1:22" x14ac:dyDescent="0.25">
      <c r="A793" s="6">
        <v>792</v>
      </c>
      <c r="B793" s="2">
        <v>53</v>
      </c>
      <c r="C793" s="2">
        <f t="shared" si="120"/>
        <v>22.5</v>
      </c>
      <c r="D793" s="2">
        <v>22500</v>
      </c>
      <c r="E793" s="2">
        <f t="shared" si="121"/>
        <v>0</v>
      </c>
      <c r="F793" s="8" t="s">
        <v>9</v>
      </c>
      <c r="G793" s="8">
        <f t="shared" si="122"/>
        <v>123</v>
      </c>
      <c r="H793" s="2">
        <v>1230</v>
      </c>
      <c r="I793" s="2">
        <v>230</v>
      </c>
      <c r="J793" s="2">
        <f t="shared" si="123"/>
        <v>1</v>
      </c>
      <c r="K793" s="8" t="s">
        <v>7</v>
      </c>
      <c r="L793" s="8">
        <f t="shared" si="124"/>
        <v>0</v>
      </c>
      <c r="M793" s="8" t="s">
        <v>5</v>
      </c>
      <c r="N793" s="8">
        <f t="shared" si="125"/>
        <v>0</v>
      </c>
      <c r="O793" s="8">
        <f t="shared" si="126"/>
        <v>1</v>
      </c>
      <c r="P793" s="8" t="s">
        <v>12</v>
      </c>
      <c r="Q793" s="2">
        <v>3</v>
      </c>
      <c r="R793" s="2">
        <f t="shared" si="127"/>
        <v>0</v>
      </c>
      <c r="S793" s="2">
        <f t="shared" si="128"/>
        <v>1</v>
      </c>
      <c r="T793" s="8" t="s">
        <v>14</v>
      </c>
      <c r="U793" s="8">
        <f t="shared" si="129"/>
        <v>0</v>
      </c>
      <c r="V793" s="8" t="s">
        <v>5</v>
      </c>
    </row>
    <row r="794" spans="1:22" x14ac:dyDescent="0.25">
      <c r="A794" s="6">
        <v>793</v>
      </c>
      <c r="B794" s="2">
        <v>56</v>
      </c>
      <c r="C794" s="2">
        <f t="shared" si="120"/>
        <v>26.3</v>
      </c>
      <c r="D794" s="2">
        <v>26300</v>
      </c>
      <c r="E794" s="2">
        <f t="shared" si="121"/>
        <v>0</v>
      </c>
      <c r="F794" s="8" t="s">
        <v>9</v>
      </c>
      <c r="G794" s="8">
        <f t="shared" si="122"/>
        <v>200</v>
      </c>
      <c r="H794" s="2">
        <v>2000</v>
      </c>
      <c r="I794" s="2">
        <v>1730</v>
      </c>
      <c r="J794" s="2">
        <f t="shared" si="123"/>
        <v>0</v>
      </c>
      <c r="K794" s="8" t="s">
        <v>4</v>
      </c>
      <c r="L794" s="8">
        <f t="shared" si="124"/>
        <v>0</v>
      </c>
      <c r="M794" s="8" t="s">
        <v>5</v>
      </c>
      <c r="N794" s="8">
        <f t="shared" si="125"/>
        <v>0</v>
      </c>
      <c r="O794" s="8">
        <f t="shared" si="126"/>
        <v>1</v>
      </c>
      <c r="P794" s="8" t="s">
        <v>12</v>
      </c>
      <c r="Q794" s="2">
        <v>4</v>
      </c>
      <c r="R794" s="2">
        <f t="shared" si="127"/>
        <v>0</v>
      </c>
      <c r="S794" s="2">
        <f t="shared" si="128"/>
        <v>0</v>
      </c>
      <c r="T794" s="8" t="s">
        <v>15</v>
      </c>
      <c r="U794" s="8">
        <f t="shared" si="129"/>
        <v>0</v>
      </c>
      <c r="V794" s="8" t="s">
        <v>5</v>
      </c>
    </row>
    <row r="795" spans="1:22" x14ac:dyDescent="0.25">
      <c r="A795" s="6">
        <v>794</v>
      </c>
      <c r="B795" s="2">
        <v>49</v>
      </c>
      <c r="C795" s="2">
        <f t="shared" si="120"/>
        <v>56.7</v>
      </c>
      <c r="D795" s="2">
        <v>56700</v>
      </c>
      <c r="E795" s="2">
        <f t="shared" si="121"/>
        <v>0</v>
      </c>
      <c r="F795" s="8" t="s">
        <v>9</v>
      </c>
      <c r="G795" s="8">
        <f t="shared" si="122"/>
        <v>92</v>
      </c>
      <c r="H795" s="2">
        <v>920</v>
      </c>
      <c r="I795" s="2">
        <v>1680</v>
      </c>
      <c r="J795" s="2">
        <f t="shared" si="123"/>
        <v>0</v>
      </c>
      <c r="K795" s="8" t="s">
        <v>4</v>
      </c>
      <c r="L795" s="8">
        <f t="shared" si="124"/>
        <v>0</v>
      </c>
      <c r="M795" s="8" t="s">
        <v>5</v>
      </c>
      <c r="N795" s="8">
        <f t="shared" si="125"/>
        <v>0</v>
      </c>
      <c r="O795" s="8">
        <f t="shared" si="126"/>
        <v>1</v>
      </c>
      <c r="P795" s="8" t="s">
        <v>12</v>
      </c>
      <c r="Q795" s="2">
        <v>4</v>
      </c>
      <c r="R795" s="2">
        <f t="shared" si="127"/>
        <v>1</v>
      </c>
      <c r="S795" s="2">
        <f t="shared" si="128"/>
        <v>0</v>
      </c>
      <c r="T795" s="8" t="s">
        <v>13</v>
      </c>
      <c r="U795" s="8">
        <f t="shared" si="129"/>
        <v>0</v>
      </c>
      <c r="V795" s="8" t="s">
        <v>5</v>
      </c>
    </row>
    <row r="796" spans="1:22" x14ac:dyDescent="0.25">
      <c r="A796" s="6">
        <v>795</v>
      </c>
      <c r="B796" s="2">
        <v>29</v>
      </c>
      <c r="C796" s="2">
        <f t="shared" si="120"/>
        <v>39.9</v>
      </c>
      <c r="D796" s="2">
        <v>39900</v>
      </c>
      <c r="E796" s="2">
        <f t="shared" si="121"/>
        <v>1</v>
      </c>
      <c r="F796" s="8" t="s">
        <v>8</v>
      </c>
      <c r="G796" s="8">
        <f t="shared" si="122"/>
        <v>424</v>
      </c>
      <c r="H796" s="2">
        <v>4240</v>
      </c>
      <c r="I796" s="2">
        <v>700</v>
      </c>
      <c r="J796" s="2">
        <f t="shared" si="123"/>
        <v>0</v>
      </c>
      <c r="K796" s="8" t="s">
        <v>4</v>
      </c>
      <c r="L796" s="8">
        <f t="shared" si="124"/>
        <v>0</v>
      </c>
      <c r="M796" s="8" t="s">
        <v>5</v>
      </c>
      <c r="N796" s="8">
        <f t="shared" si="125"/>
        <v>0</v>
      </c>
      <c r="O796" s="8">
        <f t="shared" si="126"/>
        <v>0</v>
      </c>
      <c r="P796" s="8" t="s">
        <v>11</v>
      </c>
      <c r="Q796" s="2">
        <v>3</v>
      </c>
      <c r="R796" s="2">
        <f t="shared" si="127"/>
        <v>1</v>
      </c>
      <c r="S796" s="2">
        <f t="shared" si="128"/>
        <v>0</v>
      </c>
      <c r="T796" s="8" t="s">
        <v>13</v>
      </c>
      <c r="U796" s="8">
        <f t="shared" si="129"/>
        <v>1</v>
      </c>
      <c r="V796" s="8" t="s">
        <v>6</v>
      </c>
    </row>
    <row r="797" spans="1:22" x14ac:dyDescent="0.25">
      <c r="A797" s="6">
        <v>796</v>
      </c>
      <c r="B797" s="2">
        <v>24</v>
      </c>
      <c r="C797" s="2">
        <f t="shared" si="120"/>
        <v>30.2</v>
      </c>
      <c r="D797" s="2">
        <v>30200</v>
      </c>
      <c r="E797" s="2">
        <f t="shared" si="121"/>
        <v>0</v>
      </c>
      <c r="F797" s="8" t="s">
        <v>9</v>
      </c>
      <c r="G797" s="8">
        <f t="shared" si="122"/>
        <v>87</v>
      </c>
      <c r="H797" s="2">
        <v>870</v>
      </c>
      <c r="I797" s="2">
        <v>1620</v>
      </c>
      <c r="J797" s="2">
        <f t="shared" si="123"/>
        <v>1</v>
      </c>
      <c r="K797" s="8" t="s">
        <v>7</v>
      </c>
      <c r="L797" s="8">
        <f t="shared" si="124"/>
        <v>0</v>
      </c>
      <c r="M797" s="8" t="s">
        <v>5</v>
      </c>
      <c r="N797" s="8">
        <f t="shared" si="125"/>
        <v>1</v>
      </c>
      <c r="O797" s="8">
        <f t="shared" si="126"/>
        <v>0</v>
      </c>
      <c r="P797" s="8" t="s">
        <v>10</v>
      </c>
      <c r="Q797" s="2">
        <v>7</v>
      </c>
      <c r="R797" s="2">
        <f t="shared" si="127"/>
        <v>1</v>
      </c>
      <c r="S797" s="2">
        <f t="shared" si="128"/>
        <v>0</v>
      </c>
      <c r="T797" s="8" t="s">
        <v>13</v>
      </c>
      <c r="U797" s="8">
        <f t="shared" si="129"/>
        <v>1</v>
      </c>
      <c r="V797" s="8" t="s">
        <v>6</v>
      </c>
    </row>
    <row r="798" spans="1:22" x14ac:dyDescent="0.25">
      <c r="A798" s="6">
        <v>797</v>
      </c>
      <c r="B798" s="2">
        <v>32</v>
      </c>
      <c r="C798" s="2">
        <f t="shared" si="120"/>
        <v>50.9</v>
      </c>
      <c r="D798" s="2">
        <v>50900</v>
      </c>
      <c r="E798" s="2">
        <f t="shared" si="121"/>
        <v>1</v>
      </c>
      <c r="F798" s="8" t="s">
        <v>8</v>
      </c>
      <c r="G798" s="8">
        <f t="shared" si="122"/>
        <v>1188</v>
      </c>
      <c r="H798" s="2">
        <v>11880</v>
      </c>
      <c r="I798" s="2">
        <v>1500</v>
      </c>
      <c r="J798" s="2">
        <f t="shared" si="123"/>
        <v>0</v>
      </c>
      <c r="K798" s="8" t="s">
        <v>4</v>
      </c>
      <c r="L798" s="8">
        <f t="shared" si="124"/>
        <v>0</v>
      </c>
      <c r="M798" s="8" t="s">
        <v>5</v>
      </c>
      <c r="N798" s="8">
        <f t="shared" si="125"/>
        <v>0</v>
      </c>
      <c r="O798" s="8">
        <f t="shared" si="126"/>
        <v>0</v>
      </c>
      <c r="P798" s="8" t="s">
        <v>11</v>
      </c>
      <c r="Q798" s="2">
        <v>6</v>
      </c>
      <c r="R798" s="2">
        <f t="shared" si="127"/>
        <v>0</v>
      </c>
      <c r="S798" s="2">
        <f t="shared" si="128"/>
        <v>1</v>
      </c>
      <c r="T798" s="8" t="s">
        <v>14</v>
      </c>
      <c r="U798" s="8">
        <f t="shared" si="129"/>
        <v>1</v>
      </c>
      <c r="V798" s="8" t="s">
        <v>6</v>
      </c>
    </row>
    <row r="799" spans="1:22" x14ac:dyDescent="0.25">
      <c r="A799" s="6">
        <v>798</v>
      </c>
      <c r="B799" s="2">
        <v>45</v>
      </c>
      <c r="C799" s="2">
        <f t="shared" si="120"/>
        <v>9</v>
      </c>
      <c r="D799" s="2">
        <v>9000</v>
      </c>
      <c r="E799" s="2">
        <f t="shared" si="121"/>
        <v>0</v>
      </c>
      <c r="F799" s="8" t="s">
        <v>9</v>
      </c>
      <c r="G799" s="8">
        <f t="shared" si="122"/>
        <v>111</v>
      </c>
      <c r="H799" s="2">
        <v>1110</v>
      </c>
      <c r="I799" s="2">
        <v>810</v>
      </c>
      <c r="J799" s="2">
        <f t="shared" si="123"/>
        <v>1</v>
      </c>
      <c r="K799" s="8" t="s">
        <v>7</v>
      </c>
      <c r="L799" s="8">
        <f t="shared" si="124"/>
        <v>0</v>
      </c>
      <c r="M799" s="8" t="s">
        <v>5</v>
      </c>
      <c r="N799" s="8">
        <f t="shared" si="125"/>
        <v>1</v>
      </c>
      <c r="O799" s="8">
        <f t="shared" si="126"/>
        <v>0</v>
      </c>
      <c r="P799" s="8" t="s">
        <v>10</v>
      </c>
      <c r="Q799" s="2">
        <v>3</v>
      </c>
      <c r="R799" s="2">
        <f t="shared" si="127"/>
        <v>0</v>
      </c>
      <c r="S799" s="2">
        <f t="shared" si="128"/>
        <v>0</v>
      </c>
      <c r="T799" s="8" t="s">
        <v>15</v>
      </c>
      <c r="U799" s="8">
        <f t="shared" si="129"/>
        <v>0</v>
      </c>
      <c r="V799" s="8" t="s">
        <v>5</v>
      </c>
    </row>
    <row r="800" spans="1:22" x14ac:dyDescent="0.25">
      <c r="A800" s="6">
        <v>799</v>
      </c>
      <c r="B800" s="2">
        <v>30</v>
      </c>
      <c r="C800" s="2">
        <f t="shared" si="120"/>
        <v>46.7</v>
      </c>
      <c r="D800" s="2">
        <v>46700</v>
      </c>
      <c r="E800" s="2">
        <f t="shared" si="121"/>
        <v>1</v>
      </c>
      <c r="F800" s="8" t="s">
        <v>8</v>
      </c>
      <c r="G800" s="8">
        <f t="shared" si="122"/>
        <v>399</v>
      </c>
      <c r="H800" s="2">
        <v>3990</v>
      </c>
      <c r="I800" s="2">
        <v>990</v>
      </c>
      <c r="J800" s="2">
        <f t="shared" si="123"/>
        <v>0</v>
      </c>
      <c r="K800" s="8" t="s">
        <v>4</v>
      </c>
      <c r="L800" s="8">
        <f t="shared" si="124"/>
        <v>0</v>
      </c>
      <c r="M800" s="8" t="s">
        <v>5</v>
      </c>
      <c r="N800" s="8">
        <f t="shared" si="125"/>
        <v>0</v>
      </c>
      <c r="O800" s="8">
        <f t="shared" si="126"/>
        <v>1</v>
      </c>
      <c r="P800" s="8" t="s">
        <v>12</v>
      </c>
      <c r="Q800" s="2">
        <v>5</v>
      </c>
      <c r="R800" s="2">
        <f t="shared" si="127"/>
        <v>0</v>
      </c>
      <c r="S800" s="2">
        <f t="shared" si="128"/>
        <v>1</v>
      </c>
      <c r="T800" s="8" t="s">
        <v>14</v>
      </c>
      <c r="U800" s="8">
        <f t="shared" si="129"/>
        <v>1</v>
      </c>
      <c r="V800" s="8" t="s">
        <v>6</v>
      </c>
    </row>
    <row r="801" spans="1:22" x14ac:dyDescent="0.25">
      <c r="A801" s="6">
        <v>800</v>
      </c>
      <c r="B801" s="2">
        <v>25</v>
      </c>
      <c r="C801" s="2">
        <f t="shared" si="120"/>
        <v>111.1</v>
      </c>
      <c r="D801" s="2">
        <v>111100</v>
      </c>
      <c r="E801" s="2">
        <f t="shared" si="121"/>
        <v>1</v>
      </c>
      <c r="F801" s="8" t="s">
        <v>8</v>
      </c>
      <c r="G801" s="8">
        <f t="shared" si="122"/>
        <v>1622</v>
      </c>
      <c r="H801" s="2">
        <v>16220</v>
      </c>
      <c r="I801" s="2">
        <v>690</v>
      </c>
      <c r="J801" s="2">
        <f t="shared" si="123"/>
        <v>1</v>
      </c>
      <c r="K801" s="8" t="s">
        <v>7</v>
      </c>
      <c r="L801" s="8">
        <f t="shared" si="124"/>
        <v>1</v>
      </c>
      <c r="M801" s="8" t="s">
        <v>6</v>
      </c>
      <c r="N801" s="8">
        <f t="shared" si="125"/>
        <v>1</v>
      </c>
      <c r="O801" s="8">
        <f t="shared" si="126"/>
        <v>0</v>
      </c>
      <c r="P801" s="8" t="s">
        <v>10</v>
      </c>
      <c r="Q801" s="2">
        <v>5</v>
      </c>
      <c r="R801" s="2">
        <f t="shared" si="127"/>
        <v>0</v>
      </c>
      <c r="S801" s="2">
        <f t="shared" si="128"/>
        <v>0</v>
      </c>
      <c r="T801" s="8" t="s">
        <v>15</v>
      </c>
      <c r="U801" s="8">
        <f t="shared" si="129"/>
        <v>1</v>
      </c>
      <c r="V801" s="8" t="s">
        <v>6</v>
      </c>
    </row>
    <row r="802" spans="1:22" x14ac:dyDescent="0.25">
      <c r="A802" s="6">
        <v>801</v>
      </c>
      <c r="B802" s="2">
        <v>38</v>
      </c>
      <c r="C802" s="2">
        <f t="shared" si="120"/>
        <v>23.3</v>
      </c>
      <c r="D802" s="2">
        <v>23300</v>
      </c>
      <c r="E802" s="2">
        <f t="shared" si="121"/>
        <v>0</v>
      </c>
      <c r="F802" s="8" t="s">
        <v>9</v>
      </c>
      <c r="G802" s="8">
        <f t="shared" si="122"/>
        <v>55</v>
      </c>
      <c r="H802" s="2">
        <v>550</v>
      </c>
      <c r="I802" s="2">
        <v>3460</v>
      </c>
      <c r="J802" s="2">
        <f t="shared" si="123"/>
        <v>0</v>
      </c>
      <c r="K802" s="8" t="s">
        <v>4</v>
      </c>
      <c r="L802" s="8">
        <f t="shared" si="124"/>
        <v>0</v>
      </c>
      <c r="M802" s="8" t="s">
        <v>5</v>
      </c>
      <c r="N802" s="8">
        <f t="shared" si="125"/>
        <v>0</v>
      </c>
      <c r="O802" s="8">
        <f t="shared" si="126"/>
        <v>1</v>
      </c>
      <c r="P802" s="8" t="s">
        <v>12</v>
      </c>
      <c r="Q802" s="2">
        <v>4</v>
      </c>
      <c r="R802" s="2">
        <f t="shared" si="127"/>
        <v>0</v>
      </c>
      <c r="S802" s="2">
        <f t="shared" si="128"/>
        <v>0</v>
      </c>
      <c r="T802" s="8" t="s">
        <v>15</v>
      </c>
      <c r="U802" s="8">
        <f t="shared" si="129"/>
        <v>1</v>
      </c>
      <c r="V802" s="8" t="s">
        <v>6</v>
      </c>
    </row>
    <row r="803" spans="1:22" x14ac:dyDescent="0.25">
      <c r="A803" s="6">
        <v>802</v>
      </c>
      <c r="B803" s="2">
        <v>42</v>
      </c>
      <c r="C803" s="2">
        <f t="shared" si="120"/>
        <v>27.1</v>
      </c>
      <c r="D803" s="2">
        <v>27100</v>
      </c>
      <c r="E803" s="2">
        <f t="shared" si="121"/>
        <v>0</v>
      </c>
      <c r="F803" s="8" t="s">
        <v>9</v>
      </c>
      <c r="G803" s="8">
        <f t="shared" si="122"/>
        <v>341</v>
      </c>
      <c r="H803" s="2">
        <v>3410</v>
      </c>
      <c r="I803" s="2">
        <v>220</v>
      </c>
      <c r="J803" s="2">
        <f t="shared" si="123"/>
        <v>0</v>
      </c>
      <c r="K803" s="8" t="s">
        <v>4</v>
      </c>
      <c r="L803" s="8">
        <f t="shared" si="124"/>
        <v>0</v>
      </c>
      <c r="M803" s="8" t="s">
        <v>5</v>
      </c>
      <c r="N803" s="8">
        <f t="shared" si="125"/>
        <v>0</v>
      </c>
      <c r="O803" s="8">
        <f t="shared" si="126"/>
        <v>1</v>
      </c>
      <c r="P803" s="8" t="s">
        <v>12</v>
      </c>
      <c r="Q803" s="2">
        <v>2</v>
      </c>
      <c r="R803" s="2">
        <f t="shared" si="127"/>
        <v>1</v>
      </c>
      <c r="S803" s="2">
        <f t="shared" si="128"/>
        <v>0</v>
      </c>
      <c r="T803" s="8" t="s">
        <v>13</v>
      </c>
      <c r="U803" s="8">
        <f t="shared" si="129"/>
        <v>0</v>
      </c>
      <c r="V803" s="8" t="s">
        <v>5</v>
      </c>
    </row>
    <row r="804" spans="1:22" x14ac:dyDescent="0.25">
      <c r="A804" s="6">
        <v>803</v>
      </c>
      <c r="B804" s="2">
        <v>32</v>
      </c>
      <c r="C804" s="2">
        <f t="shared" si="120"/>
        <v>67</v>
      </c>
      <c r="D804" s="2">
        <v>67000</v>
      </c>
      <c r="E804" s="2">
        <f t="shared" si="121"/>
        <v>0</v>
      </c>
      <c r="F804" s="8" t="s">
        <v>9</v>
      </c>
      <c r="G804" s="8">
        <f t="shared" si="122"/>
        <v>477</v>
      </c>
      <c r="H804" s="2">
        <v>4770</v>
      </c>
      <c r="I804" s="2">
        <v>440</v>
      </c>
      <c r="J804" s="2">
        <f t="shared" si="123"/>
        <v>1</v>
      </c>
      <c r="K804" s="8" t="s">
        <v>7</v>
      </c>
      <c r="L804" s="8">
        <f t="shared" si="124"/>
        <v>0</v>
      </c>
      <c r="M804" s="8" t="s">
        <v>5</v>
      </c>
      <c r="N804" s="8">
        <f t="shared" si="125"/>
        <v>0</v>
      </c>
      <c r="O804" s="8">
        <f t="shared" si="126"/>
        <v>1</v>
      </c>
      <c r="P804" s="8" t="s">
        <v>12</v>
      </c>
      <c r="Q804" s="2">
        <v>2</v>
      </c>
      <c r="R804" s="2">
        <f t="shared" si="127"/>
        <v>0</v>
      </c>
      <c r="S804" s="2">
        <f t="shared" si="128"/>
        <v>0</v>
      </c>
      <c r="T804" s="8" t="s">
        <v>15</v>
      </c>
      <c r="U804" s="8">
        <f t="shared" si="129"/>
        <v>0</v>
      </c>
      <c r="V804" s="8" t="s">
        <v>5</v>
      </c>
    </row>
    <row r="805" spans="1:22" x14ac:dyDescent="0.25">
      <c r="A805" s="6">
        <v>804</v>
      </c>
      <c r="B805" s="2">
        <v>48</v>
      </c>
      <c r="C805" s="2">
        <f t="shared" si="120"/>
        <v>9.6</v>
      </c>
      <c r="D805" s="2">
        <v>9600</v>
      </c>
      <c r="E805" s="2">
        <f t="shared" si="121"/>
        <v>0</v>
      </c>
      <c r="F805" s="8" t="s">
        <v>9</v>
      </c>
      <c r="G805" s="8">
        <f t="shared" si="122"/>
        <v>28</v>
      </c>
      <c r="H805" s="2">
        <v>280</v>
      </c>
      <c r="I805" s="2">
        <v>320</v>
      </c>
      <c r="J805" s="2">
        <f t="shared" si="123"/>
        <v>1</v>
      </c>
      <c r="K805" s="8" t="s">
        <v>7</v>
      </c>
      <c r="L805" s="8">
        <f t="shared" si="124"/>
        <v>0</v>
      </c>
      <c r="M805" s="8" t="s">
        <v>5</v>
      </c>
      <c r="N805" s="8">
        <f t="shared" si="125"/>
        <v>0</v>
      </c>
      <c r="O805" s="8">
        <f t="shared" si="126"/>
        <v>1</v>
      </c>
      <c r="P805" s="8" t="s">
        <v>12</v>
      </c>
      <c r="Q805" s="2">
        <v>2</v>
      </c>
      <c r="R805" s="2">
        <f t="shared" si="127"/>
        <v>0</v>
      </c>
      <c r="S805" s="2">
        <f t="shared" si="128"/>
        <v>0</v>
      </c>
      <c r="T805" s="8" t="s">
        <v>15</v>
      </c>
      <c r="U805" s="8">
        <f t="shared" si="129"/>
        <v>1</v>
      </c>
      <c r="V805" s="8" t="s">
        <v>6</v>
      </c>
    </row>
    <row r="806" spans="1:22" x14ac:dyDescent="0.25">
      <c r="A806" s="6">
        <v>805</v>
      </c>
      <c r="B806" s="2">
        <v>24</v>
      </c>
      <c r="C806" s="2">
        <f t="shared" si="120"/>
        <v>70.400000000000006</v>
      </c>
      <c r="D806" s="2">
        <v>70400</v>
      </c>
      <c r="E806" s="2">
        <f t="shared" si="121"/>
        <v>1</v>
      </c>
      <c r="F806" s="8" t="s">
        <v>8</v>
      </c>
      <c r="G806" s="8">
        <f t="shared" si="122"/>
        <v>744</v>
      </c>
      <c r="H806" s="2">
        <v>7440</v>
      </c>
      <c r="I806" s="2">
        <v>470</v>
      </c>
      <c r="J806" s="2">
        <f t="shared" si="123"/>
        <v>0</v>
      </c>
      <c r="K806" s="8" t="s">
        <v>4</v>
      </c>
      <c r="L806" s="8">
        <f t="shared" si="124"/>
        <v>0</v>
      </c>
      <c r="M806" s="8" t="s">
        <v>5</v>
      </c>
      <c r="N806" s="8">
        <f t="shared" si="125"/>
        <v>0</v>
      </c>
      <c r="O806" s="8">
        <f t="shared" si="126"/>
        <v>0</v>
      </c>
      <c r="P806" s="8" t="s">
        <v>11</v>
      </c>
      <c r="Q806" s="2">
        <v>5</v>
      </c>
      <c r="R806" s="2">
        <f t="shared" si="127"/>
        <v>0</v>
      </c>
      <c r="S806" s="2">
        <f t="shared" si="128"/>
        <v>0</v>
      </c>
      <c r="T806" s="8" t="s">
        <v>15</v>
      </c>
      <c r="U806" s="8">
        <f t="shared" si="129"/>
        <v>1</v>
      </c>
      <c r="V806" s="8" t="s">
        <v>6</v>
      </c>
    </row>
    <row r="807" spans="1:22" x14ac:dyDescent="0.25">
      <c r="A807" s="6">
        <v>806</v>
      </c>
      <c r="B807" s="2">
        <v>52</v>
      </c>
      <c r="C807" s="2">
        <f t="shared" si="120"/>
        <v>16.899999999999999</v>
      </c>
      <c r="D807" s="2">
        <v>16900</v>
      </c>
      <c r="E807" s="2">
        <f t="shared" si="121"/>
        <v>0</v>
      </c>
      <c r="F807" s="8" t="s">
        <v>9</v>
      </c>
      <c r="G807" s="8">
        <f t="shared" si="122"/>
        <v>161</v>
      </c>
      <c r="H807" s="2">
        <v>1610</v>
      </c>
      <c r="I807" s="2">
        <v>2160</v>
      </c>
      <c r="J807" s="2">
        <f t="shared" si="123"/>
        <v>0</v>
      </c>
      <c r="K807" s="8" t="s">
        <v>4</v>
      </c>
      <c r="L807" s="8">
        <f t="shared" si="124"/>
        <v>0</v>
      </c>
      <c r="M807" s="8" t="s">
        <v>5</v>
      </c>
      <c r="N807" s="8">
        <f t="shared" si="125"/>
        <v>0</v>
      </c>
      <c r="O807" s="8">
        <f t="shared" si="126"/>
        <v>1</v>
      </c>
      <c r="P807" s="8" t="s">
        <v>12</v>
      </c>
      <c r="Q807" s="2">
        <v>7</v>
      </c>
      <c r="R807" s="2">
        <f t="shared" si="127"/>
        <v>0</v>
      </c>
      <c r="S807" s="2">
        <f t="shared" si="128"/>
        <v>0</v>
      </c>
      <c r="T807" s="8" t="s">
        <v>15</v>
      </c>
      <c r="U807" s="8">
        <f t="shared" si="129"/>
        <v>1</v>
      </c>
      <c r="V807" s="8" t="s">
        <v>6</v>
      </c>
    </row>
    <row r="808" spans="1:22" x14ac:dyDescent="0.25">
      <c r="A808" s="6">
        <v>807</v>
      </c>
      <c r="B808" s="2">
        <v>29</v>
      </c>
      <c r="C808" s="2">
        <f t="shared" si="120"/>
        <v>91.6</v>
      </c>
      <c r="D808" s="2">
        <v>91600</v>
      </c>
      <c r="E808" s="2">
        <f t="shared" si="121"/>
        <v>0</v>
      </c>
      <c r="F808" s="8" t="s">
        <v>9</v>
      </c>
      <c r="G808" s="8">
        <f t="shared" si="122"/>
        <v>294</v>
      </c>
      <c r="H808" s="2">
        <v>2940</v>
      </c>
      <c r="I808" s="2">
        <v>710</v>
      </c>
      <c r="J808" s="2">
        <f t="shared" si="123"/>
        <v>0</v>
      </c>
      <c r="K808" s="8" t="s">
        <v>4</v>
      </c>
      <c r="L808" s="8">
        <f t="shared" si="124"/>
        <v>0</v>
      </c>
      <c r="M808" s="8" t="s">
        <v>5</v>
      </c>
      <c r="N808" s="8">
        <f t="shared" si="125"/>
        <v>0</v>
      </c>
      <c r="O808" s="8">
        <f t="shared" si="126"/>
        <v>0</v>
      </c>
      <c r="P808" s="8" t="s">
        <v>11</v>
      </c>
      <c r="Q808" s="2">
        <v>4</v>
      </c>
      <c r="R808" s="2">
        <f t="shared" si="127"/>
        <v>0</v>
      </c>
      <c r="S808" s="2">
        <f t="shared" si="128"/>
        <v>0</v>
      </c>
      <c r="T808" s="8" t="s">
        <v>15</v>
      </c>
      <c r="U808" s="8">
        <f t="shared" si="129"/>
        <v>1</v>
      </c>
      <c r="V808" s="8" t="s">
        <v>6</v>
      </c>
    </row>
    <row r="809" spans="1:22" x14ac:dyDescent="0.25">
      <c r="A809" s="6">
        <v>808</v>
      </c>
      <c r="B809" s="2">
        <v>49</v>
      </c>
      <c r="C809" s="2">
        <f t="shared" si="120"/>
        <v>6.6</v>
      </c>
      <c r="D809" s="2">
        <v>6600</v>
      </c>
      <c r="E809" s="2">
        <f t="shared" si="121"/>
        <v>0</v>
      </c>
      <c r="F809" s="8" t="s">
        <v>9</v>
      </c>
      <c r="G809" s="8">
        <f t="shared" si="122"/>
        <v>50</v>
      </c>
      <c r="H809" s="2">
        <v>500</v>
      </c>
      <c r="I809" s="2">
        <v>910</v>
      </c>
      <c r="J809" s="2">
        <f t="shared" si="123"/>
        <v>0</v>
      </c>
      <c r="K809" s="8" t="s">
        <v>4</v>
      </c>
      <c r="L809" s="8">
        <f t="shared" si="124"/>
        <v>1</v>
      </c>
      <c r="M809" s="8" t="s">
        <v>6</v>
      </c>
      <c r="N809" s="8">
        <f t="shared" si="125"/>
        <v>1</v>
      </c>
      <c r="O809" s="8">
        <f t="shared" si="126"/>
        <v>0</v>
      </c>
      <c r="P809" s="8" t="s">
        <v>10</v>
      </c>
      <c r="Q809" s="2">
        <v>1</v>
      </c>
      <c r="R809" s="2">
        <f t="shared" si="127"/>
        <v>1</v>
      </c>
      <c r="S809" s="2">
        <f t="shared" si="128"/>
        <v>0</v>
      </c>
      <c r="T809" s="8" t="s">
        <v>13</v>
      </c>
      <c r="U809" s="8">
        <f t="shared" si="129"/>
        <v>0</v>
      </c>
      <c r="V809" s="8" t="s">
        <v>5</v>
      </c>
    </row>
    <row r="810" spans="1:22" x14ac:dyDescent="0.25">
      <c r="A810" s="6">
        <v>809</v>
      </c>
      <c r="B810" s="2">
        <v>49</v>
      </c>
      <c r="C810" s="2">
        <f t="shared" si="120"/>
        <v>37.9</v>
      </c>
      <c r="D810" s="2">
        <v>37900</v>
      </c>
      <c r="E810" s="2">
        <f t="shared" si="121"/>
        <v>1</v>
      </c>
      <c r="F810" s="8" t="s">
        <v>8</v>
      </c>
      <c r="G810" s="8">
        <f t="shared" si="122"/>
        <v>1133</v>
      </c>
      <c r="H810" s="2">
        <v>11330</v>
      </c>
      <c r="I810" s="2">
        <v>150</v>
      </c>
      <c r="J810" s="2">
        <f t="shared" si="123"/>
        <v>0</v>
      </c>
      <c r="K810" s="8" t="s">
        <v>4</v>
      </c>
      <c r="L810" s="8">
        <f t="shared" si="124"/>
        <v>0</v>
      </c>
      <c r="M810" s="8" t="s">
        <v>5</v>
      </c>
      <c r="N810" s="8">
        <f t="shared" si="125"/>
        <v>0</v>
      </c>
      <c r="O810" s="8">
        <f t="shared" si="126"/>
        <v>1</v>
      </c>
      <c r="P810" s="8" t="s">
        <v>12</v>
      </c>
      <c r="Q810" s="2">
        <v>1</v>
      </c>
      <c r="R810" s="2">
        <f t="shared" si="127"/>
        <v>1</v>
      </c>
      <c r="S810" s="2">
        <f t="shared" si="128"/>
        <v>0</v>
      </c>
      <c r="T810" s="8" t="s">
        <v>13</v>
      </c>
      <c r="U810" s="8">
        <f t="shared" si="129"/>
        <v>0</v>
      </c>
      <c r="V810" s="8" t="s">
        <v>5</v>
      </c>
    </row>
    <row r="811" spans="1:22" x14ac:dyDescent="0.25">
      <c r="A811" s="6">
        <v>810</v>
      </c>
      <c r="B811" s="2">
        <v>37</v>
      </c>
      <c r="C811" s="2">
        <f t="shared" si="120"/>
        <v>26.5</v>
      </c>
      <c r="D811" s="2">
        <v>26500</v>
      </c>
      <c r="E811" s="2">
        <f t="shared" si="121"/>
        <v>1</v>
      </c>
      <c r="F811" s="8" t="s">
        <v>8</v>
      </c>
      <c r="G811" s="8">
        <f t="shared" si="122"/>
        <v>307</v>
      </c>
      <c r="H811" s="2">
        <v>3070</v>
      </c>
      <c r="I811" s="2">
        <v>260</v>
      </c>
      <c r="J811" s="2">
        <f t="shared" si="123"/>
        <v>1</v>
      </c>
      <c r="K811" s="8" t="s">
        <v>7</v>
      </c>
      <c r="L811" s="8">
        <f t="shared" si="124"/>
        <v>0</v>
      </c>
      <c r="M811" s="8" t="s">
        <v>5</v>
      </c>
      <c r="N811" s="8">
        <f t="shared" si="125"/>
        <v>0</v>
      </c>
      <c r="O811" s="8">
        <f t="shared" si="126"/>
        <v>1</v>
      </c>
      <c r="P811" s="8" t="s">
        <v>12</v>
      </c>
      <c r="Q811" s="2">
        <v>2</v>
      </c>
      <c r="R811" s="2">
        <f t="shared" si="127"/>
        <v>0</v>
      </c>
      <c r="S811" s="2">
        <f t="shared" si="128"/>
        <v>0</v>
      </c>
      <c r="T811" s="8" t="s">
        <v>15</v>
      </c>
      <c r="U811" s="8">
        <f t="shared" si="129"/>
        <v>1</v>
      </c>
      <c r="V811" s="8" t="s">
        <v>6</v>
      </c>
    </row>
    <row r="812" spans="1:22" x14ac:dyDescent="0.25">
      <c r="A812" s="6">
        <v>811</v>
      </c>
      <c r="B812" s="2">
        <v>26</v>
      </c>
      <c r="C812" s="2">
        <f t="shared" si="120"/>
        <v>139.4</v>
      </c>
      <c r="D812" s="2">
        <v>139400</v>
      </c>
      <c r="E812" s="2">
        <f t="shared" si="121"/>
        <v>1</v>
      </c>
      <c r="F812" s="8" t="s">
        <v>8</v>
      </c>
      <c r="G812" s="8">
        <f t="shared" si="122"/>
        <v>2978</v>
      </c>
      <c r="H812" s="2">
        <v>29780</v>
      </c>
      <c r="I812" s="2">
        <v>620</v>
      </c>
      <c r="J812" s="2">
        <f t="shared" si="123"/>
        <v>1</v>
      </c>
      <c r="K812" s="8" t="s">
        <v>7</v>
      </c>
      <c r="L812" s="8">
        <f t="shared" si="124"/>
        <v>0</v>
      </c>
      <c r="M812" s="8" t="s">
        <v>5</v>
      </c>
      <c r="N812" s="8">
        <f t="shared" si="125"/>
        <v>0</v>
      </c>
      <c r="O812" s="8">
        <f t="shared" si="126"/>
        <v>0</v>
      </c>
      <c r="P812" s="8" t="s">
        <v>11</v>
      </c>
      <c r="Q812" s="2">
        <v>1</v>
      </c>
      <c r="R812" s="2">
        <f t="shared" si="127"/>
        <v>1</v>
      </c>
      <c r="S812" s="2">
        <f t="shared" si="128"/>
        <v>0</v>
      </c>
      <c r="T812" s="8" t="s">
        <v>13</v>
      </c>
      <c r="U812" s="8">
        <f t="shared" si="129"/>
        <v>0</v>
      </c>
      <c r="V812" s="8" t="s">
        <v>5</v>
      </c>
    </row>
    <row r="813" spans="1:22" x14ac:dyDescent="0.25">
      <c r="A813" s="6">
        <v>812</v>
      </c>
      <c r="B813" s="2">
        <v>29</v>
      </c>
      <c r="C813" s="2">
        <f t="shared" si="120"/>
        <v>17.5</v>
      </c>
      <c r="D813" s="2">
        <v>17500</v>
      </c>
      <c r="E813" s="2">
        <f t="shared" si="121"/>
        <v>0</v>
      </c>
      <c r="F813" s="8" t="s">
        <v>9</v>
      </c>
      <c r="G813" s="8">
        <f t="shared" si="122"/>
        <v>104</v>
      </c>
      <c r="H813" s="2">
        <v>1040</v>
      </c>
      <c r="I813" s="2">
        <v>1960</v>
      </c>
      <c r="J813" s="2">
        <f t="shared" si="123"/>
        <v>1</v>
      </c>
      <c r="K813" s="8" t="s">
        <v>7</v>
      </c>
      <c r="L813" s="8">
        <f t="shared" si="124"/>
        <v>0</v>
      </c>
      <c r="M813" s="8" t="s">
        <v>5</v>
      </c>
      <c r="N813" s="8">
        <f t="shared" si="125"/>
        <v>0</v>
      </c>
      <c r="O813" s="8">
        <f t="shared" si="126"/>
        <v>1</v>
      </c>
      <c r="P813" s="8" t="s">
        <v>12</v>
      </c>
      <c r="Q813" s="2">
        <v>5</v>
      </c>
      <c r="R813" s="2">
        <f t="shared" si="127"/>
        <v>0</v>
      </c>
      <c r="S813" s="2">
        <f t="shared" si="128"/>
        <v>0</v>
      </c>
      <c r="T813" s="8" t="s">
        <v>15</v>
      </c>
      <c r="U813" s="8">
        <f t="shared" si="129"/>
        <v>0</v>
      </c>
      <c r="V813" s="8" t="s">
        <v>5</v>
      </c>
    </row>
    <row r="814" spans="1:22" x14ac:dyDescent="0.25">
      <c r="A814" s="6">
        <v>813</v>
      </c>
      <c r="B814" s="2">
        <v>46</v>
      </c>
      <c r="C814" s="2">
        <f t="shared" si="120"/>
        <v>32.5</v>
      </c>
      <c r="D814" s="2">
        <v>32500</v>
      </c>
      <c r="E814" s="2">
        <f t="shared" si="121"/>
        <v>1</v>
      </c>
      <c r="F814" s="8" t="s">
        <v>8</v>
      </c>
      <c r="G814" s="8">
        <f t="shared" si="122"/>
        <v>364</v>
      </c>
      <c r="H814" s="2">
        <v>3640</v>
      </c>
      <c r="I814" s="2">
        <v>680</v>
      </c>
      <c r="J814" s="2">
        <f t="shared" si="123"/>
        <v>1</v>
      </c>
      <c r="K814" s="8" t="s">
        <v>7</v>
      </c>
      <c r="L814" s="8">
        <f t="shared" si="124"/>
        <v>0</v>
      </c>
      <c r="M814" s="8" t="s">
        <v>5</v>
      </c>
      <c r="N814" s="8">
        <f t="shared" si="125"/>
        <v>0</v>
      </c>
      <c r="O814" s="8">
        <f t="shared" si="126"/>
        <v>1</v>
      </c>
      <c r="P814" s="8" t="s">
        <v>12</v>
      </c>
      <c r="Q814" s="2">
        <v>2</v>
      </c>
      <c r="R814" s="2">
        <f t="shared" si="127"/>
        <v>0</v>
      </c>
      <c r="S814" s="2">
        <f t="shared" si="128"/>
        <v>0</v>
      </c>
      <c r="T814" s="8" t="s">
        <v>15</v>
      </c>
      <c r="U814" s="8">
        <f t="shared" si="129"/>
        <v>1</v>
      </c>
      <c r="V814" s="8" t="s">
        <v>6</v>
      </c>
    </row>
    <row r="815" spans="1:22" x14ac:dyDescent="0.25">
      <c r="A815" s="6">
        <v>814</v>
      </c>
      <c r="B815" s="2">
        <v>39</v>
      </c>
      <c r="C815" s="2">
        <f t="shared" si="120"/>
        <v>60.7</v>
      </c>
      <c r="D815" s="2">
        <v>60700</v>
      </c>
      <c r="E815" s="2">
        <f t="shared" si="121"/>
        <v>1</v>
      </c>
      <c r="F815" s="8" t="s">
        <v>8</v>
      </c>
      <c r="G815" s="8">
        <f t="shared" si="122"/>
        <v>1279</v>
      </c>
      <c r="H815" s="2">
        <v>12790</v>
      </c>
      <c r="I815" s="2">
        <v>2510</v>
      </c>
      <c r="J815" s="2">
        <f t="shared" si="123"/>
        <v>0</v>
      </c>
      <c r="K815" s="8" t="s">
        <v>4</v>
      </c>
      <c r="L815" s="8">
        <f t="shared" si="124"/>
        <v>0</v>
      </c>
      <c r="M815" s="8" t="s">
        <v>5</v>
      </c>
      <c r="N815" s="8">
        <f t="shared" si="125"/>
        <v>0</v>
      </c>
      <c r="O815" s="8">
        <f t="shared" si="126"/>
        <v>0</v>
      </c>
      <c r="P815" s="8" t="s">
        <v>11</v>
      </c>
      <c r="Q815" s="2">
        <v>4</v>
      </c>
      <c r="R815" s="2">
        <f t="shared" si="127"/>
        <v>0</v>
      </c>
      <c r="S815" s="2">
        <f t="shared" si="128"/>
        <v>1</v>
      </c>
      <c r="T815" s="8" t="s">
        <v>14</v>
      </c>
      <c r="U815" s="8">
        <f t="shared" si="129"/>
        <v>1</v>
      </c>
      <c r="V815" s="8" t="s">
        <v>6</v>
      </c>
    </row>
    <row r="816" spans="1:22" x14ac:dyDescent="0.25">
      <c r="A816" s="6">
        <v>815</v>
      </c>
      <c r="B816" s="2">
        <v>34</v>
      </c>
      <c r="C816" s="2">
        <f t="shared" si="120"/>
        <v>61.1</v>
      </c>
      <c r="D816" s="2">
        <v>61100</v>
      </c>
      <c r="E816" s="2">
        <f t="shared" si="121"/>
        <v>1</v>
      </c>
      <c r="F816" s="8" t="s">
        <v>8</v>
      </c>
      <c r="G816" s="8">
        <f t="shared" si="122"/>
        <v>822</v>
      </c>
      <c r="H816" s="2">
        <v>8220</v>
      </c>
      <c r="I816" s="2">
        <v>1360</v>
      </c>
      <c r="J816" s="2">
        <f t="shared" si="123"/>
        <v>0</v>
      </c>
      <c r="K816" s="8" t="s">
        <v>4</v>
      </c>
      <c r="L816" s="8">
        <f t="shared" si="124"/>
        <v>0</v>
      </c>
      <c r="M816" s="8" t="s">
        <v>5</v>
      </c>
      <c r="N816" s="8">
        <f t="shared" si="125"/>
        <v>0</v>
      </c>
      <c r="O816" s="8">
        <f t="shared" si="126"/>
        <v>1</v>
      </c>
      <c r="P816" s="8" t="s">
        <v>12</v>
      </c>
      <c r="Q816" s="2">
        <v>8</v>
      </c>
      <c r="R816" s="2">
        <f t="shared" si="127"/>
        <v>0</v>
      </c>
      <c r="S816" s="2">
        <f t="shared" si="128"/>
        <v>0</v>
      </c>
      <c r="T816" s="8" t="s">
        <v>15</v>
      </c>
      <c r="U816" s="8">
        <f t="shared" si="129"/>
        <v>1</v>
      </c>
      <c r="V816" s="8" t="s">
        <v>6</v>
      </c>
    </row>
    <row r="817" spans="1:22" x14ac:dyDescent="0.25">
      <c r="A817" s="6">
        <v>816</v>
      </c>
      <c r="B817" s="2">
        <v>46</v>
      </c>
      <c r="C817" s="2">
        <f t="shared" si="120"/>
        <v>132</v>
      </c>
      <c r="D817" s="2">
        <v>132000</v>
      </c>
      <c r="E817" s="2">
        <f t="shared" si="121"/>
        <v>1</v>
      </c>
      <c r="F817" s="8" t="s">
        <v>8</v>
      </c>
      <c r="G817" s="8">
        <f t="shared" si="122"/>
        <v>994</v>
      </c>
      <c r="H817" s="2">
        <v>9940</v>
      </c>
      <c r="I817" s="2">
        <v>370</v>
      </c>
      <c r="J817" s="2">
        <f t="shared" si="123"/>
        <v>1</v>
      </c>
      <c r="K817" s="8" t="s">
        <v>7</v>
      </c>
      <c r="L817" s="8">
        <f t="shared" si="124"/>
        <v>0</v>
      </c>
      <c r="M817" s="8" t="s">
        <v>5</v>
      </c>
      <c r="N817" s="8">
        <f t="shared" si="125"/>
        <v>0</v>
      </c>
      <c r="O817" s="8">
        <f t="shared" si="126"/>
        <v>1</v>
      </c>
      <c r="P817" s="8" t="s">
        <v>12</v>
      </c>
      <c r="Q817" s="2">
        <v>3</v>
      </c>
      <c r="R817" s="2">
        <f t="shared" si="127"/>
        <v>1</v>
      </c>
      <c r="S817" s="2">
        <f t="shared" si="128"/>
        <v>0</v>
      </c>
      <c r="T817" s="8" t="s">
        <v>13</v>
      </c>
      <c r="U817" s="8">
        <f t="shared" si="129"/>
        <v>0</v>
      </c>
      <c r="V817" s="8" t="s">
        <v>5</v>
      </c>
    </row>
    <row r="818" spans="1:22" x14ac:dyDescent="0.25">
      <c r="A818" s="6">
        <v>817</v>
      </c>
      <c r="B818" s="2">
        <v>59</v>
      </c>
      <c r="C818" s="2">
        <f t="shared" si="120"/>
        <v>44.4</v>
      </c>
      <c r="D818" s="2">
        <v>44400</v>
      </c>
      <c r="E818" s="2">
        <f t="shared" si="121"/>
        <v>0</v>
      </c>
      <c r="F818" s="8" t="s">
        <v>9</v>
      </c>
      <c r="G818" s="8">
        <f t="shared" si="122"/>
        <v>429</v>
      </c>
      <c r="H818" s="2">
        <v>4290</v>
      </c>
      <c r="I818" s="2">
        <v>510</v>
      </c>
      <c r="J818" s="2">
        <f t="shared" si="123"/>
        <v>1</v>
      </c>
      <c r="K818" s="8" t="s">
        <v>7</v>
      </c>
      <c r="L818" s="8">
        <f t="shared" si="124"/>
        <v>0</v>
      </c>
      <c r="M818" s="8" t="s">
        <v>5</v>
      </c>
      <c r="N818" s="8">
        <f t="shared" si="125"/>
        <v>0</v>
      </c>
      <c r="O818" s="8">
        <f t="shared" si="126"/>
        <v>0</v>
      </c>
      <c r="P818" s="8" t="s">
        <v>11</v>
      </c>
      <c r="Q818" s="2">
        <v>3</v>
      </c>
      <c r="R818" s="2">
        <f t="shared" si="127"/>
        <v>0</v>
      </c>
      <c r="S818" s="2">
        <f t="shared" si="128"/>
        <v>1</v>
      </c>
      <c r="T818" s="8" t="s">
        <v>14</v>
      </c>
      <c r="U818" s="8">
        <f t="shared" si="129"/>
        <v>0</v>
      </c>
      <c r="V818" s="8" t="s">
        <v>5</v>
      </c>
    </row>
    <row r="819" spans="1:22" x14ac:dyDescent="0.25">
      <c r="A819" s="6">
        <v>818</v>
      </c>
      <c r="B819" s="2">
        <v>31</v>
      </c>
      <c r="C819" s="2">
        <f t="shared" si="120"/>
        <v>13.8</v>
      </c>
      <c r="D819" s="2">
        <v>13800</v>
      </c>
      <c r="E819" s="2">
        <f t="shared" si="121"/>
        <v>0</v>
      </c>
      <c r="F819" s="8" t="s">
        <v>9</v>
      </c>
      <c r="G819" s="8">
        <f t="shared" si="122"/>
        <v>36</v>
      </c>
      <c r="H819" s="2">
        <v>360</v>
      </c>
      <c r="I819" s="2">
        <v>1170</v>
      </c>
      <c r="J819" s="2">
        <f t="shared" si="123"/>
        <v>1</v>
      </c>
      <c r="K819" s="8" t="s">
        <v>7</v>
      </c>
      <c r="L819" s="8">
        <f t="shared" si="124"/>
        <v>0</v>
      </c>
      <c r="M819" s="8" t="s">
        <v>5</v>
      </c>
      <c r="N819" s="8">
        <f t="shared" si="125"/>
        <v>0</v>
      </c>
      <c r="O819" s="8">
        <f t="shared" si="126"/>
        <v>1</v>
      </c>
      <c r="P819" s="8" t="s">
        <v>12</v>
      </c>
      <c r="Q819" s="2">
        <v>5</v>
      </c>
      <c r="R819" s="2">
        <f t="shared" si="127"/>
        <v>0</v>
      </c>
      <c r="S819" s="2">
        <f t="shared" si="128"/>
        <v>0</v>
      </c>
      <c r="T819" s="8" t="s">
        <v>15</v>
      </c>
      <c r="U819" s="8">
        <f t="shared" si="129"/>
        <v>0</v>
      </c>
      <c r="V819" s="8" t="s">
        <v>5</v>
      </c>
    </row>
    <row r="820" spans="1:22" x14ac:dyDescent="0.25">
      <c r="A820" s="6">
        <v>819</v>
      </c>
      <c r="B820" s="2">
        <v>45</v>
      </c>
      <c r="C820" s="2">
        <f t="shared" si="120"/>
        <v>65.2</v>
      </c>
      <c r="D820" s="2">
        <v>65200</v>
      </c>
      <c r="E820" s="2">
        <f t="shared" si="121"/>
        <v>1</v>
      </c>
      <c r="F820" s="8" t="s">
        <v>8</v>
      </c>
      <c r="G820" s="8">
        <f t="shared" si="122"/>
        <v>325</v>
      </c>
      <c r="H820" s="2">
        <v>3250</v>
      </c>
      <c r="I820" s="2">
        <v>850</v>
      </c>
      <c r="J820" s="2">
        <f t="shared" si="123"/>
        <v>1</v>
      </c>
      <c r="K820" s="8" t="s">
        <v>7</v>
      </c>
      <c r="L820" s="8">
        <f t="shared" si="124"/>
        <v>0</v>
      </c>
      <c r="M820" s="8" t="s">
        <v>5</v>
      </c>
      <c r="N820" s="8">
        <f t="shared" si="125"/>
        <v>0</v>
      </c>
      <c r="O820" s="8">
        <f t="shared" si="126"/>
        <v>1</v>
      </c>
      <c r="P820" s="8" t="s">
        <v>12</v>
      </c>
      <c r="Q820" s="2">
        <v>2</v>
      </c>
      <c r="R820" s="2">
        <f t="shared" si="127"/>
        <v>1</v>
      </c>
      <c r="S820" s="2">
        <f t="shared" si="128"/>
        <v>0</v>
      </c>
      <c r="T820" s="8" t="s">
        <v>13</v>
      </c>
      <c r="U820" s="8">
        <f t="shared" si="129"/>
        <v>0</v>
      </c>
      <c r="V820" s="8" t="s">
        <v>5</v>
      </c>
    </row>
    <row r="821" spans="1:22" x14ac:dyDescent="0.25">
      <c r="A821" s="6">
        <v>820</v>
      </c>
      <c r="B821" s="2">
        <v>39</v>
      </c>
      <c r="C821" s="2">
        <f t="shared" si="120"/>
        <v>34.5</v>
      </c>
      <c r="D821" s="2">
        <v>34500</v>
      </c>
      <c r="E821" s="2">
        <f t="shared" si="121"/>
        <v>1</v>
      </c>
      <c r="F821" s="8" t="s">
        <v>8</v>
      </c>
      <c r="G821" s="8">
        <f t="shared" si="122"/>
        <v>620</v>
      </c>
      <c r="H821" s="2">
        <v>6200</v>
      </c>
      <c r="I821" s="2">
        <v>2590</v>
      </c>
      <c r="J821" s="2">
        <f t="shared" si="123"/>
        <v>0</v>
      </c>
      <c r="K821" s="8" t="s">
        <v>4</v>
      </c>
      <c r="L821" s="8">
        <f t="shared" si="124"/>
        <v>0</v>
      </c>
      <c r="M821" s="8" t="s">
        <v>5</v>
      </c>
      <c r="N821" s="8">
        <f t="shared" si="125"/>
        <v>0</v>
      </c>
      <c r="O821" s="8">
        <f t="shared" si="126"/>
        <v>0</v>
      </c>
      <c r="P821" s="8" t="s">
        <v>11</v>
      </c>
      <c r="Q821" s="2">
        <v>8</v>
      </c>
      <c r="R821" s="2">
        <f t="shared" si="127"/>
        <v>0</v>
      </c>
      <c r="S821" s="2">
        <f t="shared" si="128"/>
        <v>0</v>
      </c>
      <c r="T821" s="8" t="s">
        <v>15</v>
      </c>
      <c r="U821" s="8">
        <f t="shared" si="129"/>
        <v>1</v>
      </c>
      <c r="V821" s="8" t="s">
        <v>6</v>
      </c>
    </row>
    <row r="822" spans="1:22" x14ac:dyDescent="0.25">
      <c r="A822" s="6">
        <v>821</v>
      </c>
      <c r="B822" s="2">
        <v>43</v>
      </c>
      <c r="C822" s="2">
        <f t="shared" si="120"/>
        <v>19.7</v>
      </c>
      <c r="D822" s="2">
        <v>19700</v>
      </c>
      <c r="E822" s="2">
        <f t="shared" si="121"/>
        <v>0</v>
      </c>
      <c r="F822" s="8" t="s">
        <v>9</v>
      </c>
      <c r="G822" s="8">
        <f t="shared" si="122"/>
        <v>38</v>
      </c>
      <c r="H822" s="2">
        <v>380</v>
      </c>
      <c r="I822" s="2">
        <v>760</v>
      </c>
      <c r="J822" s="2">
        <f t="shared" si="123"/>
        <v>0</v>
      </c>
      <c r="K822" s="8" t="s">
        <v>4</v>
      </c>
      <c r="L822" s="8">
        <f t="shared" si="124"/>
        <v>0</v>
      </c>
      <c r="M822" s="8" t="s">
        <v>5</v>
      </c>
      <c r="N822" s="8">
        <f t="shared" si="125"/>
        <v>0</v>
      </c>
      <c r="O822" s="8">
        <f t="shared" si="126"/>
        <v>1</v>
      </c>
      <c r="P822" s="8" t="s">
        <v>12</v>
      </c>
      <c r="Q822" s="2">
        <v>3</v>
      </c>
      <c r="R822" s="2">
        <f t="shared" si="127"/>
        <v>1</v>
      </c>
      <c r="S822" s="2">
        <f t="shared" si="128"/>
        <v>0</v>
      </c>
      <c r="T822" s="8" t="s">
        <v>13</v>
      </c>
      <c r="U822" s="8">
        <f t="shared" si="129"/>
        <v>0</v>
      </c>
      <c r="V822" s="8" t="s">
        <v>5</v>
      </c>
    </row>
    <row r="823" spans="1:22" x14ac:dyDescent="0.25">
      <c r="A823" s="6">
        <v>822</v>
      </c>
      <c r="B823" s="2">
        <v>41</v>
      </c>
      <c r="C823" s="2">
        <f t="shared" si="120"/>
        <v>31.8</v>
      </c>
      <c r="D823" s="2">
        <v>31800</v>
      </c>
      <c r="E823" s="2">
        <f t="shared" si="121"/>
        <v>1</v>
      </c>
      <c r="F823" s="8" t="s">
        <v>8</v>
      </c>
      <c r="G823" s="8">
        <f t="shared" si="122"/>
        <v>288</v>
      </c>
      <c r="H823" s="2">
        <v>2880</v>
      </c>
      <c r="I823" s="2">
        <v>3190</v>
      </c>
      <c r="J823" s="2">
        <f t="shared" si="123"/>
        <v>1</v>
      </c>
      <c r="K823" s="8" t="s">
        <v>7</v>
      </c>
      <c r="L823" s="8">
        <f t="shared" si="124"/>
        <v>0</v>
      </c>
      <c r="M823" s="8" t="s">
        <v>5</v>
      </c>
      <c r="N823" s="8">
        <f t="shared" si="125"/>
        <v>0</v>
      </c>
      <c r="O823" s="8">
        <f t="shared" si="126"/>
        <v>1</v>
      </c>
      <c r="P823" s="8" t="s">
        <v>12</v>
      </c>
      <c r="Q823" s="2">
        <v>4</v>
      </c>
      <c r="R823" s="2">
        <f t="shared" si="127"/>
        <v>1</v>
      </c>
      <c r="S823" s="2">
        <f t="shared" si="128"/>
        <v>0</v>
      </c>
      <c r="T823" s="8" t="s">
        <v>13</v>
      </c>
      <c r="U823" s="8">
        <f t="shared" si="129"/>
        <v>0</v>
      </c>
      <c r="V823" s="8" t="s">
        <v>5</v>
      </c>
    </row>
    <row r="824" spans="1:22" x14ac:dyDescent="0.25">
      <c r="A824" s="6">
        <v>823</v>
      </c>
      <c r="B824" s="2">
        <v>36</v>
      </c>
      <c r="C824" s="2">
        <f t="shared" si="120"/>
        <v>132.1</v>
      </c>
      <c r="D824" s="2">
        <v>132100</v>
      </c>
      <c r="E824" s="2">
        <f t="shared" si="121"/>
        <v>1</v>
      </c>
      <c r="F824" s="8" t="s">
        <v>8</v>
      </c>
      <c r="G824" s="8">
        <f t="shared" si="122"/>
        <v>1905</v>
      </c>
      <c r="H824" s="2">
        <v>19050</v>
      </c>
      <c r="I824" s="2">
        <v>2430</v>
      </c>
      <c r="J824" s="2">
        <f t="shared" si="123"/>
        <v>0</v>
      </c>
      <c r="K824" s="8" t="s">
        <v>4</v>
      </c>
      <c r="L824" s="8">
        <f t="shared" si="124"/>
        <v>1</v>
      </c>
      <c r="M824" s="8" t="s">
        <v>6</v>
      </c>
      <c r="N824" s="8">
        <f t="shared" si="125"/>
        <v>0</v>
      </c>
      <c r="O824" s="8">
        <f t="shared" si="126"/>
        <v>0</v>
      </c>
      <c r="P824" s="8" t="s">
        <v>11</v>
      </c>
      <c r="Q824" s="2">
        <v>7</v>
      </c>
      <c r="R824" s="2">
        <f t="shared" si="127"/>
        <v>0</v>
      </c>
      <c r="S824" s="2">
        <f t="shared" si="128"/>
        <v>0</v>
      </c>
      <c r="T824" s="8" t="s">
        <v>15</v>
      </c>
      <c r="U824" s="8">
        <f t="shared" si="129"/>
        <v>1</v>
      </c>
      <c r="V824" s="8" t="s">
        <v>6</v>
      </c>
    </row>
    <row r="825" spans="1:22" x14ac:dyDescent="0.25">
      <c r="A825" s="6">
        <v>824</v>
      </c>
      <c r="B825" s="2">
        <v>35</v>
      </c>
      <c r="C825" s="2">
        <f t="shared" si="120"/>
        <v>57.9</v>
      </c>
      <c r="D825" s="2">
        <v>57900</v>
      </c>
      <c r="E825" s="2">
        <f t="shared" si="121"/>
        <v>1</v>
      </c>
      <c r="F825" s="8" t="s">
        <v>8</v>
      </c>
      <c r="G825" s="8">
        <f t="shared" si="122"/>
        <v>2063</v>
      </c>
      <c r="H825" s="2">
        <v>20630</v>
      </c>
      <c r="I825" s="2">
        <v>3470</v>
      </c>
      <c r="J825" s="2">
        <f t="shared" si="123"/>
        <v>1</v>
      </c>
      <c r="K825" s="8" t="s">
        <v>7</v>
      </c>
      <c r="L825" s="8">
        <f t="shared" si="124"/>
        <v>1</v>
      </c>
      <c r="M825" s="8" t="s">
        <v>6</v>
      </c>
      <c r="N825" s="8">
        <f t="shared" si="125"/>
        <v>0</v>
      </c>
      <c r="O825" s="8">
        <f t="shared" si="126"/>
        <v>1</v>
      </c>
      <c r="P825" s="8" t="s">
        <v>12</v>
      </c>
      <c r="Q825" s="2">
        <v>4</v>
      </c>
      <c r="R825" s="2">
        <f t="shared" si="127"/>
        <v>0</v>
      </c>
      <c r="S825" s="2">
        <f t="shared" si="128"/>
        <v>0</v>
      </c>
      <c r="T825" s="8" t="s">
        <v>15</v>
      </c>
      <c r="U825" s="8">
        <f t="shared" si="129"/>
        <v>1</v>
      </c>
      <c r="V825" s="8" t="s">
        <v>6</v>
      </c>
    </row>
    <row r="826" spans="1:22" x14ac:dyDescent="0.25">
      <c r="A826" s="6">
        <v>825</v>
      </c>
      <c r="B826" s="2">
        <v>35</v>
      </c>
      <c r="C826" s="2">
        <f t="shared" si="120"/>
        <v>36.5</v>
      </c>
      <c r="D826" s="2">
        <v>36500</v>
      </c>
      <c r="E826" s="2">
        <f t="shared" si="121"/>
        <v>0</v>
      </c>
      <c r="F826" s="8" t="s">
        <v>9</v>
      </c>
      <c r="G826" s="8">
        <f t="shared" si="122"/>
        <v>385</v>
      </c>
      <c r="H826" s="2">
        <v>3850</v>
      </c>
      <c r="I826" s="2">
        <v>80</v>
      </c>
      <c r="J826" s="2">
        <f t="shared" si="123"/>
        <v>1</v>
      </c>
      <c r="K826" s="8" t="s">
        <v>7</v>
      </c>
      <c r="L826" s="8">
        <f t="shared" si="124"/>
        <v>0</v>
      </c>
      <c r="M826" s="8" t="s">
        <v>5</v>
      </c>
      <c r="N826" s="8">
        <f t="shared" si="125"/>
        <v>0</v>
      </c>
      <c r="O826" s="8">
        <f t="shared" si="126"/>
        <v>1</v>
      </c>
      <c r="P826" s="8" t="s">
        <v>12</v>
      </c>
      <c r="Q826" s="2">
        <v>0</v>
      </c>
      <c r="R826" s="2">
        <f t="shared" si="127"/>
        <v>0</v>
      </c>
      <c r="S826" s="2">
        <f t="shared" si="128"/>
        <v>0</v>
      </c>
      <c r="T826" s="8" t="s">
        <v>15</v>
      </c>
      <c r="U826" s="8">
        <f t="shared" si="129"/>
        <v>0</v>
      </c>
      <c r="V826" s="8" t="s">
        <v>5</v>
      </c>
    </row>
    <row r="827" spans="1:22" x14ac:dyDescent="0.25">
      <c r="A827" s="6">
        <v>826</v>
      </c>
      <c r="B827" s="2">
        <v>40</v>
      </c>
      <c r="C827" s="2">
        <f t="shared" si="120"/>
        <v>59.7</v>
      </c>
      <c r="D827" s="2">
        <v>59700</v>
      </c>
      <c r="E827" s="2">
        <f t="shared" si="121"/>
        <v>0</v>
      </c>
      <c r="F827" s="8" t="s">
        <v>9</v>
      </c>
      <c r="G827" s="8">
        <f t="shared" si="122"/>
        <v>684</v>
      </c>
      <c r="H827" s="2">
        <v>6840</v>
      </c>
      <c r="I827" s="2">
        <v>1390</v>
      </c>
      <c r="J827" s="2">
        <f t="shared" si="123"/>
        <v>1</v>
      </c>
      <c r="K827" s="8" t="s">
        <v>7</v>
      </c>
      <c r="L827" s="8">
        <f t="shared" si="124"/>
        <v>0</v>
      </c>
      <c r="M827" s="8" t="s">
        <v>5</v>
      </c>
      <c r="N827" s="8">
        <f t="shared" si="125"/>
        <v>1</v>
      </c>
      <c r="O827" s="8">
        <f t="shared" si="126"/>
        <v>0</v>
      </c>
      <c r="P827" s="8" t="s">
        <v>10</v>
      </c>
      <c r="Q827" s="2">
        <v>3</v>
      </c>
      <c r="R827" s="2">
        <f t="shared" si="127"/>
        <v>0</v>
      </c>
      <c r="S827" s="2">
        <f t="shared" si="128"/>
        <v>0</v>
      </c>
      <c r="T827" s="8" t="s">
        <v>15</v>
      </c>
      <c r="U827" s="8">
        <f t="shared" si="129"/>
        <v>0</v>
      </c>
      <c r="V827" s="8" t="s">
        <v>5</v>
      </c>
    </row>
    <row r="828" spans="1:22" x14ac:dyDescent="0.25">
      <c r="A828" s="6">
        <v>827</v>
      </c>
      <c r="B828" s="2">
        <v>30</v>
      </c>
      <c r="C828" s="2">
        <f t="shared" si="120"/>
        <v>24.5</v>
      </c>
      <c r="D828" s="2">
        <v>24500</v>
      </c>
      <c r="E828" s="2">
        <f t="shared" si="121"/>
        <v>1</v>
      </c>
      <c r="F828" s="8" t="s">
        <v>8</v>
      </c>
      <c r="G828" s="8">
        <f t="shared" si="122"/>
        <v>541</v>
      </c>
      <c r="H828" s="2">
        <v>5410</v>
      </c>
      <c r="I828" s="2">
        <v>300</v>
      </c>
      <c r="J828" s="2">
        <f t="shared" si="123"/>
        <v>0</v>
      </c>
      <c r="K828" s="8" t="s">
        <v>4</v>
      </c>
      <c r="L828" s="8">
        <f t="shared" si="124"/>
        <v>0</v>
      </c>
      <c r="M828" s="8" t="s">
        <v>5</v>
      </c>
      <c r="N828" s="8">
        <f t="shared" si="125"/>
        <v>0</v>
      </c>
      <c r="O828" s="8">
        <f t="shared" si="126"/>
        <v>1</v>
      </c>
      <c r="P828" s="8" t="s">
        <v>12</v>
      </c>
      <c r="Q828" s="2">
        <v>3</v>
      </c>
      <c r="R828" s="2">
        <f t="shared" si="127"/>
        <v>0</v>
      </c>
      <c r="S828" s="2">
        <f t="shared" si="128"/>
        <v>0</v>
      </c>
      <c r="T828" s="8" t="s">
        <v>15</v>
      </c>
      <c r="U828" s="8">
        <f t="shared" si="129"/>
        <v>1</v>
      </c>
      <c r="V828" s="8" t="s">
        <v>6</v>
      </c>
    </row>
    <row r="829" spans="1:22" x14ac:dyDescent="0.25">
      <c r="A829" s="6">
        <v>828</v>
      </c>
      <c r="B829" s="2">
        <v>24</v>
      </c>
      <c r="C829" s="2">
        <f t="shared" si="120"/>
        <v>97.2</v>
      </c>
      <c r="D829" s="2">
        <v>97200</v>
      </c>
      <c r="E829" s="2">
        <f t="shared" si="121"/>
        <v>1</v>
      </c>
      <c r="F829" s="8" t="s">
        <v>8</v>
      </c>
      <c r="G829" s="8">
        <f t="shared" si="122"/>
        <v>1340</v>
      </c>
      <c r="H829" s="2">
        <v>13400</v>
      </c>
      <c r="I829" s="2">
        <v>400</v>
      </c>
      <c r="J829" s="2">
        <f t="shared" si="123"/>
        <v>0</v>
      </c>
      <c r="K829" s="8" t="s">
        <v>4</v>
      </c>
      <c r="L829" s="8">
        <f t="shared" si="124"/>
        <v>1</v>
      </c>
      <c r="M829" s="8" t="s">
        <v>6</v>
      </c>
      <c r="N829" s="8">
        <f t="shared" si="125"/>
        <v>0</v>
      </c>
      <c r="O829" s="8">
        <f t="shared" si="126"/>
        <v>0</v>
      </c>
      <c r="P829" s="8" t="s">
        <v>11</v>
      </c>
      <c r="Q829" s="2">
        <v>2</v>
      </c>
      <c r="R829" s="2">
        <f t="shared" si="127"/>
        <v>1</v>
      </c>
      <c r="S829" s="2">
        <f t="shared" si="128"/>
        <v>0</v>
      </c>
      <c r="T829" s="8" t="s">
        <v>13</v>
      </c>
      <c r="U829" s="8">
        <f t="shared" si="129"/>
        <v>0</v>
      </c>
      <c r="V829" s="8" t="s">
        <v>5</v>
      </c>
    </row>
    <row r="830" spans="1:22" x14ac:dyDescent="0.25">
      <c r="A830" s="6">
        <v>829</v>
      </c>
      <c r="B830" s="2">
        <v>27</v>
      </c>
      <c r="C830" s="2">
        <f t="shared" si="120"/>
        <v>121.6</v>
      </c>
      <c r="D830" s="2">
        <v>121600</v>
      </c>
      <c r="E830" s="2">
        <f t="shared" si="121"/>
        <v>1</v>
      </c>
      <c r="F830" s="8" t="s">
        <v>8</v>
      </c>
      <c r="G830" s="8">
        <f t="shared" si="122"/>
        <v>1358</v>
      </c>
      <c r="H830" s="2">
        <v>13580</v>
      </c>
      <c r="I830" s="2">
        <v>0</v>
      </c>
      <c r="J830" s="2">
        <f t="shared" si="123"/>
        <v>1</v>
      </c>
      <c r="K830" s="8" t="s">
        <v>7</v>
      </c>
      <c r="L830" s="8">
        <f t="shared" si="124"/>
        <v>0</v>
      </c>
      <c r="M830" s="8" t="s">
        <v>5</v>
      </c>
      <c r="N830" s="8">
        <f t="shared" si="125"/>
        <v>0</v>
      </c>
      <c r="O830" s="8">
        <f t="shared" si="126"/>
        <v>0</v>
      </c>
      <c r="P830" s="8" t="s">
        <v>11</v>
      </c>
      <c r="Q830" s="2">
        <v>0</v>
      </c>
      <c r="R830" s="2">
        <f t="shared" si="127"/>
        <v>0</v>
      </c>
      <c r="S830" s="2">
        <f t="shared" si="128"/>
        <v>0</v>
      </c>
      <c r="T830" s="8" t="s">
        <v>15</v>
      </c>
      <c r="U830" s="8">
        <f t="shared" si="129"/>
        <v>0</v>
      </c>
      <c r="V830" s="8" t="s">
        <v>5</v>
      </c>
    </row>
    <row r="831" spans="1:22" x14ac:dyDescent="0.25">
      <c r="A831" s="6">
        <v>830</v>
      </c>
      <c r="B831" s="2">
        <v>44</v>
      </c>
      <c r="C831" s="2">
        <f t="shared" si="120"/>
        <v>63.6</v>
      </c>
      <c r="D831" s="2">
        <v>63600</v>
      </c>
      <c r="E831" s="2">
        <f t="shared" si="121"/>
        <v>0</v>
      </c>
      <c r="F831" s="8" t="s">
        <v>9</v>
      </c>
      <c r="G831" s="8">
        <f t="shared" si="122"/>
        <v>466</v>
      </c>
      <c r="H831" s="2">
        <v>4660</v>
      </c>
      <c r="I831" s="2">
        <v>200</v>
      </c>
      <c r="J831" s="2">
        <f t="shared" si="123"/>
        <v>1</v>
      </c>
      <c r="K831" s="8" t="s">
        <v>7</v>
      </c>
      <c r="L831" s="8">
        <f t="shared" si="124"/>
        <v>1</v>
      </c>
      <c r="M831" s="8" t="s">
        <v>6</v>
      </c>
      <c r="N831" s="8">
        <f t="shared" si="125"/>
        <v>1</v>
      </c>
      <c r="O831" s="8">
        <f t="shared" si="126"/>
        <v>0</v>
      </c>
      <c r="P831" s="8" t="s">
        <v>10</v>
      </c>
      <c r="Q831" s="2">
        <v>6</v>
      </c>
      <c r="R831" s="2">
        <f t="shared" si="127"/>
        <v>0</v>
      </c>
      <c r="S831" s="2">
        <f t="shared" si="128"/>
        <v>1</v>
      </c>
      <c r="T831" s="8" t="s">
        <v>14</v>
      </c>
      <c r="U831" s="8">
        <f t="shared" si="129"/>
        <v>1</v>
      </c>
      <c r="V831" s="8" t="s">
        <v>6</v>
      </c>
    </row>
    <row r="832" spans="1:22" x14ac:dyDescent="0.25">
      <c r="A832" s="6">
        <v>831</v>
      </c>
      <c r="B832" s="2">
        <v>38</v>
      </c>
      <c r="C832" s="2">
        <f t="shared" si="120"/>
        <v>17.399999999999999</v>
      </c>
      <c r="D832" s="2">
        <v>17400</v>
      </c>
      <c r="E832" s="2">
        <f t="shared" si="121"/>
        <v>0</v>
      </c>
      <c r="F832" s="8" t="s">
        <v>9</v>
      </c>
      <c r="G832" s="8">
        <f t="shared" si="122"/>
        <v>124</v>
      </c>
      <c r="H832" s="2">
        <v>1240</v>
      </c>
      <c r="I832" s="2">
        <v>980</v>
      </c>
      <c r="J832" s="2">
        <f t="shared" si="123"/>
        <v>1</v>
      </c>
      <c r="K832" s="8" t="s">
        <v>7</v>
      </c>
      <c r="L832" s="8">
        <f t="shared" si="124"/>
        <v>1</v>
      </c>
      <c r="M832" s="8" t="s">
        <v>6</v>
      </c>
      <c r="N832" s="8">
        <f t="shared" si="125"/>
        <v>0</v>
      </c>
      <c r="O832" s="8">
        <f t="shared" si="126"/>
        <v>1</v>
      </c>
      <c r="P832" s="8" t="s">
        <v>12</v>
      </c>
      <c r="Q832" s="2">
        <v>2</v>
      </c>
      <c r="R832" s="2">
        <f t="shared" si="127"/>
        <v>0</v>
      </c>
      <c r="S832" s="2">
        <f t="shared" si="128"/>
        <v>0</v>
      </c>
      <c r="T832" s="8" t="s">
        <v>15</v>
      </c>
      <c r="U832" s="8">
        <f t="shared" si="129"/>
        <v>1</v>
      </c>
      <c r="V832" s="8" t="s">
        <v>6</v>
      </c>
    </row>
    <row r="833" spans="1:22" x14ac:dyDescent="0.25">
      <c r="A833" s="6">
        <v>832</v>
      </c>
      <c r="B833" s="2">
        <v>27</v>
      </c>
      <c r="C833" s="2">
        <f t="shared" si="120"/>
        <v>43.2</v>
      </c>
      <c r="D833" s="2">
        <v>43200</v>
      </c>
      <c r="E833" s="2">
        <f t="shared" si="121"/>
        <v>0</v>
      </c>
      <c r="F833" s="8" t="s">
        <v>9</v>
      </c>
      <c r="G833" s="8">
        <f t="shared" si="122"/>
        <v>422</v>
      </c>
      <c r="H833" s="2">
        <v>4220</v>
      </c>
      <c r="I833" s="2">
        <v>140</v>
      </c>
      <c r="J833" s="2">
        <f t="shared" si="123"/>
        <v>1</v>
      </c>
      <c r="K833" s="8" t="s">
        <v>7</v>
      </c>
      <c r="L833" s="8">
        <f t="shared" si="124"/>
        <v>0</v>
      </c>
      <c r="M833" s="8" t="s">
        <v>5</v>
      </c>
      <c r="N833" s="8">
        <f t="shared" si="125"/>
        <v>0</v>
      </c>
      <c r="O833" s="8">
        <f t="shared" si="126"/>
        <v>0</v>
      </c>
      <c r="P833" s="8" t="s">
        <v>11</v>
      </c>
      <c r="Q833" s="2">
        <v>4</v>
      </c>
      <c r="R833" s="2">
        <f t="shared" si="127"/>
        <v>0</v>
      </c>
      <c r="S833" s="2">
        <f t="shared" si="128"/>
        <v>0</v>
      </c>
      <c r="T833" s="8" t="s">
        <v>15</v>
      </c>
      <c r="U833" s="8">
        <f t="shared" si="129"/>
        <v>1</v>
      </c>
      <c r="V833" s="8" t="s">
        <v>6</v>
      </c>
    </row>
    <row r="834" spans="1:22" x14ac:dyDescent="0.25">
      <c r="A834" s="6">
        <v>833</v>
      </c>
      <c r="B834" s="2">
        <v>29</v>
      </c>
      <c r="C834" s="2">
        <f t="shared" si="120"/>
        <v>30.7</v>
      </c>
      <c r="D834" s="2">
        <v>30700</v>
      </c>
      <c r="E834" s="2">
        <f t="shared" si="121"/>
        <v>0</v>
      </c>
      <c r="F834" s="8" t="s">
        <v>9</v>
      </c>
      <c r="G834" s="8">
        <f t="shared" si="122"/>
        <v>587</v>
      </c>
      <c r="H834" s="2">
        <v>5870</v>
      </c>
      <c r="I834" s="2">
        <v>650</v>
      </c>
      <c r="J834" s="2">
        <f t="shared" si="123"/>
        <v>0</v>
      </c>
      <c r="K834" s="8" t="s">
        <v>4</v>
      </c>
      <c r="L834" s="8">
        <f t="shared" si="124"/>
        <v>0</v>
      </c>
      <c r="M834" s="8" t="s">
        <v>5</v>
      </c>
      <c r="N834" s="8">
        <f t="shared" si="125"/>
        <v>0</v>
      </c>
      <c r="O834" s="8">
        <f t="shared" si="126"/>
        <v>1</v>
      </c>
      <c r="P834" s="8" t="s">
        <v>12</v>
      </c>
      <c r="Q834" s="2">
        <v>2</v>
      </c>
      <c r="R834" s="2">
        <f t="shared" si="127"/>
        <v>1</v>
      </c>
      <c r="S834" s="2">
        <f t="shared" si="128"/>
        <v>0</v>
      </c>
      <c r="T834" s="8" t="s">
        <v>13</v>
      </c>
      <c r="U834" s="8">
        <f t="shared" si="129"/>
        <v>0</v>
      </c>
      <c r="V834" s="8" t="s">
        <v>5</v>
      </c>
    </row>
    <row r="835" spans="1:22" x14ac:dyDescent="0.25">
      <c r="A835" s="6">
        <v>834</v>
      </c>
      <c r="B835" s="2">
        <v>37</v>
      </c>
      <c r="C835" s="2">
        <f t="shared" ref="C835:C851" si="130">D835/1000</f>
        <v>77.599999999999994</v>
      </c>
      <c r="D835" s="2">
        <v>77600</v>
      </c>
      <c r="E835" s="2">
        <f t="shared" ref="E835:E851" si="131">IF(F835="Salaried",1,0)</f>
        <v>1</v>
      </c>
      <c r="F835" s="8" t="s">
        <v>8</v>
      </c>
      <c r="G835" s="8">
        <f t="shared" ref="G835:G851" si="132">H835/10</f>
        <v>459</v>
      </c>
      <c r="H835" s="2">
        <v>4590</v>
      </c>
      <c r="I835" s="2">
        <v>1690</v>
      </c>
      <c r="J835" s="2">
        <f t="shared" ref="J835:J851" si="133">IF(K835="Female",1,0)</f>
        <v>0</v>
      </c>
      <c r="K835" s="8" t="s">
        <v>4</v>
      </c>
      <c r="L835" s="8">
        <f t="shared" ref="L835:L851" si="134">IF(M835="Yes",1,0)</f>
        <v>0</v>
      </c>
      <c r="M835" s="8" t="s">
        <v>5</v>
      </c>
      <c r="N835" s="8">
        <f t="shared" ref="N835:N851" si="135">IF(P835="Apt",1,0)</f>
        <v>1</v>
      </c>
      <c r="O835" s="8">
        <f t="shared" ref="O835:O851" si="136">IF(P835="Home",1,0)</f>
        <v>0</v>
      </c>
      <c r="P835" s="8" t="s">
        <v>10</v>
      </c>
      <c r="Q835" s="2">
        <v>4</v>
      </c>
      <c r="R835" s="2">
        <f t="shared" ref="R835:R851" si="137">IF(T835="East",1,0)</f>
        <v>0</v>
      </c>
      <c r="S835" s="2">
        <f t="shared" ref="S835:S851" si="138">IF(T835="South",1,0)</f>
        <v>0</v>
      </c>
      <c r="T835" s="8" t="s">
        <v>15</v>
      </c>
      <c r="U835" s="8">
        <f t="shared" ref="U835:U851" si="139">IF(V835="Yes",1,0)</f>
        <v>1</v>
      </c>
      <c r="V835" s="8" t="s">
        <v>6</v>
      </c>
    </row>
    <row r="836" spans="1:22" x14ac:dyDescent="0.25">
      <c r="A836" s="6">
        <v>835</v>
      </c>
      <c r="B836" s="2">
        <v>32</v>
      </c>
      <c r="C836" s="2">
        <f t="shared" si="130"/>
        <v>53.1</v>
      </c>
      <c r="D836" s="2">
        <v>53100</v>
      </c>
      <c r="E836" s="2">
        <f t="shared" si="131"/>
        <v>1</v>
      </c>
      <c r="F836" s="8" t="s">
        <v>8</v>
      </c>
      <c r="G836" s="8">
        <f t="shared" si="132"/>
        <v>1146</v>
      </c>
      <c r="H836" s="2">
        <v>11460</v>
      </c>
      <c r="I836" s="2">
        <v>920</v>
      </c>
      <c r="J836" s="2">
        <f t="shared" si="133"/>
        <v>0</v>
      </c>
      <c r="K836" s="8" t="s">
        <v>4</v>
      </c>
      <c r="L836" s="8">
        <f t="shared" si="134"/>
        <v>0</v>
      </c>
      <c r="M836" s="8" t="s">
        <v>5</v>
      </c>
      <c r="N836" s="8">
        <f t="shared" si="135"/>
        <v>1</v>
      </c>
      <c r="O836" s="8">
        <f t="shared" si="136"/>
        <v>0</v>
      </c>
      <c r="P836" s="8" t="s">
        <v>10</v>
      </c>
      <c r="Q836" s="2">
        <v>7</v>
      </c>
      <c r="R836" s="2">
        <f t="shared" si="137"/>
        <v>1</v>
      </c>
      <c r="S836" s="2">
        <f t="shared" si="138"/>
        <v>0</v>
      </c>
      <c r="T836" s="8" t="s">
        <v>13</v>
      </c>
      <c r="U836" s="8">
        <f t="shared" si="139"/>
        <v>1</v>
      </c>
      <c r="V836" s="8" t="s">
        <v>6</v>
      </c>
    </row>
    <row r="837" spans="1:22" x14ac:dyDescent="0.25">
      <c r="A837" s="6">
        <v>836</v>
      </c>
      <c r="B837" s="2">
        <v>64</v>
      </c>
      <c r="C837" s="2">
        <f t="shared" si="130"/>
        <v>19.5</v>
      </c>
      <c r="D837" s="2">
        <v>19500</v>
      </c>
      <c r="E837" s="2">
        <f t="shared" si="131"/>
        <v>0</v>
      </c>
      <c r="F837" s="8" t="s">
        <v>9</v>
      </c>
      <c r="G837" s="8">
        <f t="shared" si="132"/>
        <v>205</v>
      </c>
      <c r="H837" s="2">
        <v>2050</v>
      </c>
      <c r="I837" s="2">
        <v>0</v>
      </c>
      <c r="J837" s="2">
        <f t="shared" si="133"/>
        <v>0</v>
      </c>
      <c r="K837" s="8" t="s">
        <v>4</v>
      </c>
      <c r="L837" s="8">
        <f t="shared" si="134"/>
        <v>0</v>
      </c>
      <c r="M837" s="8" t="s">
        <v>5</v>
      </c>
      <c r="N837" s="8">
        <f t="shared" si="135"/>
        <v>0</v>
      </c>
      <c r="O837" s="8">
        <f t="shared" si="136"/>
        <v>1</v>
      </c>
      <c r="P837" s="8" t="s">
        <v>12</v>
      </c>
      <c r="Q837" s="2">
        <v>2</v>
      </c>
      <c r="R837" s="2">
        <f t="shared" si="137"/>
        <v>0</v>
      </c>
      <c r="S837" s="2">
        <f t="shared" si="138"/>
        <v>1</v>
      </c>
      <c r="T837" s="8" t="s">
        <v>14</v>
      </c>
      <c r="U837" s="8">
        <f t="shared" si="139"/>
        <v>0</v>
      </c>
      <c r="V837" s="8" t="s">
        <v>5</v>
      </c>
    </row>
    <row r="838" spans="1:22" x14ac:dyDescent="0.25">
      <c r="A838" s="6">
        <v>837</v>
      </c>
      <c r="B838" s="2">
        <v>52</v>
      </c>
      <c r="C838" s="2">
        <f t="shared" si="130"/>
        <v>74.400000000000006</v>
      </c>
      <c r="D838" s="2">
        <v>74400</v>
      </c>
      <c r="E838" s="2">
        <f t="shared" si="131"/>
        <v>1</v>
      </c>
      <c r="F838" s="8" t="s">
        <v>8</v>
      </c>
      <c r="G838" s="8">
        <f t="shared" si="132"/>
        <v>381</v>
      </c>
      <c r="H838" s="2">
        <v>3810</v>
      </c>
      <c r="I838" s="2">
        <v>670</v>
      </c>
      <c r="J838" s="2">
        <f t="shared" si="133"/>
        <v>0</v>
      </c>
      <c r="K838" s="8" t="s">
        <v>4</v>
      </c>
      <c r="L838" s="8">
        <f t="shared" si="134"/>
        <v>1</v>
      </c>
      <c r="M838" s="8" t="s">
        <v>6</v>
      </c>
      <c r="N838" s="8">
        <f t="shared" si="135"/>
        <v>1</v>
      </c>
      <c r="O838" s="8">
        <f t="shared" si="136"/>
        <v>0</v>
      </c>
      <c r="P838" s="8" t="s">
        <v>10</v>
      </c>
      <c r="Q838" s="2">
        <v>7</v>
      </c>
      <c r="R838" s="2">
        <f t="shared" si="137"/>
        <v>1</v>
      </c>
      <c r="S838" s="2">
        <f t="shared" si="138"/>
        <v>0</v>
      </c>
      <c r="T838" s="8" t="s">
        <v>13</v>
      </c>
      <c r="U838" s="8">
        <f t="shared" si="139"/>
        <v>1</v>
      </c>
      <c r="V838" s="8" t="s">
        <v>6</v>
      </c>
    </row>
    <row r="839" spans="1:22" x14ac:dyDescent="0.25">
      <c r="A839" s="6">
        <v>838</v>
      </c>
      <c r="B839" s="2">
        <v>45</v>
      </c>
      <c r="C839" s="2">
        <f t="shared" si="130"/>
        <v>8.9</v>
      </c>
      <c r="D839" s="2">
        <v>8900</v>
      </c>
      <c r="E839" s="2">
        <f t="shared" si="131"/>
        <v>0</v>
      </c>
      <c r="F839" s="8" t="s">
        <v>9</v>
      </c>
      <c r="G839" s="8">
        <f t="shared" si="132"/>
        <v>94</v>
      </c>
      <c r="H839" s="2">
        <v>940</v>
      </c>
      <c r="I839" s="2">
        <v>580</v>
      </c>
      <c r="J839" s="2">
        <f t="shared" si="133"/>
        <v>0</v>
      </c>
      <c r="K839" s="8" t="s">
        <v>4</v>
      </c>
      <c r="L839" s="8">
        <f t="shared" si="134"/>
        <v>0</v>
      </c>
      <c r="M839" s="8" t="s">
        <v>5</v>
      </c>
      <c r="N839" s="8">
        <f t="shared" si="135"/>
        <v>0</v>
      </c>
      <c r="O839" s="8">
        <f t="shared" si="136"/>
        <v>1</v>
      </c>
      <c r="P839" s="8" t="s">
        <v>12</v>
      </c>
      <c r="Q839" s="2">
        <v>4</v>
      </c>
      <c r="R839" s="2">
        <f t="shared" si="137"/>
        <v>0</v>
      </c>
      <c r="S839" s="2">
        <f t="shared" si="138"/>
        <v>0</v>
      </c>
      <c r="T839" s="8" t="s">
        <v>15</v>
      </c>
      <c r="U839" s="8">
        <f t="shared" si="139"/>
        <v>1</v>
      </c>
      <c r="V839" s="8" t="s">
        <v>6</v>
      </c>
    </row>
    <row r="840" spans="1:22" x14ac:dyDescent="0.25">
      <c r="A840" s="6">
        <v>839</v>
      </c>
      <c r="B840" s="2">
        <v>34</v>
      </c>
      <c r="C840" s="2">
        <f t="shared" si="130"/>
        <v>23.2</v>
      </c>
      <c r="D840" s="2">
        <v>23200</v>
      </c>
      <c r="E840" s="2">
        <f t="shared" si="131"/>
        <v>0</v>
      </c>
      <c r="F840" s="8" t="s">
        <v>9</v>
      </c>
      <c r="G840" s="8">
        <f t="shared" si="132"/>
        <v>332</v>
      </c>
      <c r="H840" s="2">
        <v>3320</v>
      </c>
      <c r="I840" s="2">
        <v>990</v>
      </c>
      <c r="J840" s="2">
        <f t="shared" si="133"/>
        <v>0</v>
      </c>
      <c r="K840" s="8" t="s">
        <v>4</v>
      </c>
      <c r="L840" s="8">
        <f t="shared" si="134"/>
        <v>0</v>
      </c>
      <c r="M840" s="8" t="s">
        <v>5</v>
      </c>
      <c r="N840" s="8">
        <f t="shared" si="135"/>
        <v>0</v>
      </c>
      <c r="O840" s="8">
        <f t="shared" si="136"/>
        <v>1</v>
      </c>
      <c r="P840" s="8" t="s">
        <v>12</v>
      </c>
      <c r="Q840" s="2">
        <v>3</v>
      </c>
      <c r="R840" s="2">
        <f t="shared" si="137"/>
        <v>0</v>
      </c>
      <c r="S840" s="2">
        <f t="shared" si="138"/>
        <v>1</v>
      </c>
      <c r="T840" s="8" t="s">
        <v>14</v>
      </c>
      <c r="U840" s="8">
        <f t="shared" si="139"/>
        <v>0</v>
      </c>
      <c r="V840" s="8" t="s">
        <v>5</v>
      </c>
    </row>
    <row r="841" spans="1:22" x14ac:dyDescent="0.25">
      <c r="A841" s="6">
        <v>840</v>
      </c>
      <c r="B841" s="2">
        <v>28</v>
      </c>
      <c r="C841" s="2">
        <f t="shared" si="130"/>
        <v>7.9</v>
      </c>
      <c r="D841" s="2">
        <v>7900</v>
      </c>
      <c r="E841" s="2">
        <f t="shared" si="131"/>
        <v>0</v>
      </c>
      <c r="F841" s="8" t="s">
        <v>9</v>
      </c>
      <c r="G841" s="8">
        <f t="shared" si="132"/>
        <v>77</v>
      </c>
      <c r="H841" s="2">
        <v>770</v>
      </c>
      <c r="I841" s="2">
        <v>440</v>
      </c>
      <c r="J841" s="2">
        <f t="shared" si="133"/>
        <v>0</v>
      </c>
      <c r="K841" s="8" t="s">
        <v>4</v>
      </c>
      <c r="L841" s="8">
        <f t="shared" si="134"/>
        <v>0</v>
      </c>
      <c r="M841" s="8" t="s">
        <v>5</v>
      </c>
      <c r="N841" s="8">
        <f t="shared" si="135"/>
        <v>0</v>
      </c>
      <c r="O841" s="8">
        <f t="shared" si="136"/>
        <v>1</v>
      </c>
      <c r="P841" s="8" t="s">
        <v>12</v>
      </c>
      <c r="Q841" s="2">
        <v>4</v>
      </c>
      <c r="R841" s="2">
        <f t="shared" si="137"/>
        <v>1</v>
      </c>
      <c r="S841" s="2">
        <f t="shared" si="138"/>
        <v>0</v>
      </c>
      <c r="T841" s="8" t="s">
        <v>13</v>
      </c>
      <c r="U841" s="8">
        <f t="shared" si="139"/>
        <v>0</v>
      </c>
      <c r="V841" s="8" t="s">
        <v>5</v>
      </c>
    </row>
    <row r="842" spans="1:22" x14ac:dyDescent="0.25">
      <c r="A842" s="6">
        <v>841</v>
      </c>
      <c r="B842" s="2">
        <v>37</v>
      </c>
      <c r="C842" s="2">
        <f t="shared" si="130"/>
        <v>87.2</v>
      </c>
      <c r="D842" s="2">
        <v>87200</v>
      </c>
      <c r="E842" s="2">
        <f t="shared" si="131"/>
        <v>1</v>
      </c>
      <c r="F842" s="8" t="s">
        <v>8</v>
      </c>
      <c r="G842" s="8">
        <f t="shared" si="132"/>
        <v>606</v>
      </c>
      <c r="H842" s="2">
        <v>6060</v>
      </c>
      <c r="I842" s="2">
        <v>2350</v>
      </c>
      <c r="J842" s="2">
        <f t="shared" si="133"/>
        <v>1</v>
      </c>
      <c r="K842" s="8" t="s">
        <v>7</v>
      </c>
      <c r="L842" s="8">
        <f t="shared" si="134"/>
        <v>0</v>
      </c>
      <c r="M842" s="8" t="s">
        <v>5</v>
      </c>
      <c r="N842" s="8">
        <f t="shared" si="135"/>
        <v>0</v>
      </c>
      <c r="O842" s="8">
        <f t="shared" si="136"/>
        <v>0</v>
      </c>
      <c r="P842" s="8" t="s">
        <v>11</v>
      </c>
      <c r="Q842" s="2">
        <v>4</v>
      </c>
      <c r="R842" s="2">
        <f t="shared" si="137"/>
        <v>0</v>
      </c>
      <c r="S842" s="2">
        <f t="shared" si="138"/>
        <v>1</v>
      </c>
      <c r="T842" s="8" t="s">
        <v>14</v>
      </c>
      <c r="U842" s="8">
        <f t="shared" si="139"/>
        <v>0</v>
      </c>
      <c r="V842" s="8" t="s">
        <v>5</v>
      </c>
    </row>
    <row r="843" spans="1:22" x14ac:dyDescent="0.25">
      <c r="A843" s="6">
        <v>842</v>
      </c>
      <c r="B843" s="2">
        <v>41</v>
      </c>
      <c r="C843" s="2">
        <f t="shared" si="130"/>
        <v>60.5</v>
      </c>
      <c r="D843" s="2">
        <v>60500</v>
      </c>
      <c r="E843" s="2">
        <f t="shared" si="131"/>
        <v>1</v>
      </c>
      <c r="F843" s="8" t="s">
        <v>8</v>
      </c>
      <c r="G843" s="8">
        <f t="shared" si="132"/>
        <v>339</v>
      </c>
      <c r="H843" s="2">
        <v>3390</v>
      </c>
      <c r="I843" s="2">
        <v>240</v>
      </c>
      <c r="J843" s="2">
        <f t="shared" si="133"/>
        <v>1</v>
      </c>
      <c r="K843" s="8" t="s">
        <v>7</v>
      </c>
      <c r="L843" s="8">
        <f t="shared" si="134"/>
        <v>0</v>
      </c>
      <c r="M843" s="8" t="s">
        <v>5</v>
      </c>
      <c r="N843" s="8">
        <f t="shared" si="135"/>
        <v>0</v>
      </c>
      <c r="O843" s="8">
        <f t="shared" si="136"/>
        <v>0</v>
      </c>
      <c r="P843" s="8" t="s">
        <v>11</v>
      </c>
      <c r="Q843" s="2">
        <v>4</v>
      </c>
      <c r="R843" s="2">
        <f t="shared" si="137"/>
        <v>1</v>
      </c>
      <c r="S843" s="2">
        <f t="shared" si="138"/>
        <v>0</v>
      </c>
      <c r="T843" s="8" t="s">
        <v>13</v>
      </c>
      <c r="U843" s="8">
        <f t="shared" si="139"/>
        <v>0</v>
      </c>
      <c r="V843" s="8" t="s">
        <v>5</v>
      </c>
    </row>
    <row r="844" spans="1:22" x14ac:dyDescent="0.25">
      <c r="A844" s="6">
        <v>843</v>
      </c>
      <c r="B844" s="2">
        <v>41</v>
      </c>
      <c r="C844" s="2">
        <f t="shared" si="130"/>
        <v>29.3</v>
      </c>
      <c r="D844" s="2">
        <v>29300</v>
      </c>
      <c r="E844" s="2">
        <f t="shared" si="131"/>
        <v>0</v>
      </c>
      <c r="F844" s="8" t="s">
        <v>9</v>
      </c>
      <c r="G844" s="8">
        <f t="shared" si="132"/>
        <v>248</v>
      </c>
      <c r="H844" s="2">
        <v>2480</v>
      </c>
      <c r="I844" s="2">
        <v>3460</v>
      </c>
      <c r="J844" s="2">
        <f t="shared" si="133"/>
        <v>0</v>
      </c>
      <c r="K844" s="8" t="s">
        <v>4</v>
      </c>
      <c r="L844" s="8">
        <f t="shared" si="134"/>
        <v>0</v>
      </c>
      <c r="M844" s="8" t="s">
        <v>5</v>
      </c>
      <c r="N844" s="8">
        <f t="shared" si="135"/>
        <v>0</v>
      </c>
      <c r="O844" s="8">
        <f t="shared" si="136"/>
        <v>1</v>
      </c>
      <c r="P844" s="8" t="s">
        <v>12</v>
      </c>
      <c r="Q844" s="2">
        <v>4</v>
      </c>
      <c r="R844" s="2">
        <f t="shared" si="137"/>
        <v>1</v>
      </c>
      <c r="S844" s="2">
        <f t="shared" si="138"/>
        <v>0</v>
      </c>
      <c r="T844" s="8" t="s">
        <v>13</v>
      </c>
      <c r="U844" s="8">
        <f t="shared" si="139"/>
        <v>0</v>
      </c>
      <c r="V844" s="8" t="s">
        <v>5</v>
      </c>
    </row>
    <row r="845" spans="1:22" x14ac:dyDescent="0.25">
      <c r="A845" s="6">
        <v>844</v>
      </c>
      <c r="B845" s="2">
        <v>35</v>
      </c>
      <c r="C845" s="2">
        <f t="shared" si="130"/>
        <v>75.2</v>
      </c>
      <c r="D845" s="2">
        <v>75200</v>
      </c>
      <c r="E845" s="2">
        <f t="shared" si="131"/>
        <v>1</v>
      </c>
      <c r="F845" s="8" t="s">
        <v>8</v>
      </c>
      <c r="G845" s="8">
        <f t="shared" si="132"/>
        <v>839</v>
      </c>
      <c r="H845" s="2">
        <v>8390</v>
      </c>
      <c r="I845" s="2">
        <v>960</v>
      </c>
      <c r="J845" s="2">
        <f t="shared" si="133"/>
        <v>0</v>
      </c>
      <c r="K845" s="8" t="s">
        <v>4</v>
      </c>
      <c r="L845" s="8">
        <f t="shared" si="134"/>
        <v>0</v>
      </c>
      <c r="M845" s="8" t="s">
        <v>5</v>
      </c>
      <c r="N845" s="8">
        <f t="shared" si="135"/>
        <v>0</v>
      </c>
      <c r="O845" s="8">
        <f t="shared" si="136"/>
        <v>0</v>
      </c>
      <c r="P845" s="8" t="s">
        <v>11</v>
      </c>
      <c r="Q845" s="2">
        <v>11</v>
      </c>
      <c r="R845" s="2">
        <f t="shared" si="137"/>
        <v>0</v>
      </c>
      <c r="S845" s="2">
        <f t="shared" si="138"/>
        <v>1</v>
      </c>
      <c r="T845" s="8" t="s">
        <v>14</v>
      </c>
      <c r="U845" s="8">
        <f t="shared" si="139"/>
        <v>1</v>
      </c>
      <c r="V845" s="8" t="s">
        <v>6</v>
      </c>
    </row>
    <row r="846" spans="1:22" x14ac:dyDescent="0.25">
      <c r="A846" s="6">
        <v>845</v>
      </c>
      <c r="B846" s="2">
        <v>34</v>
      </c>
      <c r="C846" s="2">
        <f t="shared" si="130"/>
        <v>6.8</v>
      </c>
      <c r="D846" s="2">
        <v>6800</v>
      </c>
      <c r="E846" s="2">
        <f t="shared" si="131"/>
        <v>0</v>
      </c>
      <c r="F846" s="8" t="s">
        <v>9</v>
      </c>
      <c r="G846" s="8">
        <f t="shared" si="132"/>
        <v>52</v>
      </c>
      <c r="H846" s="2">
        <v>520</v>
      </c>
      <c r="I846" s="2">
        <v>620</v>
      </c>
      <c r="J846" s="2">
        <f t="shared" si="133"/>
        <v>0</v>
      </c>
      <c r="K846" s="8" t="s">
        <v>4</v>
      </c>
      <c r="L846" s="8">
        <f t="shared" si="134"/>
        <v>0</v>
      </c>
      <c r="M846" s="8" t="s">
        <v>5</v>
      </c>
      <c r="N846" s="8">
        <f t="shared" si="135"/>
        <v>0</v>
      </c>
      <c r="O846" s="8">
        <f t="shared" si="136"/>
        <v>1</v>
      </c>
      <c r="P846" s="8" t="s">
        <v>12</v>
      </c>
      <c r="Q846" s="2">
        <v>4</v>
      </c>
      <c r="R846" s="2">
        <f t="shared" si="137"/>
        <v>0</v>
      </c>
      <c r="S846" s="2">
        <f t="shared" si="138"/>
        <v>1</v>
      </c>
      <c r="T846" s="8" t="s">
        <v>14</v>
      </c>
      <c r="U846" s="8">
        <f t="shared" si="139"/>
        <v>0</v>
      </c>
      <c r="V846" s="8" t="s">
        <v>5</v>
      </c>
    </row>
    <row r="847" spans="1:22" x14ac:dyDescent="0.25">
      <c r="A847" s="6">
        <v>846</v>
      </c>
      <c r="B847" s="2">
        <v>53</v>
      </c>
      <c r="C847" s="2">
        <f t="shared" si="130"/>
        <v>38.9</v>
      </c>
      <c r="D847" s="2">
        <v>38900</v>
      </c>
      <c r="E847" s="2">
        <f t="shared" si="131"/>
        <v>0</v>
      </c>
      <c r="F847" s="8" t="s">
        <v>9</v>
      </c>
      <c r="G847" s="8">
        <f t="shared" si="132"/>
        <v>101</v>
      </c>
      <c r="H847" s="2">
        <v>1010</v>
      </c>
      <c r="I847" s="2">
        <v>630</v>
      </c>
      <c r="J847" s="2">
        <f t="shared" si="133"/>
        <v>1</v>
      </c>
      <c r="K847" s="8" t="s">
        <v>7</v>
      </c>
      <c r="L847" s="8">
        <f t="shared" si="134"/>
        <v>0</v>
      </c>
      <c r="M847" s="8" t="s">
        <v>5</v>
      </c>
      <c r="N847" s="8">
        <f t="shared" si="135"/>
        <v>1</v>
      </c>
      <c r="O847" s="8">
        <f t="shared" si="136"/>
        <v>0</v>
      </c>
      <c r="P847" s="8" t="s">
        <v>10</v>
      </c>
      <c r="Q847" s="2">
        <v>4</v>
      </c>
      <c r="R847" s="2">
        <f t="shared" si="137"/>
        <v>0</v>
      </c>
      <c r="S847" s="2">
        <f t="shared" si="138"/>
        <v>0</v>
      </c>
      <c r="T847" s="8" t="s">
        <v>15</v>
      </c>
      <c r="U847" s="8">
        <f t="shared" si="139"/>
        <v>0</v>
      </c>
      <c r="V847" s="8" t="s">
        <v>5</v>
      </c>
    </row>
    <row r="848" spans="1:22" x14ac:dyDescent="0.25">
      <c r="A848" s="6">
        <v>847</v>
      </c>
      <c r="B848" s="2">
        <v>29</v>
      </c>
      <c r="C848" s="2">
        <f t="shared" si="130"/>
        <v>64.3</v>
      </c>
      <c r="D848" s="2">
        <v>64300</v>
      </c>
      <c r="E848" s="2">
        <f t="shared" si="131"/>
        <v>1</v>
      </c>
      <c r="F848" s="8" t="s">
        <v>8</v>
      </c>
      <c r="G848" s="8">
        <f t="shared" si="132"/>
        <v>858</v>
      </c>
      <c r="H848" s="2">
        <v>8580</v>
      </c>
      <c r="I848" s="2">
        <v>2560</v>
      </c>
      <c r="J848" s="2">
        <f t="shared" si="133"/>
        <v>0</v>
      </c>
      <c r="K848" s="8" t="s">
        <v>4</v>
      </c>
      <c r="L848" s="8">
        <f t="shared" si="134"/>
        <v>1</v>
      </c>
      <c r="M848" s="8" t="s">
        <v>6</v>
      </c>
      <c r="N848" s="8">
        <f t="shared" si="135"/>
        <v>0</v>
      </c>
      <c r="O848" s="8">
        <f t="shared" si="136"/>
        <v>1</v>
      </c>
      <c r="P848" s="8" t="s">
        <v>12</v>
      </c>
      <c r="Q848" s="2">
        <v>7</v>
      </c>
      <c r="R848" s="2">
        <f t="shared" si="137"/>
        <v>0</v>
      </c>
      <c r="S848" s="2">
        <f t="shared" si="138"/>
        <v>0</v>
      </c>
      <c r="T848" s="8" t="s">
        <v>15</v>
      </c>
      <c r="U848" s="8">
        <f t="shared" si="139"/>
        <v>1</v>
      </c>
      <c r="V848" s="8" t="s">
        <v>6</v>
      </c>
    </row>
    <row r="849" spans="1:22" x14ac:dyDescent="0.25">
      <c r="A849" s="6">
        <v>848</v>
      </c>
      <c r="B849" s="2">
        <v>48</v>
      </c>
      <c r="C849" s="2">
        <f t="shared" si="130"/>
        <v>93</v>
      </c>
      <c r="D849" s="2">
        <v>93000</v>
      </c>
      <c r="E849" s="2">
        <f t="shared" si="131"/>
        <v>0</v>
      </c>
      <c r="F849" s="8" t="s">
        <v>9</v>
      </c>
      <c r="G849" s="8">
        <f t="shared" si="132"/>
        <v>1158</v>
      </c>
      <c r="H849" s="2">
        <v>11580</v>
      </c>
      <c r="I849" s="2">
        <v>460</v>
      </c>
      <c r="J849" s="2">
        <f t="shared" si="133"/>
        <v>1</v>
      </c>
      <c r="K849" s="8" t="s">
        <v>7</v>
      </c>
      <c r="L849" s="8">
        <f t="shared" si="134"/>
        <v>0</v>
      </c>
      <c r="M849" s="8" t="s">
        <v>5</v>
      </c>
      <c r="N849" s="8">
        <f t="shared" si="135"/>
        <v>1</v>
      </c>
      <c r="O849" s="8">
        <f t="shared" si="136"/>
        <v>0</v>
      </c>
      <c r="P849" s="8" t="s">
        <v>10</v>
      </c>
      <c r="Q849" s="2">
        <v>7</v>
      </c>
      <c r="R849" s="2">
        <f t="shared" si="137"/>
        <v>1</v>
      </c>
      <c r="S849" s="2">
        <f t="shared" si="138"/>
        <v>0</v>
      </c>
      <c r="T849" s="8" t="s">
        <v>13</v>
      </c>
      <c r="U849" s="8">
        <f t="shared" si="139"/>
        <v>0</v>
      </c>
      <c r="V849" s="8" t="s">
        <v>5</v>
      </c>
    </row>
    <row r="850" spans="1:22" x14ac:dyDescent="0.25">
      <c r="A850" s="6">
        <v>849</v>
      </c>
      <c r="B850" s="2">
        <v>24</v>
      </c>
      <c r="C850" s="2">
        <f t="shared" si="130"/>
        <v>48</v>
      </c>
      <c r="D850" s="2">
        <v>48000</v>
      </c>
      <c r="E850" s="2">
        <f t="shared" si="131"/>
        <v>1</v>
      </c>
      <c r="F850" s="8" t="s">
        <v>8</v>
      </c>
      <c r="G850" s="8">
        <f t="shared" si="132"/>
        <v>523</v>
      </c>
      <c r="H850" s="2">
        <v>5230</v>
      </c>
      <c r="I850" s="2">
        <v>1770</v>
      </c>
      <c r="J850" s="2">
        <f t="shared" si="133"/>
        <v>0</v>
      </c>
      <c r="K850" s="8" t="s">
        <v>4</v>
      </c>
      <c r="L850" s="8">
        <f t="shared" si="134"/>
        <v>0</v>
      </c>
      <c r="M850" s="8" t="s">
        <v>5</v>
      </c>
      <c r="N850" s="8">
        <f t="shared" si="135"/>
        <v>1</v>
      </c>
      <c r="O850" s="8">
        <f t="shared" si="136"/>
        <v>0</v>
      </c>
      <c r="P850" s="8" t="s">
        <v>10</v>
      </c>
      <c r="Q850" s="2">
        <v>8</v>
      </c>
      <c r="R850" s="2">
        <f t="shared" si="137"/>
        <v>1</v>
      </c>
      <c r="S850" s="2">
        <f t="shared" si="138"/>
        <v>0</v>
      </c>
      <c r="T850" s="8" t="s">
        <v>13</v>
      </c>
      <c r="U850" s="8">
        <f t="shared" si="139"/>
        <v>1</v>
      </c>
      <c r="V850" s="8" t="s">
        <v>6</v>
      </c>
    </row>
    <row r="851" spans="1:22" x14ac:dyDescent="0.25">
      <c r="A851" s="6">
        <v>850</v>
      </c>
      <c r="B851" s="2">
        <v>39</v>
      </c>
      <c r="C851" s="2">
        <f t="shared" si="130"/>
        <v>16.7</v>
      </c>
      <c r="D851" s="2">
        <v>16700</v>
      </c>
      <c r="E851" s="2">
        <f t="shared" si="131"/>
        <v>0</v>
      </c>
      <c r="F851" s="8" t="s">
        <v>9</v>
      </c>
      <c r="G851" s="8">
        <f t="shared" si="132"/>
        <v>275</v>
      </c>
      <c r="H851" s="2">
        <v>2750</v>
      </c>
      <c r="I851" s="2">
        <v>0</v>
      </c>
      <c r="J851" s="2">
        <f t="shared" si="133"/>
        <v>0</v>
      </c>
      <c r="K851" s="8" t="s">
        <v>4</v>
      </c>
      <c r="L851" s="8">
        <f t="shared" si="134"/>
        <v>0</v>
      </c>
      <c r="M851" s="8" t="s">
        <v>5</v>
      </c>
      <c r="N851" s="8">
        <f t="shared" si="135"/>
        <v>0</v>
      </c>
      <c r="O851" s="8">
        <f t="shared" si="136"/>
        <v>1</v>
      </c>
      <c r="P851" s="8" t="s">
        <v>12</v>
      </c>
      <c r="Q851" s="2">
        <v>2</v>
      </c>
      <c r="R851" s="2">
        <f t="shared" si="137"/>
        <v>1</v>
      </c>
      <c r="S851" s="2">
        <f t="shared" si="138"/>
        <v>0</v>
      </c>
      <c r="T851" s="8" t="s">
        <v>13</v>
      </c>
      <c r="U851" s="8">
        <f t="shared" si="139"/>
        <v>0</v>
      </c>
      <c r="V851" s="8" t="s">
        <v>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0"/>
  <sheetViews>
    <sheetView workbookViewId="0">
      <selection activeCell="E2" sqref="E2"/>
    </sheetView>
  </sheetViews>
  <sheetFormatPr defaultRowHeight="15" x14ac:dyDescent="0.25"/>
  <cols>
    <col min="3" max="3" width="11" bestFit="1" customWidth="1"/>
    <col min="4" max="4" width="8.140625" bestFit="1" customWidth="1"/>
    <col min="5" max="5" width="14" bestFit="1" customWidth="1"/>
    <col min="8" max="8" width="10.28515625" bestFit="1" customWidth="1"/>
    <col min="11" max="11" width="9.5703125" bestFit="1" customWidth="1"/>
    <col min="14" max="14" width="10.140625" bestFit="1" customWidth="1"/>
    <col min="17" max="17" width="10.7109375" bestFit="1" customWidth="1"/>
    <col min="18" max="18" width="13.85546875" bestFit="1" customWidth="1"/>
    <col min="22" max="22" width="12" bestFit="1" customWidth="1"/>
    <col min="24" max="24" width="14" bestFit="1" customWidth="1"/>
    <col min="25" max="25" width="12" bestFit="1" customWidth="1"/>
    <col min="26" max="26" width="12.7109375" bestFit="1" customWidth="1"/>
    <col min="27" max="30" width="12" bestFit="1" customWidth="1"/>
    <col min="31" max="32" width="12.7109375" bestFit="1" customWidth="1"/>
  </cols>
  <sheetData>
    <row r="1" spans="1:32" x14ac:dyDescent="0.25">
      <c r="A1" t="s">
        <v>0</v>
      </c>
      <c r="B1" t="s">
        <v>1</v>
      </c>
      <c r="C1" t="s">
        <v>38</v>
      </c>
      <c r="D1" t="s">
        <v>8</v>
      </c>
      <c r="E1" t="s">
        <v>39</v>
      </c>
      <c r="F1" t="s">
        <v>17</v>
      </c>
      <c r="G1" t="s">
        <v>7</v>
      </c>
      <c r="H1" t="s">
        <v>18</v>
      </c>
      <c r="I1" t="s">
        <v>10</v>
      </c>
      <c r="J1" t="s">
        <v>12</v>
      </c>
      <c r="K1" t="s">
        <v>20</v>
      </c>
      <c r="L1" t="s">
        <v>13</v>
      </c>
      <c r="M1" t="s">
        <v>14</v>
      </c>
      <c r="N1" t="s">
        <v>22</v>
      </c>
      <c r="P1" t="s">
        <v>25</v>
      </c>
      <c r="Q1" t="s">
        <v>40</v>
      </c>
      <c r="R1" t="s">
        <v>41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32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37</v>
      </c>
      <c r="AF1" s="15" t="s">
        <v>42</v>
      </c>
    </row>
    <row r="2" spans="1:32" x14ac:dyDescent="0.25">
      <c r="A2">
        <v>1</v>
      </c>
      <c r="B2">
        <v>54</v>
      </c>
      <c r="C2">
        <v>20.7</v>
      </c>
      <c r="D2">
        <v>1</v>
      </c>
      <c r="E2">
        <v>1091</v>
      </c>
      <c r="F2">
        <v>2630</v>
      </c>
      <c r="G2">
        <v>1</v>
      </c>
      <c r="H2">
        <v>1</v>
      </c>
      <c r="I2">
        <v>1</v>
      </c>
      <c r="J2">
        <v>0</v>
      </c>
      <c r="K2">
        <v>2</v>
      </c>
      <c r="L2">
        <v>0</v>
      </c>
      <c r="M2">
        <v>1</v>
      </c>
      <c r="N2">
        <v>1</v>
      </c>
      <c r="P2">
        <f>$T$2+SUMPRODUCT($U$2:$AF$2,B2:M2)</f>
        <v>-1.3201006552159342</v>
      </c>
      <c r="Q2">
        <f>EXP(P2)/(1+EXP(P2))</f>
        <v>0.21080154756027733</v>
      </c>
      <c r="R2">
        <f>IFERROR(N2*LN(Q2)+(1-N2)*LN(1-Q2),0)</f>
        <v>-1.556838120974338</v>
      </c>
      <c r="T2" s="17">
        <v>-0.16678842258288504</v>
      </c>
      <c r="U2" s="17">
        <v>-7.0358626098345659E-2</v>
      </c>
      <c r="V2" s="17">
        <v>7.3953988382345704E-3</v>
      </c>
      <c r="W2" s="17">
        <v>1.3246247660012243</v>
      </c>
      <c r="X2" s="17">
        <v>-3.3759770054367784E-4</v>
      </c>
      <c r="Y2" s="17">
        <v>8.3096122264792317E-5</v>
      </c>
      <c r="Z2" s="17">
        <v>-0.28565530832933056</v>
      </c>
      <c r="AA2" s="17">
        <v>1.284223094068391</v>
      </c>
      <c r="AB2" s="17">
        <v>0.10570773232732236</v>
      </c>
      <c r="AC2" s="17">
        <v>0.38848721832729893</v>
      </c>
      <c r="AD2" s="17">
        <v>0.71712401461209008</v>
      </c>
      <c r="AE2" s="17">
        <v>-2.1001484476177006</v>
      </c>
      <c r="AF2" s="17">
        <v>-1.2204032028288772</v>
      </c>
    </row>
    <row r="3" spans="1:32" x14ac:dyDescent="0.25">
      <c r="A3">
        <v>2</v>
      </c>
      <c r="B3">
        <v>53</v>
      </c>
      <c r="C3">
        <v>18</v>
      </c>
      <c r="D3">
        <v>0</v>
      </c>
      <c r="E3">
        <v>130</v>
      </c>
      <c r="F3">
        <v>100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P3">
        <f t="shared" ref="P3:P66" si="0">$T$2+SUMPRODUCT($U$2:$AF$2,B3:M3)</f>
        <v>-3.9130484854406693</v>
      </c>
      <c r="Q3">
        <f t="shared" ref="Q3:Q66" si="1">EXP(P3)/(1+EXP(P3))</f>
        <v>1.958813965808047E-2</v>
      </c>
      <c r="R3">
        <f t="shared" ref="R3:R66" si="2">IFERROR(N3*LN(Q3)+(1-N3)*LN(1-Q3),0)</f>
        <v>-1.9782529949374832E-2</v>
      </c>
      <c r="U3" s="16" t="s">
        <v>1</v>
      </c>
      <c r="V3" s="16" t="s">
        <v>38</v>
      </c>
      <c r="W3" s="16" t="s">
        <v>8</v>
      </c>
      <c r="X3" s="16" t="s">
        <v>39</v>
      </c>
      <c r="Y3" s="16" t="s">
        <v>17</v>
      </c>
      <c r="Z3" s="16" t="s">
        <v>7</v>
      </c>
      <c r="AA3" s="16" t="s">
        <v>18</v>
      </c>
      <c r="AB3" s="16" t="s">
        <v>10</v>
      </c>
      <c r="AC3" s="16" t="s">
        <v>12</v>
      </c>
      <c r="AD3" s="16" t="s">
        <v>20</v>
      </c>
      <c r="AE3" s="16" t="s">
        <v>13</v>
      </c>
      <c r="AF3" s="16" t="s">
        <v>14</v>
      </c>
    </row>
    <row r="4" spans="1:32" x14ac:dyDescent="0.25">
      <c r="A4">
        <v>3</v>
      </c>
      <c r="B4">
        <v>22</v>
      </c>
      <c r="C4">
        <v>34</v>
      </c>
      <c r="D4">
        <v>1</v>
      </c>
      <c r="E4">
        <v>2642</v>
      </c>
      <c r="F4">
        <v>480</v>
      </c>
      <c r="G4">
        <v>0</v>
      </c>
      <c r="H4">
        <v>0</v>
      </c>
      <c r="I4">
        <v>0</v>
      </c>
      <c r="J4">
        <v>1</v>
      </c>
      <c r="K4">
        <v>6</v>
      </c>
      <c r="L4">
        <v>1</v>
      </c>
      <c r="M4">
        <v>0</v>
      </c>
      <c r="N4">
        <v>0</v>
      </c>
      <c r="P4">
        <f t="shared" si="0"/>
        <v>1.600426001987552</v>
      </c>
      <c r="Q4">
        <f t="shared" si="1"/>
        <v>0.83207791636604866</v>
      </c>
      <c r="R4">
        <f t="shared" si="2"/>
        <v>-1.7842551950548948</v>
      </c>
    </row>
    <row r="5" spans="1:32" x14ac:dyDescent="0.25">
      <c r="A5">
        <v>4</v>
      </c>
      <c r="B5">
        <v>39</v>
      </c>
      <c r="C5">
        <v>39.4</v>
      </c>
      <c r="D5">
        <v>1</v>
      </c>
      <c r="E5">
        <v>347</v>
      </c>
      <c r="F5">
        <v>3480</v>
      </c>
      <c r="G5">
        <v>0</v>
      </c>
      <c r="H5">
        <v>1</v>
      </c>
      <c r="I5">
        <v>0</v>
      </c>
      <c r="J5">
        <v>1</v>
      </c>
      <c r="K5">
        <v>8</v>
      </c>
      <c r="L5">
        <v>1</v>
      </c>
      <c r="M5">
        <v>0</v>
      </c>
      <c r="N5">
        <v>1</v>
      </c>
      <c r="P5">
        <f t="shared" si="0"/>
        <v>4.1868107248768318</v>
      </c>
      <c r="Q5">
        <f t="shared" si="1"/>
        <v>0.98503275466399387</v>
      </c>
      <c r="R5">
        <f t="shared" si="2"/>
        <v>-1.5080384896948788E-2</v>
      </c>
      <c r="T5" t="s">
        <v>43</v>
      </c>
    </row>
    <row r="6" spans="1:32" x14ac:dyDescent="0.25">
      <c r="A6">
        <v>5</v>
      </c>
      <c r="B6">
        <v>52</v>
      </c>
      <c r="C6">
        <v>27.4</v>
      </c>
      <c r="D6">
        <v>0</v>
      </c>
      <c r="E6">
        <v>238</v>
      </c>
      <c r="F6">
        <v>1750</v>
      </c>
      <c r="G6">
        <v>0</v>
      </c>
      <c r="H6">
        <v>0</v>
      </c>
      <c r="I6">
        <v>0</v>
      </c>
      <c r="J6">
        <v>1</v>
      </c>
      <c r="K6">
        <v>6</v>
      </c>
      <c r="L6">
        <v>0</v>
      </c>
      <c r="M6">
        <v>1</v>
      </c>
      <c r="N6">
        <v>1</v>
      </c>
      <c r="P6">
        <f t="shared" si="0"/>
        <v>-8.6904987124279492E-2</v>
      </c>
      <c r="Q6">
        <f t="shared" si="1"/>
        <v>0.4782874168141647</v>
      </c>
      <c r="R6">
        <f t="shared" si="2"/>
        <v>-0.7375434367871222</v>
      </c>
      <c r="T6">
        <f>SUM(R2:R700)</f>
        <v>-241.74078171277571</v>
      </c>
    </row>
    <row r="7" spans="1:32" x14ac:dyDescent="0.25">
      <c r="A7">
        <v>6</v>
      </c>
      <c r="B7">
        <v>40</v>
      </c>
      <c r="C7">
        <v>107.7</v>
      </c>
      <c r="D7">
        <v>1</v>
      </c>
      <c r="E7">
        <v>716</v>
      </c>
      <c r="F7">
        <v>1260</v>
      </c>
      <c r="G7">
        <v>1</v>
      </c>
      <c r="H7">
        <v>1</v>
      </c>
      <c r="I7">
        <v>1</v>
      </c>
      <c r="J7">
        <v>0</v>
      </c>
      <c r="K7">
        <v>3</v>
      </c>
      <c r="L7">
        <v>0</v>
      </c>
      <c r="M7">
        <v>1</v>
      </c>
      <c r="N7">
        <v>1</v>
      </c>
      <c r="P7">
        <f t="shared" si="0"/>
        <v>1.0382012739005171</v>
      </c>
      <c r="Q7">
        <f t="shared" si="1"/>
        <v>0.73850279159127663</v>
      </c>
      <c r="R7">
        <f t="shared" si="2"/>
        <v>-0.30313039693487259</v>
      </c>
    </row>
    <row r="8" spans="1:32" x14ac:dyDescent="0.25">
      <c r="A8">
        <v>7</v>
      </c>
      <c r="B8">
        <v>45</v>
      </c>
      <c r="C8">
        <v>65.2</v>
      </c>
      <c r="D8">
        <v>0</v>
      </c>
      <c r="E8">
        <v>269</v>
      </c>
      <c r="F8">
        <v>820</v>
      </c>
      <c r="G8">
        <v>1</v>
      </c>
      <c r="H8">
        <v>0</v>
      </c>
      <c r="I8">
        <v>0</v>
      </c>
      <c r="J8">
        <v>1</v>
      </c>
      <c r="K8">
        <v>3</v>
      </c>
      <c r="L8">
        <v>1</v>
      </c>
      <c r="M8">
        <v>0</v>
      </c>
      <c r="N8">
        <v>0</v>
      </c>
      <c r="P8">
        <f t="shared" si="0"/>
        <v>-2.7193660477281276</v>
      </c>
      <c r="Q8">
        <f t="shared" si="1"/>
        <v>6.1840235437035637E-2</v>
      </c>
      <c r="R8">
        <f t="shared" si="2"/>
        <v>-6.3835019785524375E-2</v>
      </c>
    </row>
    <row r="9" spans="1:32" x14ac:dyDescent="0.25">
      <c r="A9">
        <v>8</v>
      </c>
      <c r="B9">
        <v>40</v>
      </c>
      <c r="C9">
        <v>56.4</v>
      </c>
      <c r="D9">
        <v>1</v>
      </c>
      <c r="E9">
        <v>141</v>
      </c>
      <c r="F9">
        <v>1170</v>
      </c>
      <c r="G9">
        <v>0</v>
      </c>
      <c r="H9">
        <v>0</v>
      </c>
      <c r="I9">
        <v>0</v>
      </c>
      <c r="J9">
        <v>1</v>
      </c>
      <c r="K9">
        <v>4</v>
      </c>
      <c r="L9">
        <v>1</v>
      </c>
      <c r="M9">
        <v>0</v>
      </c>
      <c r="N9">
        <v>1</v>
      </c>
      <c r="P9">
        <f t="shared" si="0"/>
        <v>-3.2952189607950516E-2</v>
      </c>
      <c r="Q9">
        <f t="shared" si="1"/>
        <v>0.49176269795519556</v>
      </c>
      <c r="R9">
        <f t="shared" si="2"/>
        <v>-0.70975900007340531</v>
      </c>
    </row>
    <row r="10" spans="1:32" x14ac:dyDescent="0.25">
      <c r="A10">
        <v>9</v>
      </c>
      <c r="B10">
        <v>36</v>
      </c>
      <c r="C10">
        <v>21.2</v>
      </c>
      <c r="D10">
        <v>1</v>
      </c>
      <c r="E10">
        <v>582</v>
      </c>
      <c r="F10">
        <v>830</v>
      </c>
      <c r="G10">
        <v>0</v>
      </c>
      <c r="H10">
        <v>0</v>
      </c>
      <c r="I10">
        <v>0</v>
      </c>
      <c r="J10">
        <v>0</v>
      </c>
      <c r="K10">
        <v>3</v>
      </c>
      <c r="L10">
        <v>1</v>
      </c>
      <c r="M10">
        <v>0</v>
      </c>
      <c r="N10">
        <v>0</v>
      </c>
      <c r="P10">
        <f t="shared" si="0"/>
        <v>-1.294580224769605</v>
      </c>
      <c r="Q10">
        <f t="shared" si="1"/>
        <v>0.2150785692573717</v>
      </c>
      <c r="R10">
        <f t="shared" si="2"/>
        <v>-0.24217165443484054</v>
      </c>
    </row>
    <row r="11" spans="1:32" x14ac:dyDescent="0.25">
      <c r="A11">
        <v>10</v>
      </c>
      <c r="B11">
        <v>26</v>
      </c>
      <c r="C11">
        <v>52.2</v>
      </c>
      <c r="D11">
        <v>1</v>
      </c>
      <c r="E11">
        <v>815</v>
      </c>
      <c r="F11">
        <v>1620</v>
      </c>
      <c r="G11">
        <v>0</v>
      </c>
      <c r="H11">
        <v>0</v>
      </c>
      <c r="I11">
        <v>0</v>
      </c>
      <c r="J11">
        <v>1</v>
      </c>
      <c r="K11">
        <v>6</v>
      </c>
      <c r="L11">
        <v>0</v>
      </c>
      <c r="M11">
        <v>0</v>
      </c>
      <c r="N11">
        <v>1</v>
      </c>
      <c r="P11">
        <f t="shared" si="0"/>
        <v>4.2652567823429024</v>
      </c>
      <c r="Q11">
        <f t="shared" si="1"/>
        <v>0.986146360199598</v>
      </c>
      <c r="R11">
        <f t="shared" si="2"/>
        <v>-1.3950497059075079E-2</v>
      </c>
    </row>
    <row r="12" spans="1:32" x14ac:dyDescent="0.25">
      <c r="A12">
        <v>11</v>
      </c>
      <c r="B12">
        <v>39</v>
      </c>
      <c r="C12">
        <v>8.3000000000000007</v>
      </c>
      <c r="D12">
        <v>1</v>
      </c>
      <c r="E12">
        <v>201</v>
      </c>
      <c r="F12">
        <v>640</v>
      </c>
      <c r="G12">
        <v>0</v>
      </c>
      <c r="H12">
        <v>1</v>
      </c>
      <c r="I12">
        <v>1</v>
      </c>
      <c r="J12">
        <v>0</v>
      </c>
      <c r="K12">
        <v>10</v>
      </c>
      <c r="L12">
        <v>0</v>
      </c>
      <c r="M12">
        <v>0</v>
      </c>
      <c r="N12">
        <v>1</v>
      </c>
      <c r="P12">
        <f t="shared" si="0"/>
        <v>7.0217270888970083</v>
      </c>
      <c r="Q12">
        <f t="shared" si="1"/>
        <v>0.99910851235030707</v>
      </c>
      <c r="R12">
        <f t="shared" si="2"/>
        <v>-8.9188526113573665E-4</v>
      </c>
    </row>
    <row r="13" spans="1:32" x14ac:dyDescent="0.25">
      <c r="A13">
        <v>12</v>
      </c>
      <c r="B13">
        <v>36</v>
      </c>
      <c r="C13">
        <v>118.7</v>
      </c>
      <c r="D13">
        <v>1</v>
      </c>
      <c r="E13">
        <v>1854</v>
      </c>
      <c r="F13">
        <v>3090</v>
      </c>
      <c r="G13">
        <v>1</v>
      </c>
      <c r="H13">
        <v>0</v>
      </c>
      <c r="I13">
        <v>0</v>
      </c>
      <c r="J13">
        <v>0</v>
      </c>
      <c r="K13">
        <v>7</v>
      </c>
      <c r="L13">
        <v>0</v>
      </c>
      <c r="M13">
        <v>1</v>
      </c>
      <c r="N13">
        <v>1</v>
      </c>
      <c r="P13">
        <f t="shared" si="0"/>
        <v>2.6474301180929909</v>
      </c>
      <c r="Q13">
        <f t="shared" si="1"/>
        <v>0.93385242044992312</v>
      </c>
      <c r="R13">
        <f t="shared" si="2"/>
        <v>-6.8436861321480899E-2</v>
      </c>
    </row>
    <row r="14" spans="1:32" x14ac:dyDescent="0.25">
      <c r="A14">
        <v>13</v>
      </c>
      <c r="B14">
        <v>41</v>
      </c>
      <c r="C14">
        <v>24.4</v>
      </c>
      <c r="D14">
        <v>1</v>
      </c>
      <c r="E14">
        <v>319</v>
      </c>
      <c r="F14">
        <v>400</v>
      </c>
      <c r="G14">
        <v>1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P14">
        <f t="shared" si="0"/>
        <v>-2.5724305392512763</v>
      </c>
      <c r="Q14">
        <f t="shared" si="1"/>
        <v>7.0933958739927236E-2</v>
      </c>
      <c r="R14">
        <f t="shared" si="2"/>
        <v>-7.3575454148066682E-2</v>
      </c>
    </row>
    <row r="15" spans="1:32" x14ac:dyDescent="0.25">
      <c r="A15">
        <v>14</v>
      </c>
      <c r="B15">
        <v>27</v>
      </c>
      <c r="C15">
        <v>47</v>
      </c>
      <c r="D15">
        <v>1</v>
      </c>
      <c r="E15">
        <v>969</v>
      </c>
      <c r="F15">
        <v>3750</v>
      </c>
      <c r="G15">
        <v>0</v>
      </c>
      <c r="H15">
        <v>0</v>
      </c>
      <c r="I15">
        <v>1</v>
      </c>
      <c r="J15">
        <v>0</v>
      </c>
      <c r="K15">
        <v>6</v>
      </c>
      <c r="L15">
        <v>0</v>
      </c>
      <c r="M15">
        <v>0</v>
      </c>
      <c r="N15">
        <v>1</v>
      </c>
      <c r="P15">
        <f t="shared" si="0"/>
        <v>3.9986672908260412</v>
      </c>
      <c r="Q15">
        <f t="shared" si="1"/>
        <v>0.98199023565982702</v>
      </c>
      <c r="R15">
        <f t="shared" si="2"/>
        <v>-1.8173913997038053E-2</v>
      </c>
    </row>
    <row r="16" spans="1:32" x14ac:dyDescent="0.25">
      <c r="A16">
        <v>15</v>
      </c>
      <c r="B16">
        <v>64</v>
      </c>
      <c r="C16">
        <v>15.5</v>
      </c>
      <c r="D16">
        <v>0</v>
      </c>
      <c r="E16">
        <v>204</v>
      </c>
      <c r="F16">
        <v>670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P16">
        <f t="shared" si="0"/>
        <v>-4.5170837436593008</v>
      </c>
      <c r="Q16">
        <f t="shared" si="1"/>
        <v>1.0802849173546587E-2</v>
      </c>
      <c r="R16">
        <f t="shared" si="2"/>
        <v>-1.0861623619600727E-2</v>
      </c>
    </row>
    <row r="17" spans="1:18" x14ac:dyDescent="0.25">
      <c r="A17">
        <v>16</v>
      </c>
      <c r="B17">
        <v>40</v>
      </c>
      <c r="C17">
        <v>54.6</v>
      </c>
      <c r="D17">
        <v>1</v>
      </c>
      <c r="E17">
        <v>1078</v>
      </c>
      <c r="F17">
        <v>300</v>
      </c>
      <c r="G17">
        <v>1</v>
      </c>
      <c r="H17">
        <v>1</v>
      </c>
      <c r="I17">
        <v>1</v>
      </c>
      <c r="J17">
        <v>0</v>
      </c>
      <c r="K17">
        <v>2</v>
      </c>
      <c r="L17">
        <v>1</v>
      </c>
      <c r="M17">
        <v>0</v>
      </c>
      <c r="N17">
        <v>0</v>
      </c>
      <c r="P17">
        <f t="shared" si="0"/>
        <v>-1.153346308781664</v>
      </c>
      <c r="Q17">
        <f t="shared" si="1"/>
        <v>0.23987839697752783</v>
      </c>
      <c r="R17">
        <f t="shared" si="2"/>
        <v>-0.27427685452409417</v>
      </c>
    </row>
    <row r="18" spans="1:18" x14ac:dyDescent="0.25">
      <c r="A18">
        <v>17</v>
      </c>
      <c r="B18">
        <v>25</v>
      </c>
      <c r="C18">
        <v>29.7</v>
      </c>
      <c r="D18">
        <v>1</v>
      </c>
      <c r="E18">
        <v>379</v>
      </c>
      <c r="F18">
        <v>3670</v>
      </c>
      <c r="G18">
        <v>0</v>
      </c>
      <c r="H18">
        <v>1</v>
      </c>
      <c r="I18">
        <v>0</v>
      </c>
      <c r="J18">
        <v>1</v>
      </c>
      <c r="K18">
        <v>4</v>
      </c>
      <c r="L18">
        <v>0</v>
      </c>
      <c r="M18">
        <v>0</v>
      </c>
      <c r="N18">
        <v>1</v>
      </c>
      <c r="P18">
        <f t="shared" si="0"/>
        <v>4.3367336475050493</v>
      </c>
      <c r="Q18">
        <f t="shared" si="1"/>
        <v>0.98708967671904457</v>
      </c>
      <c r="R18">
        <f t="shared" si="2"/>
        <v>-1.2994385804609451E-2</v>
      </c>
    </row>
    <row r="19" spans="1:18" x14ac:dyDescent="0.25">
      <c r="A19">
        <v>18</v>
      </c>
      <c r="B19">
        <v>47</v>
      </c>
      <c r="C19">
        <v>81.5</v>
      </c>
      <c r="D19">
        <v>0</v>
      </c>
      <c r="E19">
        <v>437</v>
      </c>
      <c r="F19">
        <v>490</v>
      </c>
      <c r="G19">
        <v>1</v>
      </c>
      <c r="H19">
        <v>0</v>
      </c>
      <c r="I19">
        <v>0</v>
      </c>
      <c r="J19">
        <v>1</v>
      </c>
      <c r="K19">
        <v>6</v>
      </c>
      <c r="L19">
        <v>1</v>
      </c>
      <c r="M19">
        <v>0</v>
      </c>
      <c r="N19">
        <v>0</v>
      </c>
      <c r="P19">
        <f t="shared" si="0"/>
        <v>-0.67230438906404499</v>
      </c>
      <c r="Q19">
        <f t="shared" si="1"/>
        <v>0.33798104172536164</v>
      </c>
      <c r="R19">
        <f t="shared" si="2"/>
        <v>-0.41246108557808786</v>
      </c>
    </row>
    <row r="20" spans="1:18" x14ac:dyDescent="0.25">
      <c r="A20">
        <v>19</v>
      </c>
      <c r="B20">
        <v>39</v>
      </c>
      <c r="C20">
        <v>22.8</v>
      </c>
      <c r="D20">
        <v>1</v>
      </c>
      <c r="E20">
        <v>486</v>
      </c>
      <c r="F20">
        <v>1000</v>
      </c>
      <c r="G20">
        <v>0</v>
      </c>
      <c r="H20">
        <v>0</v>
      </c>
      <c r="I20">
        <v>0</v>
      </c>
      <c r="J20">
        <v>1</v>
      </c>
      <c r="K20">
        <v>8</v>
      </c>
      <c r="L20">
        <v>1</v>
      </c>
      <c r="M20">
        <v>0</v>
      </c>
      <c r="N20">
        <v>1</v>
      </c>
      <c r="P20">
        <f t="shared" si="0"/>
        <v>2.5268195465014909</v>
      </c>
      <c r="Q20">
        <f t="shared" si="1"/>
        <v>0.92600071299313547</v>
      </c>
      <c r="R20">
        <f t="shared" si="2"/>
        <v>-7.6880274365265469E-2</v>
      </c>
    </row>
    <row r="21" spans="1:18" x14ac:dyDescent="0.25">
      <c r="A21">
        <v>20</v>
      </c>
      <c r="B21">
        <v>33</v>
      </c>
      <c r="C21">
        <v>10</v>
      </c>
      <c r="D21">
        <v>0</v>
      </c>
      <c r="E21">
        <v>79</v>
      </c>
      <c r="F21">
        <v>1030</v>
      </c>
      <c r="G21">
        <v>1</v>
      </c>
      <c r="H21">
        <v>0</v>
      </c>
      <c r="I21">
        <v>1</v>
      </c>
      <c r="J21">
        <v>0</v>
      </c>
      <c r="K21">
        <v>3</v>
      </c>
      <c r="L21">
        <v>0</v>
      </c>
      <c r="M21">
        <v>0</v>
      </c>
      <c r="N21">
        <v>0</v>
      </c>
      <c r="P21">
        <f t="shared" si="0"/>
        <v>-0.38432584002189873</v>
      </c>
      <c r="Q21">
        <f t="shared" si="1"/>
        <v>0.40508398218566044</v>
      </c>
      <c r="R21">
        <f t="shared" si="2"/>
        <v>-0.51933502992913805</v>
      </c>
    </row>
    <row r="22" spans="1:18" x14ac:dyDescent="0.25">
      <c r="A22">
        <v>21</v>
      </c>
      <c r="B22">
        <v>49</v>
      </c>
      <c r="C22">
        <v>26.8</v>
      </c>
      <c r="D22">
        <v>1</v>
      </c>
      <c r="E22">
        <v>910</v>
      </c>
      <c r="F22">
        <v>950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P22">
        <f t="shared" si="0"/>
        <v>-2.7202595160979244</v>
      </c>
      <c r="Q22">
        <f t="shared" si="1"/>
        <v>6.1788420245738503E-2</v>
      </c>
      <c r="R22">
        <f t="shared" si="2"/>
        <v>-6.3779790641818615E-2</v>
      </c>
    </row>
    <row r="23" spans="1:18" x14ac:dyDescent="0.25">
      <c r="A23">
        <v>22</v>
      </c>
      <c r="B23">
        <v>51</v>
      </c>
      <c r="C23">
        <v>3.8</v>
      </c>
      <c r="D23">
        <v>0</v>
      </c>
      <c r="E23">
        <v>53</v>
      </c>
      <c r="F23">
        <v>190</v>
      </c>
      <c r="G23">
        <v>0</v>
      </c>
      <c r="H23">
        <v>0</v>
      </c>
      <c r="I23">
        <v>1</v>
      </c>
      <c r="J23">
        <v>0</v>
      </c>
      <c r="K23">
        <v>5</v>
      </c>
      <c r="L23">
        <v>1</v>
      </c>
      <c r="M23">
        <v>0</v>
      </c>
      <c r="N23">
        <v>0</v>
      </c>
      <c r="P23">
        <f t="shared" si="0"/>
        <v>-2.1379008951416543</v>
      </c>
      <c r="Q23">
        <f t="shared" si="1"/>
        <v>0.10546726335778735</v>
      </c>
      <c r="R23">
        <f t="shared" si="2"/>
        <v>-0.11145377900353158</v>
      </c>
    </row>
    <row r="24" spans="1:18" x14ac:dyDescent="0.25">
      <c r="A24">
        <v>23</v>
      </c>
      <c r="B24">
        <v>55</v>
      </c>
      <c r="C24">
        <v>17.2</v>
      </c>
      <c r="D24">
        <v>0</v>
      </c>
      <c r="E24">
        <v>131</v>
      </c>
      <c r="F24">
        <v>170</v>
      </c>
      <c r="G24">
        <v>1</v>
      </c>
      <c r="H24">
        <v>0</v>
      </c>
      <c r="I24">
        <v>0</v>
      </c>
      <c r="J24">
        <v>1</v>
      </c>
      <c r="K24">
        <v>3</v>
      </c>
      <c r="L24">
        <v>1</v>
      </c>
      <c r="M24">
        <v>0</v>
      </c>
      <c r="N24">
        <v>0</v>
      </c>
      <c r="P24">
        <f t="shared" si="0"/>
        <v>-3.785355449743931</v>
      </c>
      <c r="Q24">
        <f t="shared" si="1"/>
        <v>2.2196905019964595E-2</v>
      </c>
      <c r="R24">
        <f t="shared" si="2"/>
        <v>-2.2446963594048009E-2</v>
      </c>
    </row>
    <row r="25" spans="1:18" x14ac:dyDescent="0.25">
      <c r="A25">
        <v>24</v>
      </c>
      <c r="B25">
        <v>26</v>
      </c>
      <c r="C25">
        <v>36.6</v>
      </c>
      <c r="D25">
        <v>1</v>
      </c>
      <c r="E25">
        <v>1050</v>
      </c>
      <c r="F25">
        <v>1070</v>
      </c>
      <c r="G25">
        <v>0</v>
      </c>
      <c r="H25">
        <v>0</v>
      </c>
      <c r="I25">
        <v>0</v>
      </c>
      <c r="J25">
        <v>0</v>
      </c>
      <c r="K25">
        <v>5</v>
      </c>
      <c r="L25">
        <v>1</v>
      </c>
      <c r="M25">
        <v>0</v>
      </c>
      <c r="N25">
        <v>0</v>
      </c>
      <c r="P25">
        <f t="shared" si="0"/>
        <v>0.81909055303595357</v>
      </c>
      <c r="Q25">
        <f t="shared" si="1"/>
        <v>0.69404325566540359</v>
      </c>
      <c r="R25">
        <f t="shared" si="2"/>
        <v>-1.184311545405466</v>
      </c>
    </row>
    <row r="26" spans="1:18" x14ac:dyDescent="0.25">
      <c r="A26">
        <v>25</v>
      </c>
      <c r="B26">
        <v>29</v>
      </c>
      <c r="C26">
        <v>9.8000000000000007</v>
      </c>
      <c r="D26">
        <v>1</v>
      </c>
      <c r="E26">
        <v>209</v>
      </c>
      <c r="F26">
        <v>1270</v>
      </c>
      <c r="G26">
        <v>1</v>
      </c>
      <c r="H26">
        <v>1</v>
      </c>
      <c r="I26">
        <v>1</v>
      </c>
      <c r="J26">
        <v>0</v>
      </c>
      <c r="K26">
        <v>7</v>
      </c>
      <c r="L26">
        <v>1</v>
      </c>
      <c r="M26">
        <v>0</v>
      </c>
      <c r="N26">
        <v>1</v>
      </c>
      <c r="P26">
        <f t="shared" si="0"/>
        <v>3.2488804237769839</v>
      </c>
      <c r="Q26">
        <f t="shared" si="1"/>
        <v>0.96263286141612503</v>
      </c>
      <c r="R26">
        <f t="shared" si="2"/>
        <v>-3.808318451160795E-2</v>
      </c>
    </row>
    <row r="27" spans="1:18" x14ac:dyDescent="0.25">
      <c r="A27">
        <v>26</v>
      </c>
      <c r="B27">
        <v>35</v>
      </c>
      <c r="C27">
        <v>33.1</v>
      </c>
      <c r="D27">
        <v>1</v>
      </c>
      <c r="E27">
        <v>611</v>
      </c>
      <c r="F27">
        <v>280</v>
      </c>
      <c r="G27">
        <v>1</v>
      </c>
      <c r="H27">
        <v>0</v>
      </c>
      <c r="I27">
        <v>0</v>
      </c>
      <c r="J27">
        <v>1</v>
      </c>
      <c r="K27">
        <v>4</v>
      </c>
      <c r="L27">
        <v>0</v>
      </c>
      <c r="M27">
        <v>1</v>
      </c>
      <c r="N27">
        <v>1</v>
      </c>
      <c r="P27">
        <f t="shared" si="0"/>
        <v>0.50799161634121215</v>
      </c>
      <c r="Q27">
        <f t="shared" si="1"/>
        <v>0.62433554457058482</v>
      </c>
      <c r="R27">
        <f t="shared" si="2"/>
        <v>-0.47106732345495322</v>
      </c>
    </row>
    <row r="28" spans="1:18" x14ac:dyDescent="0.25">
      <c r="A28">
        <v>27</v>
      </c>
      <c r="B28">
        <v>53</v>
      </c>
      <c r="C28">
        <v>48.6</v>
      </c>
      <c r="D28">
        <v>0</v>
      </c>
      <c r="E28">
        <v>382</v>
      </c>
      <c r="F28">
        <v>580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P28">
        <f t="shared" si="0"/>
        <v>-3.0799693543410283</v>
      </c>
      <c r="Q28">
        <f t="shared" si="1"/>
        <v>4.3941102810932539E-2</v>
      </c>
      <c r="R28">
        <f t="shared" si="2"/>
        <v>-4.4935759890071786E-2</v>
      </c>
    </row>
    <row r="29" spans="1:18" x14ac:dyDescent="0.25">
      <c r="A29">
        <v>28</v>
      </c>
      <c r="B29">
        <v>35</v>
      </c>
      <c r="C29">
        <v>48.3</v>
      </c>
      <c r="D29">
        <v>1</v>
      </c>
      <c r="E29">
        <v>535</v>
      </c>
      <c r="F29">
        <v>1590</v>
      </c>
      <c r="G29">
        <v>0</v>
      </c>
      <c r="H29">
        <v>0</v>
      </c>
      <c r="I29">
        <v>0</v>
      </c>
      <c r="J29">
        <v>0</v>
      </c>
      <c r="K29">
        <v>5</v>
      </c>
      <c r="L29">
        <v>1</v>
      </c>
      <c r="M29">
        <v>0</v>
      </c>
      <c r="N29">
        <v>1</v>
      </c>
      <c r="P29">
        <f t="shared" si="0"/>
        <v>0.48946188391587331</v>
      </c>
      <c r="Q29">
        <f t="shared" si="1"/>
        <v>0.61997965775473995</v>
      </c>
      <c r="R29">
        <f t="shared" si="2"/>
        <v>-0.47806861155426211</v>
      </c>
    </row>
    <row r="30" spans="1:18" x14ac:dyDescent="0.25">
      <c r="A30">
        <v>29</v>
      </c>
      <c r="B30">
        <v>54</v>
      </c>
      <c r="C30">
        <v>23.5</v>
      </c>
      <c r="D30">
        <v>1</v>
      </c>
      <c r="E30">
        <v>468</v>
      </c>
      <c r="F30">
        <v>880</v>
      </c>
      <c r="G30">
        <v>1</v>
      </c>
      <c r="H30">
        <v>0</v>
      </c>
      <c r="I30">
        <v>0</v>
      </c>
      <c r="J30">
        <v>1</v>
      </c>
      <c r="K30">
        <v>3</v>
      </c>
      <c r="L30">
        <v>1</v>
      </c>
      <c r="M30">
        <v>0</v>
      </c>
      <c r="N30">
        <v>0</v>
      </c>
      <c r="P30">
        <f t="shared" si="0"/>
        <v>-2.3985532232387001</v>
      </c>
      <c r="Q30">
        <f t="shared" si="1"/>
        <v>8.328308700689549E-2</v>
      </c>
      <c r="R30">
        <f t="shared" si="2"/>
        <v>-8.6956564317575868E-2</v>
      </c>
    </row>
    <row r="31" spans="1:18" x14ac:dyDescent="0.25">
      <c r="A31">
        <v>30</v>
      </c>
      <c r="B31">
        <v>55</v>
      </c>
      <c r="C31">
        <v>62.8</v>
      </c>
      <c r="D31">
        <v>0</v>
      </c>
      <c r="E31">
        <v>649</v>
      </c>
      <c r="F31">
        <v>1650</v>
      </c>
      <c r="G31">
        <v>0</v>
      </c>
      <c r="H31">
        <v>0</v>
      </c>
      <c r="I31">
        <v>0</v>
      </c>
      <c r="J31">
        <v>1</v>
      </c>
      <c r="K31">
        <v>5</v>
      </c>
      <c r="L31">
        <v>0</v>
      </c>
      <c r="M31">
        <v>1</v>
      </c>
      <c r="N31">
        <v>1</v>
      </c>
      <c r="P31">
        <f t="shared" si="0"/>
        <v>-0.90037002830783242</v>
      </c>
      <c r="Q31">
        <f t="shared" si="1"/>
        <v>0.28897446237996416</v>
      </c>
      <c r="R31">
        <f t="shared" si="2"/>
        <v>-1.2414169602414149</v>
      </c>
    </row>
    <row r="32" spans="1:18" x14ac:dyDescent="0.25">
      <c r="A32">
        <v>31</v>
      </c>
      <c r="B32">
        <v>36</v>
      </c>
      <c r="C32">
        <v>43.9</v>
      </c>
      <c r="D32">
        <v>1</v>
      </c>
      <c r="E32">
        <v>861</v>
      </c>
      <c r="F32">
        <v>540</v>
      </c>
      <c r="G32">
        <v>1</v>
      </c>
      <c r="H32">
        <v>1</v>
      </c>
      <c r="I32">
        <v>1</v>
      </c>
      <c r="J32">
        <v>0</v>
      </c>
      <c r="K32">
        <v>4</v>
      </c>
      <c r="L32">
        <v>0</v>
      </c>
      <c r="M32">
        <v>0</v>
      </c>
      <c r="N32">
        <v>1</v>
      </c>
      <c r="P32">
        <f t="shared" si="0"/>
        <v>2.6765556752460173</v>
      </c>
      <c r="Q32">
        <f t="shared" si="1"/>
        <v>0.9356289919292432</v>
      </c>
      <c r="R32">
        <f t="shared" si="2"/>
        <v>-6.6536257226304629E-2</v>
      </c>
    </row>
    <row r="33" spans="1:18" x14ac:dyDescent="0.25">
      <c r="A33">
        <v>32</v>
      </c>
      <c r="B33">
        <v>36</v>
      </c>
      <c r="C33">
        <v>10.4</v>
      </c>
      <c r="D33">
        <v>0</v>
      </c>
      <c r="E33">
        <v>151</v>
      </c>
      <c r="F33">
        <v>260</v>
      </c>
      <c r="G33">
        <v>0</v>
      </c>
      <c r="H33">
        <v>0</v>
      </c>
      <c r="I33">
        <v>0</v>
      </c>
      <c r="J33">
        <v>1</v>
      </c>
      <c r="K33">
        <v>5</v>
      </c>
      <c r="L33">
        <v>0</v>
      </c>
      <c r="M33">
        <v>0</v>
      </c>
      <c r="N33">
        <v>1</v>
      </c>
      <c r="P33">
        <f t="shared" si="0"/>
        <v>1.3219482161888112</v>
      </c>
      <c r="Q33">
        <f t="shared" si="1"/>
        <v>0.78950565631470548</v>
      </c>
      <c r="R33">
        <f t="shared" si="2"/>
        <v>-0.23634828088562526</v>
      </c>
    </row>
    <row r="34" spans="1:18" x14ac:dyDescent="0.25">
      <c r="A34">
        <v>33</v>
      </c>
      <c r="B34">
        <v>31</v>
      </c>
      <c r="C34">
        <v>15.5</v>
      </c>
      <c r="D34">
        <v>0</v>
      </c>
      <c r="E34">
        <v>200</v>
      </c>
      <c r="F34">
        <v>2420</v>
      </c>
      <c r="G34">
        <v>1</v>
      </c>
      <c r="H34">
        <v>0</v>
      </c>
      <c r="I34">
        <v>0</v>
      </c>
      <c r="J34">
        <v>1</v>
      </c>
      <c r="K34">
        <v>5</v>
      </c>
      <c r="L34">
        <v>0</v>
      </c>
      <c r="M34">
        <v>0</v>
      </c>
      <c r="N34">
        <v>1</v>
      </c>
      <c r="P34">
        <f t="shared" si="0"/>
        <v>1.5887479091915164</v>
      </c>
      <c r="Q34">
        <f t="shared" si="1"/>
        <v>0.83043986973261674</v>
      </c>
      <c r="R34">
        <f t="shared" si="2"/>
        <v>-0.18579975503929785</v>
      </c>
    </row>
    <row r="35" spans="1:18" x14ac:dyDescent="0.25">
      <c r="A35">
        <v>34</v>
      </c>
      <c r="B35">
        <v>49</v>
      </c>
      <c r="C35">
        <v>26.5</v>
      </c>
      <c r="D35">
        <v>1</v>
      </c>
      <c r="E35">
        <v>528</v>
      </c>
      <c r="F35">
        <v>380</v>
      </c>
      <c r="G35">
        <v>0</v>
      </c>
      <c r="H35">
        <v>0</v>
      </c>
      <c r="I35">
        <v>0</v>
      </c>
      <c r="J35">
        <v>0</v>
      </c>
      <c r="K35">
        <v>7</v>
      </c>
      <c r="L35">
        <v>0</v>
      </c>
      <c r="M35">
        <v>0</v>
      </c>
      <c r="N35">
        <v>1</v>
      </c>
      <c r="P35">
        <f t="shared" si="0"/>
        <v>2.7794347766708078</v>
      </c>
      <c r="Q35">
        <f t="shared" si="1"/>
        <v>0.94155434811652861</v>
      </c>
      <c r="R35">
        <f t="shared" si="2"/>
        <v>-6.0223207520123133E-2</v>
      </c>
    </row>
    <row r="36" spans="1:18" x14ac:dyDescent="0.25">
      <c r="A36">
        <v>35</v>
      </c>
      <c r="B36">
        <v>24</v>
      </c>
      <c r="C36">
        <v>82.9</v>
      </c>
      <c r="D36">
        <v>1</v>
      </c>
      <c r="E36">
        <v>1033</v>
      </c>
      <c r="F36">
        <v>1390</v>
      </c>
      <c r="G36">
        <v>0</v>
      </c>
      <c r="H36">
        <v>1</v>
      </c>
      <c r="I36">
        <v>0</v>
      </c>
      <c r="J36">
        <v>1</v>
      </c>
      <c r="K36">
        <v>6</v>
      </c>
      <c r="L36">
        <v>0</v>
      </c>
      <c r="M36">
        <v>0</v>
      </c>
      <c r="N36">
        <v>1</v>
      </c>
      <c r="P36">
        <f t="shared" si="0"/>
        <v>5.8245274661023618</v>
      </c>
      <c r="Q36">
        <f t="shared" si="1"/>
        <v>0.99705450180797339</v>
      </c>
      <c r="R36">
        <f t="shared" si="2"/>
        <v>-2.9498447090298488E-3</v>
      </c>
    </row>
    <row r="37" spans="1:18" x14ac:dyDescent="0.25">
      <c r="A37">
        <v>36</v>
      </c>
      <c r="B37">
        <v>57</v>
      </c>
      <c r="C37">
        <v>23.9</v>
      </c>
      <c r="D37">
        <v>1</v>
      </c>
      <c r="E37">
        <v>930</v>
      </c>
      <c r="F37">
        <v>480</v>
      </c>
      <c r="G37">
        <v>1</v>
      </c>
      <c r="H37">
        <v>0</v>
      </c>
      <c r="I37">
        <v>0</v>
      </c>
      <c r="J37">
        <v>0</v>
      </c>
      <c r="K37">
        <v>4</v>
      </c>
      <c r="L37">
        <v>0</v>
      </c>
      <c r="M37">
        <v>0</v>
      </c>
      <c r="N37">
        <v>0</v>
      </c>
      <c r="P37">
        <f t="shared" si="0"/>
        <v>-0.36709428465304761</v>
      </c>
      <c r="Q37">
        <f t="shared" si="1"/>
        <v>0.40924333098402788</v>
      </c>
      <c r="R37">
        <f t="shared" si="2"/>
        <v>-0.52635107391244706</v>
      </c>
    </row>
    <row r="38" spans="1:18" x14ac:dyDescent="0.25">
      <c r="A38">
        <v>37</v>
      </c>
      <c r="B38">
        <v>31</v>
      </c>
      <c r="C38">
        <v>108.8</v>
      </c>
      <c r="D38">
        <v>1</v>
      </c>
      <c r="E38">
        <v>766</v>
      </c>
      <c r="F38">
        <v>1990</v>
      </c>
      <c r="G38">
        <v>0</v>
      </c>
      <c r="H38">
        <v>1</v>
      </c>
      <c r="I38">
        <v>1</v>
      </c>
      <c r="J38">
        <v>0</v>
      </c>
      <c r="K38">
        <v>5</v>
      </c>
      <c r="L38">
        <v>0</v>
      </c>
      <c r="M38">
        <v>0</v>
      </c>
      <c r="N38">
        <v>1</v>
      </c>
      <c r="P38">
        <f t="shared" si="0"/>
        <v>4.663650672116189</v>
      </c>
      <c r="Q38">
        <f t="shared" si="1"/>
        <v>0.99065616428861769</v>
      </c>
      <c r="R38">
        <f t="shared" si="2"/>
        <v>-9.3877631925285785E-3</v>
      </c>
    </row>
    <row r="39" spans="1:18" x14ac:dyDescent="0.25">
      <c r="A39">
        <v>38</v>
      </c>
      <c r="B39">
        <v>32</v>
      </c>
      <c r="C39">
        <v>40.1</v>
      </c>
      <c r="D39">
        <v>1</v>
      </c>
      <c r="E39">
        <v>677</v>
      </c>
      <c r="F39">
        <v>3360</v>
      </c>
      <c r="G39">
        <v>1</v>
      </c>
      <c r="H39">
        <v>0</v>
      </c>
      <c r="I39">
        <v>0</v>
      </c>
      <c r="J39">
        <v>1</v>
      </c>
      <c r="K39">
        <v>8</v>
      </c>
      <c r="L39">
        <v>0</v>
      </c>
      <c r="M39">
        <v>0</v>
      </c>
      <c r="N39">
        <v>1</v>
      </c>
      <c r="P39">
        <f t="shared" si="0"/>
        <v>5.0933891561208062</v>
      </c>
      <c r="Q39">
        <f t="shared" si="1"/>
        <v>0.99390025056591036</v>
      </c>
      <c r="R39">
        <f t="shared" si="2"/>
        <v>-6.1184289044657683E-3</v>
      </c>
    </row>
    <row r="40" spans="1:18" x14ac:dyDescent="0.25">
      <c r="A40">
        <v>39</v>
      </c>
      <c r="B40">
        <v>50</v>
      </c>
      <c r="C40">
        <v>52.3</v>
      </c>
      <c r="D40">
        <v>1</v>
      </c>
      <c r="E40">
        <v>290</v>
      </c>
      <c r="F40">
        <v>1150</v>
      </c>
      <c r="G40">
        <v>1</v>
      </c>
      <c r="H40">
        <v>0</v>
      </c>
      <c r="I40">
        <v>1</v>
      </c>
      <c r="J40">
        <v>0</v>
      </c>
      <c r="K40">
        <v>11</v>
      </c>
      <c r="L40">
        <v>0</v>
      </c>
      <c r="M40">
        <v>1</v>
      </c>
      <c r="N40">
        <v>1</v>
      </c>
      <c r="P40">
        <f t="shared" si="0"/>
        <v>4.5123549870896742</v>
      </c>
      <c r="Q40">
        <f t="shared" si="1"/>
        <v>0.98914650156340855</v>
      </c>
      <c r="R40">
        <f t="shared" si="2"/>
        <v>-1.0912827325281243E-2</v>
      </c>
    </row>
    <row r="41" spans="1:18" x14ac:dyDescent="0.25">
      <c r="A41">
        <v>40</v>
      </c>
      <c r="B41">
        <v>30</v>
      </c>
      <c r="C41">
        <v>31.1</v>
      </c>
      <c r="D41">
        <v>1</v>
      </c>
      <c r="E41">
        <v>1228</v>
      </c>
      <c r="F41">
        <v>3680</v>
      </c>
      <c r="G41">
        <v>1</v>
      </c>
      <c r="H41">
        <v>0</v>
      </c>
      <c r="I41">
        <v>0</v>
      </c>
      <c r="J41">
        <v>0</v>
      </c>
      <c r="K41">
        <v>8</v>
      </c>
      <c r="L41">
        <v>0</v>
      </c>
      <c r="M41">
        <v>0</v>
      </c>
      <c r="N41">
        <v>1</v>
      </c>
      <c r="P41">
        <f t="shared" si="0"/>
        <v>4.6196350265712542</v>
      </c>
      <c r="Q41">
        <f t="shared" si="1"/>
        <v>0.99023980756348595</v>
      </c>
      <c r="R41">
        <f t="shared" si="2"/>
        <v>-9.8081353243106902E-3</v>
      </c>
    </row>
    <row r="42" spans="1:18" x14ac:dyDescent="0.25">
      <c r="A42">
        <v>41</v>
      </c>
      <c r="B42">
        <v>32</v>
      </c>
      <c r="C42">
        <v>21.7</v>
      </c>
      <c r="D42">
        <v>0</v>
      </c>
      <c r="E42">
        <v>579</v>
      </c>
      <c r="F42">
        <v>700</v>
      </c>
      <c r="G42">
        <v>0</v>
      </c>
      <c r="H42">
        <v>0</v>
      </c>
      <c r="I42">
        <v>0</v>
      </c>
      <c r="J42">
        <v>1</v>
      </c>
      <c r="K42">
        <v>3</v>
      </c>
      <c r="L42">
        <v>1</v>
      </c>
      <c r="M42">
        <v>0</v>
      </c>
      <c r="N42">
        <v>0</v>
      </c>
      <c r="P42">
        <f t="shared" si="0"/>
        <v>-1.9553752714238226</v>
      </c>
      <c r="Q42">
        <f t="shared" si="1"/>
        <v>0.12396842144885818</v>
      </c>
      <c r="R42">
        <f t="shared" si="2"/>
        <v>-0.1323531401211171</v>
      </c>
    </row>
    <row r="43" spans="1:18" x14ac:dyDescent="0.25">
      <c r="A43">
        <v>42</v>
      </c>
      <c r="B43">
        <v>28</v>
      </c>
      <c r="C43">
        <v>125.3</v>
      </c>
      <c r="D43">
        <v>1</v>
      </c>
      <c r="E43">
        <v>1244</v>
      </c>
      <c r="F43">
        <v>2480</v>
      </c>
      <c r="G43">
        <v>0</v>
      </c>
      <c r="H43">
        <v>0</v>
      </c>
      <c r="I43">
        <v>0</v>
      </c>
      <c r="J43">
        <v>0</v>
      </c>
      <c r="K43">
        <v>5</v>
      </c>
      <c r="L43">
        <v>0</v>
      </c>
      <c r="M43">
        <v>0</v>
      </c>
      <c r="N43">
        <v>1</v>
      </c>
      <c r="P43">
        <f t="shared" si="0"/>
        <v>3.4861652038962525</v>
      </c>
      <c r="Q43">
        <f t="shared" si="1"/>
        <v>0.97029155368040154</v>
      </c>
      <c r="R43">
        <f t="shared" si="2"/>
        <v>-3.0158681842525716E-2</v>
      </c>
    </row>
    <row r="44" spans="1:18" x14ac:dyDescent="0.25">
      <c r="A44">
        <v>43</v>
      </c>
      <c r="B44">
        <v>39</v>
      </c>
      <c r="C44">
        <v>47.9</v>
      </c>
      <c r="D44">
        <v>0</v>
      </c>
      <c r="E44">
        <v>301</v>
      </c>
      <c r="F44">
        <v>830</v>
      </c>
      <c r="G44">
        <v>0</v>
      </c>
      <c r="H44">
        <v>0</v>
      </c>
      <c r="I44">
        <v>0</v>
      </c>
      <c r="J44">
        <v>1</v>
      </c>
      <c r="K44">
        <v>3</v>
      </c>
      <c r="L44">
        <v>1</v>
      </c>
      <c r="M44">
        <v>0</v>
      </c>
      <c r="N44">
        <v>0</v>
      </c>
      <c r="P44">
        <f t="shared" si="0"/>
        <v>-2.1494715479049304</v>
      </c>
      <c r="Q44">
        <f t="shared" si="1"/>
        <v>0.10438061529556822</v>
      </c>
      <c r="R44">
        <f t="shared" si="2"/>
        <v>-0.1102397501143373</v>
      </c>
    </row>
    <row r="45" spans="1:18" x14ac:dyDescent="0.25">
      <c r="A45">
        <v>44</v>
      </c>
      <c r="B45">
        <v>28</v>
      </c>
      <c r="C45">
        <v>22.2</v>
      </c>
      <c r="D45">
        <v>0</v>
      </c>
      <c r="E45">
        <v>225</v>
      </c>
      <c r="F45">
        <v>2170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P45">
        <f t="shared" si="0"/>
        <v>-0.76268176349609518</v>
      </c>
      <c r="Q45">
        <f t="shared" si="1"/>
        <v>0.31806430971265515</v>
      </c>
      <c r="R45">
        <f t="shared" si="2"/>
        <v>-0.38281992135115683</v>
      </c>
    </row>
    <row r="46" spans="1:18" x14ac:dyDescent="0.25">
      <c r="A46">
        <v>45</v>
      </c>
      <c r="B46">
        <v>39</v>
      </c>
      <c r="C46">
        <v>59.3</v>
      </c>
      <c r="D46">
        <v>1</v>
      </c>
      <c r="E46">
        <v>521</v>
      </c>
      <c r="F46">
        <v>2040</v>
      </c>
      <c r="G46">
        <v>1</v>
      </c>
      <c r="H46">
        <v>1</v>
      </c>
      <c r="I46">
        <v>1</v>
      </c>
      <c r="J46">
        <v>0</v>
      </c>
      <c r="K46">
        <v>5</v>
      </c>
      <c r="L46">
        <v>0</v>
      </c>
      <c r="M46">
        <v>0</v>
      </c>
      <c r="N46">
        <v>1</v>
      </c>
      <c r="P46">
        <f t="shared" si="0"/>
        <v>3.5359203552539227</v>
      </c>
      <c r="Q46">
        <f t="shared" si="1"/>
        <v>0.97169271306422411</v>
      </c>
      <c r="R46">
        <f t="shared" si="2"/>
        <v>-2.8715663326924854E-2</v>
      </c>
    </row>
    <row r="47" spans="1:18" x14ac:dyDescent="0.25">
      <c r="A47">
        <v>46</v>
      </c>
      <c r="B47">
        <v>29</v>
      </c>
      <c r="C47">
        <v>9</v>
      </c>
      <c r="D47">
        <v>0</v>
      </c>
      <c r="E47">
        <v>45</v>
      </c>
      <c r="F47">
        <v>1560</v>
      </c>
      <c r="G47">
        <v>1</v>
      </c>
      <c r="H47">
        <v>0</v>
      </c>
      <c r="I47">
        <v>0</v>
      </c>
      <c r="J47">
        <v>0</v>
      </c>
      <c r="K47">
        <v>8</v>
      </c>
      <c r="L47">
        <v>0</v>
      </c>
      <c r="M47">
        <v>0</v>
      </c>
      <c r="N47">
        <v>1</v>
      </c>
      <c r="P47">
        <f t="shared" si="0"/>
        <v>3.4251448728852023</v>
      </c>
      <c r="Q47">
        <f t="shared" si="1"/>
        <v>0.9684811998439099</v>
      </c>
      <c r="R47">
        <f t="shared" si="2"/>
        <v>-3.2026207945683512E-2</v>
      </c>
    </row>
    <row r="48" spans="1:18" x14ac:dyDescent="0.25">
      <c r="A48">
        <v>47</v>
      </c>
      <c r="B48">
        <v>57</v>
      </c>
      <c r="C48">
        <v>68.7</v>
      </c>
      <c r="D48">
        <v>1</v>
      </c>
      <c r="E48">
        <v>243</v>
      </c>
      <c r="F48">
        <v>840</v>
      </c>
      <c r="G48">
        <v>0</v>
      </c>
      <c r="H48">
        <v>0</v>
      </c>
      <c r="I48">
        <v>1</v>
      </c>
      <c r="J48">
        <v>0</v>
      </c>
      <c r="K48">
        <v>4</v>
      </c>
      <c r="L48">
        <v>0</v>
      </c>
      <c r="M48">
        <v>1</v>
      </c>
      <c r="N48">
        <v>0</v>
      </c>
      <c r="P48">
        <f t="shared" si="0"/>
        <v>-0.60297635458353072</v>
      </c>
      <c r="Q48">
        <f t="shared" si="1"/>
        <v>0.3536630463315083</v>
      </c>
      <c r="R48">
        <f t="shared" si="2"/>
        <v>-0.43643431107956127</v>
      </c>
    </row>
    <row r="49" spans="1:18" x14ac:dyDescent="0.25">
      <c r="A49">
        <v>48</v>
      </c>
      <c r="B49">
        <v>27</v>
      </c>
      <c r="C49">
        <v>32.5</v>
      </c>
      <c r="D49">
        <v>0</v>
      </c>
      <c r="E49">
        <v>138</v>
      </c>
      <c r="F49">
        <v>310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P49">
        <f t="shared" si="0"/>
        <v>-3.8442660873882684</v>
      </c>
      <c r="Q49">
        <f t="shared" si="1"/>
        <v>2.0953650876256724E-2</v>
      </c>
      <c r="R49">
        <f t="shared" si="2"/>
        <v>-2.1176294238534798E-2</v>
      </c>
    </row>
    <row r="50" spans="1:18" x14ac:dyDescent="0.25">
      <c r="A50">
        <v>49</v>
      </c>
      <c r="B50">
        <v>55</v>
      </c>
      <c r="C50">
        <v>21.7</v>
      </c>
      <c r="D50">
        <v>1</v>
      </c>
      <c r="E50">
        <v>161</v>
      </c>
      <c r="F50">
        <v>3050</v>
      </c>
      <c r="G50">
        <v>0</v>
      </c>
      <c r="H50">
        <v>1</v>
      </c>
      <c r="I50">
        <v>0</v>
      </c>
      <c r="J50">
        <v>0</v>
      </c>
      <c r="K50">
        <v>9</v>
      </c>
      <c r="L50">
        <v>0</v>
      </c>
      <c r="M50">
        <v>0</v>
      </c>
      <c r="N50">
        <v>1</v>
      </c>
      <c r="P50">
        <f t="shared" si="0"/>
        <v>5.3860212314963052</v>
      </c>
      <c r="Q50">
        <f t="shared" si="1"/>
        <v>0.99544072169763986</v>
      </c>
      <c r="R50">
        <f t="shared" si="2"/>
        <v>-4.5697035113675573E-3</v>
      </c>
    </row>
    <row r="51" spans="1:18" x14ac:dyDescent="0.25">
      <c r="A51">
        <v>50</v>
      </c>
      <c r="B51">
        <v>42</v>
      </c>
      <c r="C51">
        <v>80.8</v>
      </c>
      <c r="D51">
        <v>1</v>
      </c>
      <c r="E51">
        <v>955</v>
      </c>
      <c r="F51">
        <v>2360</v>
      </c>
      <c r="G51">
        <v>1</v>
      </c>
      <c r="H51">
        <v>0</v>
      </c>
      <c r="I51">
        <v>0</v>
      </c>
      <c r="J51">
        <v>1</v>
      </c>
      <c r="K51">
        <v>11</v>
      </c>
      <c r="L51">
        <v>0</v>
      </c>
      <c r="M51">
        <v>0</v>
      </c>
      <c r="N51">
        <v>1</v>
      </c>
      <c r="P51">
        <f t="shared" si="0"/>
        <v>6.6652193886738313</v>
      </c>
      <c r="Q51">
        <f t="shared" si="1"/>
        <v>0.99872714523439532</v>
      </c>
      <c r="R51">
        <f t="shared" si="2"/>
        <v>-1.2736655332978826E-3</v>
      </c>
    </row>
    <row r="52" spans="1:18" x14ac:dyDescent="0.25">
      <c r="A52">
        <v>51</v>
      </c>
      <c r="B52">
        <v>41</v>
      </c>
      <c r="C52">
        <v>48.6</v>
      </c>
      <c r="D52">
        <v>0</v>
      </c>
      <c r="E52">
        <v>92</v>
      </c>
      <c r="F52">
        <v>2100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1</v>
      </c>
      <c r="P52">
        <f t="shared" si="0"/>
        <v>3.188359276125909</v>
      </c>
      <c r="Q52">
        <f t="shared" si="1"/>
        <v>0.96039385854374049</v>
      </c>
      <c r="R52">
        <f t="shared" si="2"/>
        <v>-4.0411809341302889E-2</v>
      </c>
    </row>
    <row r="53" spans="1:18" x14ac:dyDescent="0.25">
      <c r="A53">
        <v>52</v>
      </c>
      <c r="B53">
        <v>45</v>
      </c>
      <c r="C53">
        <v>52.5</v>
      </c>
      <c r="D53">
        <v>1</v>
      </c>
      <c r="E53">
        <v>349</v>
      </c>
      <c r="F53">
        <v>1200</v>
      </c>
      <c r="G53">
        <v>1</v>
      </c>
      <c r="H53">
        <v>0</v>
      </c>
      <c r="I53">
        <v>0</v>
      </c>
      <c r="J53">
        <v>0</v>
      </c>
      <c r="K53">
        <v>3</v>
      </c>
      <c r="L53">
        <v>1</v>
      </c>
      <c r="M53">
        <v>0</v>
      </c>
      <c r="N53">
        <v>0</v>
      </c>
      <c r="P53">
        <f t="shared" si="0"/>
        <v>-1.8725813548826544</v>
      </c>
      <c r="Q53">
        <f t="shared" si="1"/>
        <v>0.13324332070988884</v>
      </c>
      <c r="R53">
        <f t="shared" si="2"/>
        <v>-0.14299698831446542</v>
      </c>
    </row>
    <row r="54" spans="1:18" x14ac:dyDescent="0.25">
      <c r="A54">
        <v>53</v>
      </c>
      <c r="B54">
        <v>50</v>
      </c>
      <c r="C54">
        <v>27.1</v>
      </c>
      <c r="D54">
        <v>0</v>
      </c>
      <c r="E54">
        <v>475</v>
      </c>
      <c r="F54">
        <v>2280</v>
      </c>
      <c r="G54">
        <v>1</v>
      </c>
      <c r="H54">
        <v>0</v>
      </c>
      <c r="I54">
        <v>0</v>
      </c>
      <c r="J54">
        <v>0</v>
      </c>
      <c r="K54">
        <v>5</v>
      </c>
      <c r="L54">
        <v>0</v>
      </c>
      <c r="M54">
        <v>1</v>
      </c>
      <c r="N54">
        <v>0</v>
      </c>
      <c r="P54">
        <f t="shared" si="0"/>
        <v>-1.3756426060762885</v>
      </c>
      <c r="Q54">
        <f t="shared" si="1"/>
        <v>0.20170972812309132</v>
      </c>
      <c r="R54">
        <f t="shared" si="2"/>
        <v>-0.22528299845385308</v>
      </c>
    </row>
    <row r="55" spans="1:18" x14ac:dyDescent="0.25">
      <c r="A55">
        <v>54</v>
      </c>
      <c r="B55">
        <v>28</v>
      </c>
      <c r="C55">
        <v>13.8</v>
      </c>
      <c r="D55">
        <v>0</v>
      </c>
      <c r="E55">
        <v>81</v>
      </c>
      <c r="F55">
        <v>5380</v>
      </c>
      <c r="G55">
        <v>0</v>
      </c>
      <c r="H55">
        <v>0</v>
      </c>
      <c r="I55">
        <v>0</v>
      </c>
      <c r="J55">
        <v>0</v>
      </c>
      <c r="K55">
        <v>6</v>
      </c>
      <c r="L55">
        <v>0</v>
      </c>
      <c r="M55">
        <v>0</v>
      </c>
      <c r="N55">
        <v>1</v>
      </c>
      <c r="P55">
        <f t="shared" si="0"/>
        <v>2.6876823623441584</v>
      </c>
      <c r="Q55">
        <f t="shared" si="1"/>
        <v>0.93629588377997464</v>
      </c>
      <c r="R55">
        <f t="shared" si="2"/>
        <v>-6.5823737308866162E-2</v>
      </c>
    </row>
    <row r="56" spans="1:18" x14ac:dyDescent="0.25">
      <c r="A56">
        <v>55</v>
      </c>
      <c r="B56">
        <v>33</v>
      </c>
      <c r="C56">
        <v>34.9</v>
      </c>
      <c r="D56">
        <v>1</v>
      </c>
      <c r="E56">
        <v>523</v>
      </c>
      <c r="F56">
        <v>370</v>
      </c>
      <c r="G56">
        <v>1</v>
      </c>
      <c r="H56">
        <v>0</v>
      </c>
      <c r="I56">
        <v>0</v>
      </c>
      <c r="J56">
        <v>1</v>
      </c>
      <c r="K56">
        <v>3</v>
      </c>
      <c r="L56">
        <v>0</v>
      </c>
      <c r="M56">
        <v>0</v>
      </c>
      <c r="N56">
        <v>1</v>
      </c>
      <c r="P56">
        <f t="shared" si="0"/>
        <v>1.2024870233151868</v>
      </c>
      <c r="Q56">
        <f t="shared" si="1"/>
        <v>0.76896691562470887</v>
      </c>
      <c r="R56">
        <f t="shared" si="2"/>
        <v>-0.26270733299664834</v>
      </c>
    </row>
    <row r="57" spans="1:18" x14ac:dyDescent="0.25">
      <c r="A57">
        <v>56</v>
      </c>
      <c r="B57">
        <v>43</v>
      </c>
      <c r="C57">
        <v>38.799999999999997</v>
      </c>
      <c r="D57">
        <v>0</v>
      </c>
      <c r="E57">
        <v>466</v>
      </c>
      <c r="F57">
        <v>1110</v>
      </c>
      <c r="G57">
        <v>0</v>
      </c>
      <c r="H57">
        <v>1</v>
      </c>
      <c r="I57">
        <v>0</v>
      </c>
      <c r="J57">
        <v>0</v>
      </c>
      <c r="K57">
        <v>3</v>
      </c>
      <c r="L57">
        <v>0</v>
      </c>
      <c r="M57">
        <v>0</v>
      </c>
      <c r="N57">
        <v>0</v>
      </c>
      <c r="P57">
        <f t="shared" si="0"/>
        <v>0.4652434352769792</v>
      </c>
      <c r="Q57">
        <f t="shared" si="1"/>
        <v>0.61425732521688658</v>
      </c>
      <c r="R57">
        <f t="shared" si="2"/>
        <v>-0.95258477746391867</v>
      </c>
    </row>
    <row r="58" spans="1:18" x14ac:dyDescent="0.25">
      <c r="A58">
        <v>57</v>
      </c>
      <c r="B58">
        <v>40</v>
      </c>
      <c r="C58">
        <v>41.7</v>
      </c>
      <c r="D58">
        <v>1</v>
      </c>
      <c r="E58">
        <v>357</v>
      </c>
      <c r="F58">
        <v>2040</v>
      </c>
      <c r="G58">
        <v>1</v>
      </c>
      <c r="H58">
        <v>0</v>
      </c>
      <c r="I58">
        <v>1</v>
      </c>
      <c r="J58">
        <v>0</v>
      </c>
      <c r="K58">
        <v>5</v>
      </c>
      <c r="L58">
        <v>1</v>
      </c>
      <c r="M58">
        <v>0</v>
      </c>
      <c r="N58">
        <v>0</v>
      </c>
      <c r="P58">
        <f t="shared" si="0"/>
        <v>6.3971908057194604E-3</v>
      </c>
      <c r="Q58">
        <f t="shared" si="1"/>
        <v>0.50159929224730726</v>
      </c>
      <c r="R58">
        <f t="shared" si="2"/>
        <v>-0.69635089146035789</v>
      </c>
    </row>
    <row r="59" spans="1:18" x14ac:dyDescent="0.25">
      <c r="A59">
        <v>58</v>
      </c>
      <c r="B59">
        <v>38</v>
      </c>
      <c r="C59">
        <v>34.6</v>
      </c>
      <c r="D59">
        <v>1</v>
      </c>
      <c r="E59">
        <v>1654</v>
      </c>
      <c r="F59">
        <v>180</v>
      </c>
      <c r="G59">
        <v>0</v>
      </c>
      <c r="H59">
        <v>0</v>
      </c>
      <c r="I59">
        <v>0</v>
      </c>
      <c r="J59">
        <v>1</v>
      </c>
      <c r="K59">
        <v>2</v>
      </c>
      <c r="L59">
        <v>0</v>
      </c>
      <c r="M59">
        <v>1</v>
      </c>
      <c r="N59">
        <v>1</v>
      </c>
      <c r="P59">
        <f t="shared" si="0"/>
        <v>-1.2010078984848584</v>
      </c>
      <c r="Q59">
        <f t="shared" si="1"/>
        <v>0.23129596549248291</v>
      </c>
      <c r="R59">
        <f t="shared" si="2"/>
        <v>-1.4640571526444579</v>
      </c>
    </row>
    <row r="60" spans="1:18" x14ac:dyDescent="0.25">
      <c r="A60">
        <v>59</v>
      </c>
      <c r="B60">
        <v>33</v>
      </c>
      <c r="C60">
        <v>43.3</v>
      </c>
      <c r="D60">
        <v>0</v>
      </c>
      <c r="E60">
        <v>339</v>
      </c>
      <c r="F60">
        <v>2590</v>
      </c>
      <c r="G60">
        <v>0</v>
      </c>
      <c r="H60">
        <v>0</v>
      </c>
      <c r="I60">
        <v>0</v>
      </c>
      <c r="J60">
        <v>0</v>
      </c>
      <c r="K60">
        <v>5</v>
      </c>
      <c r="L60">
        <v>1</v>
      </c>
      <c r="M60">
        <v>0</v>
      </c>
      <c r="N60">
        <v>1</v>
      </c>
      <c r="P60">
        <f t="shared" si="0"/>
        <v>-0.58215735250847978</v>
      </c>
      <c r="Q60">
        <f t="shared" si="1"/>
        <v>0.35843633810028891</v>
      </c>
      <c r="R60">
        <f t="shared" si="2"/>
        <v>-1.0260042132322063</v>
      </c>
    </row>
    <row r="61" spans="1:18" x14ac:dyDescent="0.25">
      <c r="A61">
        <v>60</v>
      </c>
      <c r="B61">
        <v>24</v>
      </c>
      <c r="C61">
        <v>136.69999999999999</v>
      </c>
      <c r="D61">
        <v>0</v>
      </c>
      <c r="E61">
        <v>539</v>
      </c>
      <c r="F61">
        <v>3210</v>
      </c>
      <c r="G61">
        <v>1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1</v>
      </c>
      <c r="P61">
        <f t="shared" si="0"/>
        <v>5.4087897872999067</v>
      </c>
      <c r="Q61">
        <f t="shared" si="1"/>
        <v>0.99554289956129416</v>
      </c>
      <c r="R61">
        <f t="shared" si="2"/>
        <v>-4.4670629244204976E-3</v>
      </c>
    </row>
    <row r="62" spans="1:18" x14ac:dyDescent="0.25">
      <c r="A62">
        <v>61</v>
      </c>
      <c r="B62">
        <v>49</v>
      </c>
      <c r="C62">
        <v>14.2</v>
      </c>
      <c r="D62">
        <v>0</v>
      </c>
      <c r="E62">
        <v>320</v>
      </c>
      <c r="F62">
        <v>1620</v>
      </c>
      <c r="G62">
        <v>1</v>
      </c>
      <c r="H62">
        <v>0</v>
      </c>
      <c r="I62">
        <v>1</v>
      </c>
      <c r="J62">
        <v>0</v>
      </c>
      <c r="K62">
        <v>7</v>
      </c>
      <c r="L62">
        <v>0</v>
      </c>
      <c r="M62">
        <v>0</v>
      </c>
      <c r="N62">
        <v>0</v>
      </c>
      <c r="P62">
        <f t="shared" si="0"/>
        <v>1.3571585422787176</v>
      </c>
      <c r="Q62">
        <f t="shared" si="1"/>
        <v>0.7952974982703761</v>
      </c>
      <c r="R62">
        <f t="shared" si="2"/>
        <v>-1.5861975649453932</v>
      </c>
    </row>
    <row r="63" spans="1:18" x14ac:dyDescent="0.25">
      <c r="A63">
        <v>62</v>
      </c>
      <c r="B63">
        <v>40</v>
      </c>
      <c r="C63">
        <v>5.0999999999999996</v>
      </c>
      <c r="D63">
        <v>0</v>
      </c>
      <c r="E63">
        <v>34</v>
      </c>
      <c r="F63">
        <v>5070</v>
      </c>
      <c r="G63">
        <v>0</v>
      </c>
      <c r="H63">
        <v>1</v>
      </c>
      <c r="I63">
        <v>1</v>
      </c>
      <c r="J63">
        <v>0</v>
      </c>
      <c r="K63">
        <v>4</v>
      </c>
      <c r="L63">
        <v>1</v>
      </c>
      <c r="M63">
        <v>0</v>
      </c>
      <c r="N63">
        <v>0</v>
      </c>
      <c r="P63">
        <f t="shared" si="0"/>
        <v>-0.37531947715133018</v>
      </c>
      <c r="Q63">
        <f t="shared" si="1"/>
        <v>0.40725627642383372</v>
      </c>
      <c r="R63">
        <f t="shared" si="2"/>
        <v>-0.52299314274529085</v>
      </c>
    </row>
    <row r="64" spans="1:18" x14ac:dyDescent="0.25">
      <c r="A64">
        <v>63</v>
      </c>
      <c r="B64">
        <v>26</v>
      </c>
      <c r="C64">
        <v>57.4</v>
      </c>
      <c r="D64">
        <v>1</v>
      </c>
      <c r="E64">
        <v>955</v>
      </c>
      <c r="F64">
        <v>1170</v>
      </c>
      <c r="G64">
        <v>0</v>
      </c>
      <c r="H64">
        <v>0</v>
      </c>
      <c r="I64">
        <v>1</v>
      </c>
      <c r="J64">
        <v>0</v>
      </c>
      <c r="K64">
        <v>6</v>
      </c>
      <c r="L64">
        <v>0</v>
      </c>
      <c r="M64">
        <v>0</v>
      </c>
      <c r="N64">
        <v>1</v>
      </c>
      <c r="P64">
        <f t="shared" si="0"/>
        <v>3.9362764372064736</v>
      </c>
      <c r="Q64">
        <f t="shared" si="1"/>
        <v>0.98085299777180357</v>
      </c>
      <c r="R64">
        <f t="shared" si="2"/>
        <v>-1.933268001146532E-2</v>
      </c>
    </row>
    <row r="65" spans="1:18" x14ac:dyDescent="0.25">
      <c r="A65">
        <v>64</v>
      </c>
      <c r="B65">
        <v>55</v>
      </c>
      <c r="C65">
        <v>15</v>
      </c>
      <c r="D65">
        <v>1</v>
      </c>
      <c r="E65">
        <v>121</v>
      </c>
      <c r="F65">
        <v>1540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P65">
        <f t="shared" si="0"/>
        <v>-2.7925873178343861</v>
      </c>
      <c r="Q65">
        <f t="shared" si="1"/>
        <v>5.7726060177339736E-2</v>
      </c>
      <c r="R65">
        <f t="shared" si="2"/>
        <v>-5.9459240076022601E-2</v>
      </c>
    </row>
    <row r="66" spans="1:18" x14ac:dyDescent="0.25">
      <c r="A66">
        <v>65</v>
      </c>
      <c r="B66">
        <v>24</v>
      </c>
      <c r="C66">
        <v>23.2</v>
      </c>
      <c r="D66">
        <v>0</v>
      </c>
      <c r="E66">
        <v>167</v>
      </c>
      <c r="F66">
        <v>2250</v>
      </c>
      <c r="G66">
        <v>0</v>
      </c>
      <c r="H66">
        <v>0</v>
      </c>
      <c r="I66">
        <v>0</v>
      </c>
      <c r="J66">
        <v>1</v>
      </c>
      <c r="K66">
        <v>5</v>
      </c>
      <c r="L66">
        <v>0</v>
      </c>
      <c r="M66">
        <v>0</v>
      </c>
      <c r="N66">
        <v>0</v>
      </c>
      <c r="P66">
        <f t="shared" si="0"/>
        <v>2.4208725545965994</v>
      </c>
      <c r="Q66">
        <f t="shared" si="1"/>
        <v>0.91840515514832255</v>
      </c>
      <c r="R66">
        <f t="shared" si="2"/>
        <v>-2.5059891948450392</v>
      </c>
    </row>
    <row r="67" spans="1:18" x14ac:dyDescent="0.25">
      <c r="A67">
        <v>66</v>
      </c>
      <c r="B67">
        <v>58</v>
      </c>
      <c r="C67">
        <v>122.8</v>
      </c>
      <c r="D67">
        <v>1</v>
      </c>
      <c r="E67">
        <v>740</v>
      </c>
      <c r="F67">
        <v>600</v>
      </c>
      <c r="G67">
        <v>0</v>
      </c>
      <c r="H67">
        <v>0</v>
      </c>
      <c r="I67">
        <v>0</v>
      </c>
      <c r="J67">
        <v>0</v>
      </c>
      <c r="K67">
        <v>2</v>
      </c>
      <c r="L67">
        <v>1</v>
      </c>
      <c r="M67">
        <v>0</v>
      </c>
      <c r="N67">
        <v>0</v>
      </c>
      <c r="P67">
        <f t="shared" ref="P67:P130" si="3">$T$2+SUMPRODUCT($U$2:$AF$2,B67:M67)</f>
        <v>-2.8806740363874703</v>
      </c>
      <c r="Q67">
        <f t="shared" ref="Q67:Q130" si="4">EXP(P67)/(1+EXP(P67))</f>
        <v>5.3117224995217184E-2</v>
      </c>
      <c r="R67">
        <f t="shared" ref="R67:R130" si="5">IFERROR(N67*LN(Q67)+(1-N67)*LN(1-Q67),0)</f>
        <v>-5.4579979091941774E-2</v>
      </c>
    </row>
    <row r="68" spans="1:18" x14ac:dyDescent="0.25">
      <c r="A68">
        <v>67</v>
      </c>
      <c r="B68">
        <v>26</v>
      </c>
      <c r="C68">
        <v>86.9</v>
      </c>
      <c r="D68">
        <v>1</v>
      </c>
      <c r="E68">
        <v>1235</v>
      </c>
      <c r="F68">
        <v>2610</v>
      </c>
      <c r="G68">
        <v>0</v>
      </c>
      <c r="H68">
        <v>1</v>
      </c>
      <c r="I68">
        <v>0</v>
      </c>
      <c r="J68">
        <v>1</v>
      </c>
      <c r="K68">
        <v>8</v>
      </c>
      <c r="L68">
        <v>0</v>
      </c>
      <c r="M68">
        <v>1</v>
      </c>
      <c r="N68">
        <v>1</v>
      </c>
      <c r="P68">
        <f t="shared" si="3"/>
        <v>5.9604191693071353</v>
      </c>
      <c r="Q68">
        <f t="shared" si="4"/>
        <v>0.99742780248339402</v>
      </c>
      <c r="R68">
        <f t="shared" si="5"/>
        <v>-2.5755113003287471E-3</v>
      </c>
    </row>
    <row r="69" spans="1:18" x14ac:dyDescent="0.25">
      <c r="A69">
        <v>68</v>
      </c>
      <c r="B69">
        <v>48</v>
      </c>
      <c r="C69">
        <v>21.6</v>
      </c>
      <c r="D69">
        <v>1</v>
      </c>
      <c r="E69">
        <v>178</v>
      </c>
      <c r="F69">
        <v>150</v>
      </c>
      <c r="G69">
        <v>0</v>
      </c>
      <c r="H69">
        <v>0</v>
      </c>
      <c r="I69">
        <v>1</v>
      </c>
      <c r="J69">
        <v>0</v>
      </c>
      <c r="K69">
        <v>2</v>
      </c>
      <c r="L69">
        <v>1</v>
      </c>
      <c r="M69">
        <v>0</v>
      </c>
      <c r="N69">
        <v>0</v>
      </c>
      <c r="P69">
        <f t="shared" si="3"/>
        <v>-2.6674577528196397</v>
      </c>
      <c r="Q69">
        <f t="shared" si="4"/>
        <v>6.492112862315548E-2</v>
      </c>
      <c r="R69">
        <f t="shared" si="5"/>
        <v>-6.7124398837346069E-2</v>
      </c>
    </row>
    <row r="70" spans="1:18" x14ac:dyDescent="0.25">
      <c r="A70">
        <v>69</v>
      </c>
      <c r="B70">
        <v>42</v>
      </c>
      <c r="C70">
        <v>70.400000000000006</v>
      </c>
      <c r="D70">
        <v>0</v>
      </c>
      <c r="E70">
        <v>380</v>
      </c>
      <c r="F70">
        <v>1000</v>
      </c>
      <c r="G70">
        <v>0</v>
      </c>
      <c r="H70">
        <v>0</v>
      </c>
      <c r="I70">
        <v>0</v>
      </c>
      <c r="J70">
        <v>1</v>
      </c>
      <c r="K70">
        <v>2</v>
      </c>
      <c r="L70">
        <v>0</v>
      </c>
      <c r="M70">
        <v>1</v>
      </c>
      <c r="N70">
        <v>0</v>
      </c>
      <c r="P70">
        <f t="shared" si="3"/>
        <v>-2.0440735997208921</v>
      </c>
      <c r="Q70">
        <f t="shared" si="4"/>
        <v>0.11465258212188736</v>
      </c>
      <c r="R70">
        <f t="shared" si="5"/>
        <v>-0.12177514843259685</v>
      </c>
    </row>
    <row r="71" spans="1:18" x14ac:dyDescent="0.25">
      <c r="A71">
        <v>70</v>
      </c>
      <c r="B71">
        <v>41</v>
      </c>
      <c r="C71">
        <v>30.3</v>
      </c>
      <c r="D71">
        <v>0</v>
      </c>
      <c r="E71">
        <v>252</v>
      </c>
      <c r="F71">
        <v>570</v>
      </c>
      <c r="G71">
        <v>0</v>
      </c>
      <c r="H71">
        <v>0</v>
      </c>
      <c r="I71">
        <v>0</v>
      </c>
      <c r="J71">
        <v>1</v>
      </c>
      <c r="K71">
        <v>3</v>
      </c>
      <c r="L71">
        <v>1</v>
      </c>
      <c r="M71">
        <v>0</v>
      </c>
      <c r="N71">
        <v>0</v>
      </c>
      <c r="P71">
        <f t="shared" si="3"/>
        <v>-2.4254105241167561</v>
      </c>
      <c r="Q71">
        <f t="shared" si="4"/>
        <v>8.1255427494850568E-2</v>
      </c>
      <c r="R71">
        <f t="shared" si="5"/>
        <v>-8.4747135949928235E-2</v>
      </c>
    </row>
    <row r="72" spans="1:18" x14ac:dyDescent="0.25">
      <c r="A72">
        <v>71</v>
      </c>
      <c r="B72">
        <v>54</v>
      </c>
      <c r="C72">
        <v>30.5</v>
      </c>
      <c r="D72">
        <v>0</v>
      </c>
      <c r="E72">
        <v>181</v>
      </c>
      <c r="F72">
        <v>2020</v>
      </c>
      <c r="G72">
        <v>1</v>
      </c>
      <c r="H72">
        <v>0</v>
      </c>
      <c r="I72">
        <v>0</v>
      </c>
      <c r="J72">
        <v>1</v>
      </c>
      <c r="K72">
        <v>2</v>
      </c>
      <c r="L72">
        <v>0</v>
      </c>
      <c r="M72">
        <v>0</v>
      </c>
      <c r="N72">
        <v>1</v>
      </c>
      <c r="P72">
        <f t="shared" si="3"/>
        <v>-2.096765644928773</v>
      </c>
      <c r="Q72">
        <f t="shared" si="4"/>
        <v>0.10941158106468454</v>
      </c>
      <c r="R72">
        <f t="shared" si="5"/>
        <v>-2.21263853477357</v>
      </c>
    </row>
    <row r="73" spans="1:18" x14ac:dyDescent="0.25">
      <c r="A73">
        <v>72</v>
      </c>
      <c r="B73">
        <v>50</v>
      </c>
      <c r="C73">
        <v>44.4</v>
      </c>
      <c r="D73">
        <v>1</v>
      </c>
      <c r="E73">
        <v>3071</v>
      </c>
      <c r="F73">
        <v>2580</v>
      </c>
      <c r="G73">
        <v>1</v>
      </c>
      <c r="H73">
        <v>0</v>
      </c>
      <c r="I73">
        <v>0</v>
      </c>
      <c r="J73">
        <v>0</v>
      </c>
      <c r="K73">
        <v>5</v>
      </c>
      <c r="L73">
        <v>0</v>
      </c>
      <c r="M73">
        <v>0</v>
      </c>
      <c r="N73">
        <v>1</v>
      </c>
      <c r="P73">
        <f t="shared" si="3"/>
        <v>0.44585096872332075</v>
      </c>
      <c r="Q73">
        <f t="shared" si="4"/>
        <v>0.60965231296223743</v>
      </c>
      <c r="R73">
        <f t="shared" si="5"/>
        <v>-0.49486646306484905</v>
      </c>
    </row>
    <row r="74" spans="1:18" x14ac:dyDescent="0.25">
      <c r="A74">
        <v>73</v>
      </c>
      <c r="B74">
        <v>48</v>
      </c>
      <c r="C74">
        <v>40.200000000000003</v>
      </c>
      <c r="D74">
        <v>0</v>
      </c>
      <c r="E74">
        <v>343</v>
      </c>
      <c r="F74">
        <v>1400</v>
      </c>
      <c r="G74">
        <v>1</v>
      </c>
      <c r="H74">
        <v>0</v>
      </c>
      <c r="I74">
        <v>0</v>
      </c>
      <c r="J74">
        <v>1</v>
      </c>
      <c r="K74">
        <v>7</v>
      </c>
      <c r="L74">
        <v>1</v>
      </c>
      <c r="M74">
        <v>0</v>
      </c>
      <c r="N74">
        <v>0</v>
      </c>
      <c r="P74">
        <f t="shared" si="3"/>
        <v>-0.22361731745732169</v>
      </c>
      <c r="Q74">
        <f t="shared" si="4"/>
        <v>0.44432746823089075</v>
      </c>
      <c r="R74">
        <f t="shared" si="5"/>
        <v>-0.58757612988177521</v>
      </c>
    </row>
    <row r="75" spans="1:18" x14ac:dyDescent="0.25">
      <c r="A75">
        <v>74</v>
      </c>
      <c r="B75">
        <v>56</v>
      </c>
      <c r="C75">
        <v>10.6</v>
      </c>
      <c r="D75">
        <v>0</v>
      </c>
      <c r="E75">
        <v>103</v>
      </c>
      <c r="F75">
        <v>1000</v>
      </c>
      <c r="G75">
        <v>1</v>
      </c>
      <c r="H75">
        <v>0</v>
      </c>
      <c r="I75">
        <v>0</v>
      </c>
      <c r="J75">
        <v>1</v>
      </c>
      <c r="K75">
        <v>7</v>
      </c>
      <c r="L75">
        <v>0</v>
      </c>
      <c r="M75">
        <v>1</v>
      </c>
      <c r="N75">
        <v>0</v>
      </c>
      <c r="P75">
        <f t="shared" si="3"/>
        <v>-7.7859887842440773E-2</v>
      </c>
      <c r="Q75">
        <f t="shared" si="4"/>
        <v>0.48054485539992542</v>
      </c>
      <c r="R75">
        <f t="shared" si="5"/>
        <v>-0.65497481557764015</v>
      </c>
    </row>
    <row r="76" spans="1:18" x14ac:dyDescent="0.25">
      <c r="A76">
        <v>75</v>
      </c>
      <c r="B76">
        <v>39</v>
      </c>
      <c r="C76">
        <v>23.5</v>
      </c>
      <c r="D76">
        <v>0</v>
      </c>
      <c r="E76">
        <v>114</v>
      </c>
      <c r="F76">
        <v>1010</v>
      </c>
      <c r="G76">
        <v>1</v>
      </c>
      <c r="H76">
        <v>0</v>
      </c>
      <c r="I76">
        <v>0</v>
      </c>
      <c r="J76">
        <v>1</v>
      </c>
      <c r="K76">
        <v>6</v>
      </c>
      <c r="L76">
        <v>0</v>
      </c>
      <c r="M76">
        <v>0</v>
      </c>
      <c r="N76">
        <v>1</v>
      </c>
      <c r="P76">
        <f t="shared" si="3"/>
        <v>1.714033975576116</v>
      </c>
      <c r="Q76">
        <f t="shared" si="4"/>
        <v>0.84735877764662304</v>
      </c>
      <c r="R76">
        <f t="shared" si="5"/>
        <v>-0.16563108765780929</v>
      </c>
    </row>
    <row r="77" spans="1:18" x14ac:dyDescent="0.25">
      <c r="A77">
        <v>76</v>
      </c>
      <c r="B77">
        <v>37</v>
      </c>
      <c r="C77">
        <v>56.9</v>
      </c>
      <c r="D77">
        <v>0</v>
      </c>
      <c r="E77">
        <v>316</v>
      </c>
      <c r="F77">
        <v>6210</v>
      </c>
      <c r="G77">
        <v>0</v>
      </c>
      <c r="H77">
        <v>0</v>
      </c>
      <c r="I77">
        <v>0</v>
      </c>
      <c r="J77">
        <v>1</v>
      </c>
      <c r="K77">
        <v>6</v>
      </c>
      <c r="L77">
        <v>0</v>
      </c>
      <c r="M77">
        <v>1</v>
      </c>
      <c r="N77">
        <v>1</v>
      </c>
      <c r="P77">
        <f t="shared" si="3"/>
        <v>1.5309147547373925</v>
      </c>
      <c r="Q77">
        <f t="shared" si="4"/>
        <v>0.82214011432709366</v>
      </c>
      <c r="R77">
        <f t="shared" si="5"/>
        <v>-0.19584444306606705</v>
      </c>
    </row>
    <row r="78" spans="1:18" x14ac:dyDescent="0.25">
      <c r="A78">
        <v>77</v>
      </c>
      <c r="B78">
        <v>28</v>
      </c>
      <c r="C78">
        <v>40.200000000000003</v>
      </c>
      <c r="D78">
        <v>0</v>
      </c>
      <c r="E78">
        <v>668</v>
      </c>
      <c r="F78">
        <v>410</v>
      </c>
      <c r="G78">
        <v>0</v>
      </c>
      <c r="H78">
        <v>0</v>
      </c>
      <c r="I78">
        <v>0</v>
      </c>
      <c r="J78">
        <v>0</v>
      </c>
      <c r="K78">
        <v>5</v>
      </c>
      <c r="L78">
        <v>0</v>
      </c>
      <c r="M78">
        <v>0</v>
      </c>
      <c r="N78">
        <v>1</v>
      </c>
      <c r="P78">
        <f t="shared" si="3"/>
        <v>1.5546392991863047</v>
      </c>
      <c r="Q78">
        <f t="shared" si="4"/>
        <v>0.8255827810608648</v>
      </c>
      <c r="R78">
        <f t="shared" si="5"/>
        <v>-0.19166574074551118</v>
      </c>
    </row>
    <row r="79" spans="1:18" x14ac:dyDescent="0.25">
      <c r="A79">
        <v>78</v>
      </c>
      <c r="B79">
        <v>36</v>
      </c>
      <c r="C79">
        <v>34.4</v>
      </c>
      <c r="D79">
        <v>1</v>
      </c>
      <c r="E79">
        <v>862</v>
      </c>
      <c r="F79">
        <v>1300</v>
      </c>
      <c r="G79">
        <v>1</v>
      </c>
      <c r="H79">
        <v>1</v>
      </c>
      <c r="I79">
        <v>0</v>
      </c>
      <c r="J79">
        <v>1</v>
      </c>
      <c r="K79">
        <v>11</v>
      </c>
      <c r="L79">
        <v>0</v>
      </c>
      <c r="M79">
        <v>0</v>
      </c>
      <c r="N79">
        <v>1</v>
      </c>
      <c r="P79">
        <f t="shared" si="3"/>
        <v>7.9717624297880949</v>
      </c>
      <c r="Q79">
        <f t="shared" si="4"/>
        <v>0.99965504874492483</v>
      </c>
      <c r="R79">
        <f t="shared" si="5"/>
        <v>-3.4501076444496906E-4</v>
      </c>
    </row>
    <row r="80" spans="1:18" x14ac:dyDescent="0.25">
      <c r="A80">
        <v>79</v>
      </c>
      <c r="B80">
        <v>34</v>
      </c>
      <c r="C80">
        <v>42.5</v>
      </c>
      <c r="D80">
        <v>1</v>
      </c>
      <c r="E80">
        <v>766</v>
      </c>
      <c r="F80">
        <v>1470</v>
      </c>
      <c r="G80">
        <v>0</v>
      </c>
      <c r="H80">
        <v>1</v>
      </c>
      <c r="I80">
        <v>0</v>
      </c>
      <c r="J80">
        <v>1</v>
      </c>
      <c r="K80">
        <v>7</v>
      </c>
      <c r="L80">
        <v>1</v>
      </c>
      <c r="M80">
        <v>0</v>
      </c>
      <c r="N80">
        <v>1</v>
      </c>
      <c r="P80">
        <f t="shared" si="3"/>
        <v>3.5359289348749625</v>
      </c>
      <c r="Q80">
        <f t="shared" si="4"/>
        <v>0.9716929490541919</v>
      </c>
      <c r="R80">
        <f t="shared" si="5"/>
        <v>-2.8715420462142642E-2</v>
      </c>
    </row>
    <row r="81" spans="1:18" x14ac:dyDescent="0.25">
      <c r="A81">
        <v>80</v>
      </c>
      <c r="B81">
        <v>42</v>
      </c>
      <c r="C81">
        <v>12.9</v>
      </c>
      <c r="D81">
        <v>0</v>
      </c>
      <c r="E81">
        <v>232</v>
      </c>
      <c r="F81">
        <v>480</v>
      </c>
      <c r="G81">
        <v>0</v>
      </c>
      <c r="H81">
        <v>0</v>
      </c>
      <c r="I81">
        <v>0</v>
      </c>
      <c r="J81">
        <v>0</v>
      </c>
      <c r="K81">
        <v>3</v>
      </c>
      <c r="L81">
        <v>1</v>
      </c>
      <c r="M81">
        <v>0</v>
      </c>
      <c r="N81">
        <v>0</v>
      </c>
      <c r="P81">
        <f t="shared" si="3"/>
        <v>-3.0136630053206406</v>
      </c>
      <c r="Q81">
        <f t="shared" si="4"/>
        <v>4.6812427036465584E-2</v>
      </c>
      <c r="R81">
        <f t="shared" si="5"/>
        <v>-4.7943571018851959E-2</v>
      </c>
    </row>
    <row r="82" spans="1:18" x14ac:dyDescent="0.25">
      <c r="A82">
        <v>81</v>
      </c>
      <c r="B82">
        <v>44</v>
      </c>
      <c r="C82">
        <v>26.5</v>
      </c>
      <c r="D82">
        <v>0</v>
      </c>
      <c r="E82">
        <v>456</v>
      </c>
      <c r="F82">
        <v>510</v>
      </c>
      <c r="G82">
        <v>0</v>
      </c>
      <c r="H82">
        <v>0</v>
      </c>
      <c r="I82">
        <v>0</v>
      </c>
      <c r="J82">
        <v>1</v>
      </c>
      <c r="K82">
        <v>4</v>
      </c>
      <c r="L82">
        <v>0</v>
      </c>
      <c r="M82">
        <v>0</v>
      </c>
      <c r="N82">
        <v>0</v>
      </c>
      <c r="P82">
        <f t="shared" si="3"/>
        <v>7.8827845985908446E-2</v>
      </c>
      <c r="Q82">
        <f t="shared" si="4"/>
        <v>0.51969676319224767</v>
      </c>
      <c r="R82">
        <f t="shared" si="5"/>
        <v>-0.73333763119654316</v>
      </c>
    </row>
    <row r="83" spans="1:18" x14ac:dyDescent="0.25">
      <c r="A83">
        <v>82</v>
      </c>
      <c r="B83">
        <v>37</v>
      </c>
      <c r="C83">
        <v>4.4000000000000004</v>
      </c>
      <c r="D83">
        <v>1</v>
      </c>
      <c r="E83">
        <v>52</v>
      </c>
      <c r="F83">
        <v>2310</v>
      </c>
      <c r="G83">
        <v>0</v>
      </c>
      <c r="H83">
        <v>0</v>
      </c>
      <c r="I83">
        <v>0</v>
      </c>
      <c r="J83">
        <v>1</v>
      </c>
      <c r="K83">
        <v>7</v>
      </c>
      <c r="L83">
        <v>0</v>
      </c>
      <c r="M83">
        <v>0</v>
      </c>
      <c r="N83">
        <v>1</v>
      </c>
      <c r="P83">
        <f t="shared" si="3"/>
        <v>4.1698592152831111</v>
      </c>
      <c r="Q83">
        <f t="shared" si="4"/>
        <v>0.98478076890946509</v>
      </c>
      <c r="R83">
        <f t="shared" si="5"/>
        <v>-1.5336232217405996E-2</v>
      </c>
    </row>
    <row r="84" spans="1:18" x14ac:dyDescent="0.25">
      <c r="A84">
        <v>83</v>
      </c>
      <c r="B84">
        <v>36</v>
      </c>
      <c r="C84">
        <v>17.600000000000001</v>
      </c>
      <c r="D84">
        <v>0</v>
      </c>
      <c r="E84">
        <v>119</v>
      </c>
      <c r="F84">
        <v>1870</v>
      </c>
      <c r="G84">
        <v>1</v>
      </c>
      <c r="H84">
        <v>0</v>
      </c>
      <c r="I84">
        <v>0</v>
      </c>
      <c r="J84">
        <v>1</v>
      </c>
      <c r="K84">
        <v>5</v>
      </c>
      <c r="L84">
        <v>0</v>
      </c>
      <c r="M84">
        <v>0</v>
      </c>
      <c r="N84">
        <v>0</v>
      </c>
      <c r="P84">
        <f t="shared" si="3"/>
        <v>1.2341276627584827</v>
      </c>
      <c r="Q84">
        <f t="shared" si="4"/>
        <v>0.77454019516888006</v>
      </c>
      <c r="R84">
        <f t="shared" si="5"/>
        <v>-1.4896133850136031</v>
      </c>
    </row>
    <row r="85" spans="1:18" x14ac:dyDescent="0.25">
      <c r="A85">
        <v>84</v>
      </c>
      <c r="B85">
        <v>29</v>
      </c>
      <c r="C85">
        <v>12.8</v>
      </c>
      <c r="D85">
        <v>0</v>
      </c>
      <c r="E85">
        <v>104</v>
      </c>
      <c r="F85">
        <v>5220</v>
      </c>
      <c r="G85">
        <v>0</v>
      </c>
      <c r="H85">
        <v>0</v>
      </c>
      <c r="I85">
        <v>0</v>
      </c>
      <c r="J85">
        <v>0</v>
      </c>
      <c r="K85">
        <v>10</v>
      </c>
      <c r="L85">
        <v>1</v>
      </c>
      <c r="M85">
        <v>0</v>
      </c>
      <c r="N85">
        <v>1</v>
      </c>
      <c r="P85">
        <f t="shared" si="3"/>
        <v>3.3572158215633676</v>
      </c>
      <c r="Q85">
        <f t="shared" si="4"/>
        <v>0.96634033408864883</v>
      </c>
      <c r="R85">
        <f t="shared" si="5"/>
        <v>-3.423919409600424E-2</v>
      </c>
    </row>
    <row r="86" spans="1:18" x14ac:dyDescent="0.25">
      <c r="A86">
        <v>85</v>
      </c>
      <c r="B86">
        <v>34</v>
      </c>
      <c r="C86">
        <v>33.299999999999997</v>
      </c>
      <c r="D86">
        <v>0</v>
      </c>
      <c r="E86">
        <v>198</v>
      </c>
      <c r="F86">
        <v>3220</v>
      </c>
      <c r="G86">
        <v>1</v>
      </c>
      <c r="H86">
        <v>0</v>
      </c>
      <c r="I86">
        <v>0</v>
      </c>
      <c r="J86">
        <v>1</v>
      </c>
      <c r="K86">
        <v>5</v>
      </c>
      <c r="L86">
        <v>1</v>
      </c>
      <c r="M86">
        <v>0</v>
      </c>
      <c r="N86">
        <v>0</v>
      </c>
      <c r="P86">
        <f t="shared" si="3"/>
        <v>-0.52368622418772492</v>
      </c>
      <c r="Q86">
        <f t="shared" si="4"/>
        <v>0.37199067596755497</v>
      </c>
      <c r="R86">
        <f t="shared" si="5"/>
        <v>-0.46520026543873472</v>
      </c>
    </row>
    <row r="87" spans="1:18" x14ac:dyDescent="0.25">
      <c r="A87">
        <v>86</v>
      </c>
      <c r="B87">
        <v>59</v>
      </c>
      <c r="C87">
        <v>104.2</v>
      </c>
      <c r="D87">
        <v>1</v>
      </c>
      <c r="E87">
        <v>780</v>
      </c>
      <c r="F87">
        <v>1480</v>
      </c>
      <c r="G87">
        <v>1</v>
      </c>
      <c r="H87">
        <v>0</v>
      </c>
      <c r="I87">
        <v>0</v>
      </c>
      <c r="J87">
        <v>1</v>
      </c>
      <c r="K87">
        <v>4</v>
      </c>
      <c r="L87">
        <v>0</v>
      </c>
      <c r="M87">
        <v>1</v>
      </c>
      <c r="N87">
        <v>1</v>
      </c>
      <c r="P87">
        <f t="shared" si="3"/>
        <v>-0.61214121729473736</v>
      </c>
      <c r="Q87">
        <f t="shared" si="4"/>
        <v>0.35157091216963005</v>
      </c>
      <c r="R87">
        <f t="shared" si="5"/>
        <v>-1.0453438464863962</v>
      </c>
    </row>
    <row r="88" spans="1:18" x14ac:dyDescent="0.25">
      <c r="A88">
        <v>87</v>
      </c>
      <c r="B88">
        <v>33</v>
      </c>
      <c r="C88">
        <v>51.8</v>
      </c>
      <c r="D88">
        <v>1</v>
      </c>
      <c r="E88">
        <v>381</v>
      </c>
      <c r="F88">
        <v>3100</v>
      </c>
      <c r="G88">
        <v>0</v>
      </c>
      <c r="H88">
        <v>0</v>
      </c>
      <c r="I88">
        <v>0</v>
      </c>
      <c r="J88">
        <v>0</v>
      </c>
      <c r="K88">
        <v>7</v>
      </c>
      <c r="L88">
        <v>0</v>
      </c>
      <c r="M88">
        <v>0</v>
      </c>
      <c r="N88">
        <v>1</v>
      </c>
      <c r="P88">
        <f t="shared" si="3"/>
        <v>4.3679246993918284</v>
      </c>
      <c r="Q88">
        <f t="shared" si="4"/>
        <v>0.98748118461174139</v>
      </c>
      <c r="R88">
        <f t="shared" si="5"/>
        <v>-1.2597835946111691E-2</v>
      </c>
    </row>
    <row r="89" spans="1:18" x14ac:dyDescent="0.25">
      <c r="A89">
        <v>88</v>
      </c>
      <c r="B89">
        <v>36</v>
      </c>
      <c r="C89">
        <v>96</v>
      </c>
      <c r="D89">
        <v>0</v>
      </c>
      <c r="E89">
        <v>386</v>
      </c>
      <c r="F89">
        <v>810</v>
      </c>
      <c r="G89">
        <v>0</v>
      </c>
      <c r="H89">
        <v>1</v>
      </c>
      <c r="I89">
        <v>0</v>
      </c>
      <c r="J89">
        <v>0</v>
      </c>
      <c r="K89">
        <v>3</v>
      </c>
      <c r="L89">
        <v>0</v>
      </c>
      <c r="M89">
        <v>1</v>
      </c>
      <c r="N89">
        <v>1</v>
      </c>
      <c r="P89">
        <f t="shared" si="3"/>
        <v>0.16244640804759627</v>
      </c>
      <c r="Q89">
        <f t="shared" si="4"/>
        <v>0.54052252931662237</v>
      </c>
      <c r="R89">
        <f t="shared" si="5"/>
        <v>-0.61521896040963109</v>
      </c>
    </row>
    <row r="90" spans="1:18" x14ac:dyDescent="0.25">
      <c r="A90">
        <v>89</v>
      </c>
      <c r="B90">
        <v>29</v>
      </c>
      <c r="C90">
        <v>37.200000000000003</v>
      </c>
      <c r="D90">
        <v>1</v>
      </c>
      <c r="E90">
        <v>642</v>
      </c>
      <c r="F90">
        <v>700</v>
      </c>
      <c r="G90">
        <v>0</v>
      </c>
      <c r="H90">
        <v>1</v>
      </c>
      <c r="I90">
        <v>1</v>
      </c>
      <c r="J90">
        <v>0</v>
      </c>
      <c r="K90">
        <v>3</v>
      </c>
      <c r="L90">
        <v>1</v>
      </c>
      <c r="M90">
        <v>0</v>
      </c>
      <c r="N90">
        <v>1</v>
      </c>
      <c r="P90">
        <f t="shared" si="3"/>
        <v>0.6751290077992369</v>
      </c>
      <c r="Q90">
        <f t="shared" si="4"/>
        <v>0.66265067679236556</v>
      </c>
      <c r="R90">
        <f t="shared" si="5"/>
        <v>-0.41150731031383619</v>
      </c>
    </row>
    <row r="91" spans="1:18" x14ac:dyDescent="0.25">
      <c r="A91">
        <v>90</v>
      </c>
      <c r="B91">
        <v>48</v>
      </c>
      <c r="C91">
        <v>55.8</v>
      </c>
      <c r="D91">
        <v>1</v>
      </c>
      <c r="E91">
        <v>680</v>
      </c>
      <c r="F91">
        <v>1280</v>
      </c>
      <c r="G91">
        <v>1</v>
      </c>
      <c r="H91">
        <v>0</v>
      </c>
      <c r="I91">
        <v>0</v>
      </c>
      <c r="J91">
        <v>1</v>
      </c>
      <c r="K91">
        <v>8</v>
      </c>
      <c r="L91">
        <v>0</v>
      </c>
      <c r="M91">
        <v>1</v>
      </c>
      <c r="N91">
        <v>1</v>
      </c>
      <c r="P91">
        <f t="shared" si="3"/>
        <v>2.6895029700662811</v>
      </c>
      <c r="Q91">
        <f t="shared" si="4"/>
        <v>0.93640438935086578</v>
      </c>
      <c r="R91">
        <f t="shared" si="5"/>
        <v>-6.5707855902140927E-2</v>
      </c>
    </row>
    <row r="92" spans="1:18" x14ac:dyDescent="0.25">
      <c r="A92">
        <v>91</v>
      </c>
      <c r="B92">
        <v>42</v>
      </c>
      <c r="C92">
        <v>47.1</v>
      </c>
      <c r="D92">
        <v>0</v>
      </c>
      <c r="E92">
        <v>569</v>
      </c>
      <c r="F92">
        <v>1130</v>
      </c>
      <c r="G92">
        <v>1</v>
      </c>
      <c r="H92">
        <v>0</v>
      </c>
      <c r="I92">
        <v>0</v>
      </c>
      <c r="J92">
        <v>0</v>
      </c>
      <c r="K92">
        <v>5</v>
      </c>
      <c r="L92">
        <v>1</v>
      </c>
      <c r="M92">
        <v>0</v>
      </c>
      <c r="N92">
        <v>0</v>
      </c>
      <c r="P92">
        <f t="shared" si="3"/>
        <v>-1.6719055897692727</v>
      </c>
      <c r="Q92">
        <f t="shared" si="4"/>
        <v>0.15817027960335459</v>
      </c>
      <c r="R92">
        <f t="shared" si="5"/>
        <v>-0.17217751749954302</v>
      </c>
    </row>
    <row r="93" spans="1:18" x14ac:dyDescent="0.25">
      <c r="A93">
        <v>92</v>
      </c>
      <c r="B93">
        <v>32</v>
      </c>
      <c r="C93">
        <v>31.4</v>
      </c>
      <c r="D93">
        <v>0</v>
      </c>
      <c r="E93">
        <v>300</v>
      </c>
      <c r="F93">
        <v>1120</v>
      </c>
      <c r="G93">
        <v>1</v>
      </c>
      <c r="H93">
        <v>0</v>
      </c>
      <c r="I93">
        <v>0</v>
      </c>
      <c r="J93">
        <v>1</v>
      </c>
      <c r="K93">
        <v>3</v>
      </c>
      <c r="L93">
        <v>0</v>
      </c>
      <c r="M93">
        <v>1</v>
      </c>
      <c r="N93">
        <v>0</v>
      </c>
      <c r="P93">
        <f t="shared" si="3"/>
        <v>-1.1604598364305556</v>
      </c>
      <c r="Q93">
        <f t="shared" si="4"/>
        <v>0.23858374052197609</v>
      </c>
      <c r="R93">
        <f t="shared" si="5"/>
        <v>-0.27257508054934532</v>
      </c>
    </row>
    <row r="94" spans="1:18" x14ac:dyDescent="0.25">
      <c r="A94">
        <v>93</v>
      </c>
      <c r="B94">
        <v>36</v>
      </c>
      <c r="C94">
        <v>45.2</v>
      </c>
      <c r="D94">
        <v>0</v>
      </c>
      <c r="E94">
        <v>497</v>
      </c>
      <c r="F94">
        <v>570</v>
      </c>
      <c r="G94">
        <v>0</v>
      </c>
      <c r="H94">
        <v>0</v>
      </c>
      <c r="I94">
        <v>0</v>
      </c>
      <c r="J94">
        <v>0</v>
      </c>
      <c r="K94">
        <v>9</v>
      </c>
      <c r="L94">
        <v>0</v>
      </c>
      <c r="M94">
        <v>0</v>
      </c>
      <c r="N94">
        <v>1</v>
      </c>
      <c r="P94">
        <f t="shared" si="3"/>
        <v>3.968267929394409</v>
      </c>
      <c r="Q94">
        <f t="shared" si="4"/>
        <v>0.98144465851764295</v>
      </c>
      <c r="R94">
        <f t="shared" si="5"/>
        <v>-1.8729651452701581E-2</v>
      </c>
    </row>
    <row r="95" spans="1:18" x14ac:dyDescent="0.25">
      <c r="A95">
        <v>94</v>
      </c>
      <c r="B95">
        <v>49</v>
      </c>
      <c r="C95">
        <v>49.4</v>
      </c>
      <c r="D95">
        <v>1</v>
      </c>
      <c r="E95">
        <v>934</v>
      </c>
      <c r="F95">
        <v>1080</v>
      </c>
      <c r="G95">
        <v>0</v>
      </c>
      <c r="H95">
        <v>0</v>
      </c>
      <c r="I95">
        <v>0</v>
      </c>
      <c r="J95">
        <v>1</v>
      </c>
      <c r="K95">
        <v>8</v>
      </c>
      <c r="L95">
        <v>1</v>
      </c>
      <c r="M95">
        <v>0</v>
      </c>
      <c r="N95">
        <v>1</v>
      </c>
      <c r="P95">
        <f t="shared" si="3"/>
        <v>1.875354814552689</v>
      </c>
      <c r="Q95">
        <f t="shared" si="4"/>
        <v>0.86707665918279786</v>
      </c>
      <c r="R95">
        <f t="shared" si="5"/>
        <v>-0.14262788721435476</v>
      </c>
    </row>
    <row r="96" spans="1:18" x14ac:dyDescent="0.25">
      <c r="A96">
        <v>95</v>
      </c>
      <c r="B96">
        <v>60</v>
      </c>
      <c r="C96">
        <v>37.4</v>
      </c>
      <c r="D96">
        <v>1</v>
      </c>
      <c r="E96">
        <v>511</v>
      </c>
      <c r="F96">
        <v>670</v>
      </c>
      <c r="G96">
        <v>0</v>
      </c>
      <c r="H96">
        <v>0</v>
      </c>
      <c r="I96">
        <v>0</v>
      </c>
      <c r="J96">
        <v>0</v>
      </c>
      <c r="K96">
        <v>3</v>
      </c>
      <c r="L96">
        <v>1</v>
      </c>
      <c r="M96">
        <v>0</v>
      </c>
      <c r="N96">
        <v>0</v>
      </c>
      <c r="P96">
        <f t="shared" si="3"/>
        <v>-2.8527077327742663</v>
      </c>
      <c r="Q96">
        <f t="shared" si="4"/>
        <v>5.4541519721741781E-2</v>
      </c>
      <c r="R96">
        <f t="shared" si="5"/>
        <v>-5.6085304826930887E-2</v>
      </c>
    </row>
    <row r="97" spans="1:18" x14ac:dyDescent="0.25">
      <c r="A97">
        <v>96</v>
      </c>
      <c r="B97">
        <v>37</v>
      </c>
      <c r="C97">
        <v>25.3</v>
      </c>
      <c r="D97">
        <v>1</v>
      </c>
      <c r="E97">
        <v>489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1</v>
      </c>
      <c r="N97">
        <v>0</v>
      </c>
      <c r="P97">
        <f t="shared" si="3"/>
        <v>-1.2095696807836711</v>
      </c>
      <c r="Q97">
        <f t="shared" si="4"/>
        <v>0.2297771998367211</v>
      </c>
      <c r="R97">
        <f t="shared" si="5"/>
        <v>-0.26107545512689334</v>
      </c>
    </row>
    <row r="98" spans="1:18" x14ac:dyDescent="0.25">
      <c r="A98">
        <v>97</v>
      </c>
      <c r="B98">
        <v>29</v>
      </c>
      <c r="C98">
        <v>30.3</v>
      </c>
      <c r="D98">
        <v>1</v>
      </c>
      <c r="E98">
        <v>907</v>
      </c>
      <c r="F98">
        <v>2510</v>
      </c>
      <c r="G98">
        <v>0</v>
      </c>
      <c r="H98">
        <v>0</v>
      </c>
      <c r="I98">
        <v>0</v>
      </c>
      <c r="J98">
        <v>1</v>
      </c>
      <c r="K98">
        <v>9</v>
      </c>
      <c r="L98">
        <v>0</v>
      </c>
      <c r="M98">
        <v>0</v>
      </c>
      <c r="N98">
        <v>1</v>
      </c>
      <c r="P98">
        <f t="shared" si="3"/>
        <v>6.086490273692446</v>
      </c>
      <c r="Q98">
        <f t="shared" si="4"/>
        <v>0.9977317826567188</v>
      </c>
      <c r="R98">
        <f t="shared" si="5"/>
        <v>-2.270793644717703E-3</v>
      </c>
    </row>
    <row r="99" spans="1:18" x14ac:dyDescent="0.25">
      <c r="A99">
        <v>98</v>
      </c>
      <c r="B99">
        <v>46</v>
      </c>
      <c r="C99">
        <v>39.200000000000003</v>
      </c>
      <c r="D99">
        <v>1</v>
      </c>
      <c r="E99">
        <v>345</v>
      </c>
      <c r="F99">
        <v>390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P99">
        <f t="shared" si="3"/>
        <v>-1.5831386622609867</v>
      </c>
      <c r="Q99">
        <f t="shared" si="4"/>
        <v>0.17035143009529161</v>
      </c>
      <c r="R99">
        <f t="shared" si="5"/>
        <v>-0.18675307760807688</v>
      </c>
    </row>
    <row r="100" spans="1:18" x14ac:dyDescent="0.25">
      <c r="A100">
        <v>99</v>
      </c>
      <c r="B100">
        <v>42</v>
      </c>
      <c r="C100">
        <v>79.7</v>
      </c>
      <c r="D100">
        <v>1</v>
      </c>
      <c r="E100">
        <v>431</v>
      </c>
      <c r="F100">
        <v>1030</v>
      </c>
      <c r="G100">
        <v>1</v>
      </c>
      <c r="H100">
        <v>0</v>
      </c>
      <c r="I100">
        <v>0</v>
      </c>
      <c r="J100">
        <v>1</v>
      </c>
      <c r="K100">
        <v>5</v>
      </c>
      <c r="L100">
        <v>0</v>
      </c>
      <c r="M100">
        <v>0</v>
      </c>
      <c r="N100">
        <v>1</v>
      </c>
      <c r="P100">
        <f t="shared" si="3"/>
        <v>2.4207237147519467</v>
      </c>
      <c r="Q100">
        <f t="shared" si="4"/>
        <v>0.91839400082348943</v>
      </c>
      <c r="R100">
        <f t="shared" si="5"/>
        <v>-8.5128785642558699E-2</v>
      </c>
    </row>
    <row r="101" spans="1:18" x14ac:dyDescent="0.25">
      <c r="A101">
        <v>100</v>
      </c>
      <c r="B101">
        <v>35</v>
      </c>
      <c r="C101">
        <v>94.7</v>
      </c>
      <c r="D101">
        <v>1</v>
      </c>
      <c r="E101">
        <v>685</v>
      </c>
      <c r="F101">
        <v>1690</v>
      </c>
      <c r="G101">
        <v>1</v>
      </c>
      <c r="H101">
        <v>0</v>
      </c>
      <c r="I101">
        <v>0</v>
      </c>
      <c r="J101">
        <v>0</v>
      </c>
      <c r="K101">
        <v>6</v>
      </c>
      <c r="L101">
        <v>0</v>
      </c>
      <c r="M101">
        <v>0</v>
      </c>
      <c r="N101">
        <v>1</v>
      </c>
      <c r="P101">
        <f t="shared" si="3"/>
        <v>3.3218955010553439</v>
      </c>
      <c r="Q101">
        <f t="shared" si="4"/>
        <v>0.96517236432515319</v>
      </c>
      <c r="R101">
        <f t="shared" si="5"/>
        <v>-3.5448577712080591E-2</v>
      </c>
    </row>
    <row r="102" spans="1:18" x14ac:dyDescent="0.25">
      <c r="A102">
        <v>101</v>
      </c>
      <c r="B102">
        <v>37</v>
      </c>
      <c r="C102">
        <v>41.6</v>
      </c>
      <c r="D102">
        <v>0</v>
      </c>
      <c r="E102">
        <v>111</v>
      </c>
      <c r="F102">
        <v>450</v>
      </c>
      <c r="G102">
        <v>0</v>
      </c>
      <c r="H102">
        <v>0</v>
      </c>
      <c r="I102">
        <v>0</v>
      </c>
      <c r="J102">
        <v>1</v>
      </c>
      <c r="K102">
        <v>2</v>
      </c>
      <c r="L102">
        <v>1</v>
      </c>
      <c r="M102">
        <v>0</v>
      </c>
      <c r="N102">
        <v>0</v>
      </c>
      <c r="P102">
        <f t="shared" si="3"/>
        <v>-2.7399022863585292</v>
      </c>
      <c r="Q102">
        <f t="shared" si="4"/>
        <v>6.0659470790098834E-2</v>
      </c>
      <c r="R102">
        <f t="shared" si="5"/>
        <v>-6.2577214600061007E-2</v>
      </c>
    </row>
    <row r="103" spans="1:18" x14ac:dyDescent="0.25">
      <c r="A103">
        <v>102</v>
      </c>
      <c r="B103">
        <v>43</v>
      </c>
      <c r="C103">
        <v>16.7</v>
      </c>
      <c r="D103">
        <v>1</v>
      </c>
      <c r="E103">
        <v>264</v>
      </c>
      <c r="F103">
        <v>2640</v>
      </c>
      <c r="G103">
        <v>1</v>
      </c>
      <c r="H103">
        <v>1</v>
      </c>
      <c r="I103">
        <v>0</v>
      </c>
      <c r="J103">
        <v>1</v>
      </c>
      <c r="K103">
        <v>9</v>
      </c>
      <c r="L103">
        <v>0</v>
      </c>
      <c r="M103">
        <v>0</v>
      </c>
      <c r="N103">
        <v>1</v>
      </c>
      <c r="P103">
        <f t="shared" si="3"/>
        <v>6.227337687198685</v>
      </c>
      <c r="Q103">
        <f t="shared" si="4"/>
        <v>0.99802918958414133</v>
      </c>
      <c r="R103">
        <f t="shared" si="5"/>
        <v>-1.9727550180879045E-3</v>
      </c>
    </row>
    <row r="104" spans="1:18" x14ac:dyDescent="0.25">
      <c r="A104">
        <v>103</v>
      </c>
      <c r="B104">
        <v>43</v>
      </c>
      <c r="C104">
        <v>9.9</v>
      </c>
      <c r="D104">
        <v>0</v>
      </c>
      <c r="E104">
        <v>62</v>
      </c>
      <c r="F104">
        <v>220</v>
      </c>
      <c r="G104">
        <v>0</v>
      </c>
      <c r="H104">
        <v>0</v>
      </c>
      <c r="I104">
        <v>0</v>
      </c>
      <c r="J104">
        <v>1</v>
      </c>
      <c r="K104">
        <v>3</v>
      </c>
      <c r="L104">
        <v>1</v>
      </c>
      <c r="M104">
        <v>0</v>
      </c>
      <c r="N104">
        <v>1</v>
      </c>
      <c r="P104">
        <f t="shared" si="3"/>
        <v>-2.6819339923028114</v>
      </c>
      <c r="Q104">
        <f t="shared" si="4"/>
        <v>6.4047844054533995E-2</v>
      </c>
      <c r="R104">
        <f t="shared" si="5"/>
        <v>-2.7481249115566735</v>
      </c>
    </row>
    <row r="105" spans="1:18" x14ac:dyDescent="0.25">
      <c r="A105">
        <v>104</v>
      </c>
      <c r="B105">
        <v>45</v>
      </c>
      <c r="C105">
        <v>24.1</v>
      </c>
      <c r="D105">
        <v>0</v>
      </c>
      <c r="E105">
        <v>314</v>
      </c>
      <c r="F105">
        <v>1650</v>
      </c>
      <c r="G105">
        <v>0</v>
      </c>
      <c r="H105">
        <v>1</v>
      </c>
      <c r="I105">
        <v>0</v>
      </c>
      <c r="J105">
        <v>0</v>
      </c>
      <c r="K105">
        <v>9</v>
      </c>
      <c r="L105">
        <v>0</v>
      </c>
      <c r="M105">
        <v>1</v>
      </c>
      <c r="N105">
        <v>1</v>
      </c>
      <c r="P105">
        <f t="shared" si="3"/>
        <v>3.3943414615075302</v>
      </c>
      <c r="Q105">
        <f t="shared" si="4"/>
        <v>0.96752722322274087</v>
      </c>
      <c r="R105">
        <f t="shared" si="5"/>
        <v>-3.3011716776134396E-2</v>
      </c>
    </row>
    <row r="106" spans="1:18" x14ac:dyDescent="0.25">
      <c r="A106">
        <v>105</v>
      </c>
      <c r="B106">
        <v>49</v>
      </c>
      <c r="C106">
        <v>33.5</v>
      </c>
      <c r="D106">
        <v>0</v>
      </c>
      <c r="E106">
        <v>273</v>
      </c>
      <c r="F106">
        <v>1090</v>
      </c>
      <c r="G106">
        <v>0</v>
      </c>
      <c r="H106">
        <v>1</v>
      </c>
      <c r="I106">
        <v>1</v>
      </c>
      <c r="J106">
        <v>0</v>
      </c>
      <c r="K106">
        <v>2</v>
      </c>
      <c r="L106">
        <v>1</v>
      </c>
      <c r="M106">
        <v>0</v>
      </c>
      <c r="N106">
        <v>0</v>
      </c>
      <c r="P106">
        <f t="shared" si="3"/>
        <v>-2.6441742312985714</v>
      </c>
      <c r="Q106">
        <f t="shared" si="4"/>
        <v>6.6348986765469881E-2</v>
      </c>
      <c r="R106">
        <f t="shared" si="5"/>
        <v>-6.8652558077418296E-2</v>
      </c>
    </row>
    <row r="107" spans="1:18" x14ac:dyDescent="0.25">
      <c r="A107">
        <v>106</v>
      </c>
      <c r="B107">
        <v>46</v>
      </c>
      <c r="C107">
        <v>27.8</v>
      </c>
      <c r="D107">
        <v>0</v>
      </c>
      <c r="E107">
        <v>214</v>
      </c>
      <c r="F107">
        <v>1220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P107">
        <f t="shared" si="3"/>
        <v>-4.8372415154921047</v>
      </c>
      <c r="Q107">
        <f t="shared" si="4"/>
        <v>7.8665228102212797E-3</v>
      </c>
      <c r="R107">
        <f t="shared" si="5"/>
        <v>-7.8976271300619186E-3</v>
      </c>
    </row>
    <row r="108" spans="1:18" x14ac:dyDescent="0.25">
      <c r="A108">
        <v>107</v>
      </c>
      <c r="B108">
        <v>48</v>
      </c>
      <c r="C108">
        <v>34.799999999999997</v>
      </c>
      <c r="D108">
        <v>0</v>
      </c>
      <c r="E108">
        <v>204</v>
      </c>
      <c r="F108">
        <v>1220</v>
      </c>
      <c r="G108">
        <v>0</v>
      </c>
      <c r="H108">
        <v>0</v>
      </c>
      <c r="I108">
        <v>1</v>
      </c>
      <c r="J108">
        <v>0</v>
      </c>
      <c r="K108">
        <v>4</v>
      </c>
      <c r="L108">
        <v>0</v>
      </c>
      <c r="M108">
        <v>0</v>
      </c>
      <c r="N108">
        <v>1</v>
      </c>
      <c r="P108">
        <f t="shared" si="3"/>
        <v>-0.2799314667050945</v>
      </c>
      <c r="Q108">
        <f t="shared" si="4"/>
        <v>0.43047057799114335</v>
      </c>
      <c r="R108">
        <f t="shared" si="5"/>
        <v>-0.84287630125676383</v>
      </c>
    </row>
    <row r="109" spans="1:18" x14ac:dyDescent="0.25">
      <c r="A109">
        <v>108</v>
      </c>
      <c r="B109">
        <v>49</v>
      </c>
      <c r="C109">
        <v>47.3</v>
      </c>
      <c r="D109">
        <v>1</v>
      </c>
      <c r="E109">
        <v>313</v>
      </c>
      <c r="F109">
        <v>2740</v>
      </c>
      <c r="G109">
        <v>0</v>
      </c>
      <c r="H109">
        <v>0</v>
      </c>
      <c r="I109">
        <v>1</v>
      </c>
      <c r="J109">
        <v>0</v>
      </c>
      <c r="K109">
        <v>6</v>
      </c>
      <c r="L109">
        <v>0</v>
      </c>
      <c r="M109">
        <v>0</v>
      </c>
      <c r="N109">
        <v>0</v>
      </c>
      <c r="P109">
        <f t="shared" si="3"/>
        <v>2.590533144383119</v>
      </c>
      <c r="Q109">
        <f t="shared" si="4"/>
        <v>0.93024981818296326</v>
      </c>
      <c r="R109">
        <f t="shared" si="5"/>
        <v>-2.6628352515881923</v>
      </c>
    </row>
    <row r="110" spans="1:18" x14ac:dyDescent="0.25">
      <c r="A110">
        <v>109</v>
      </c>
      <c r="B110">
        <v>36</v>
      </c>
      <c r="C110">
        <v>15.9</v>
      </c>
      <c r="D110">
        <v>0</v>
      </c>
      <c r="E110">
        <v>133</v>
      </c>
      <c r="F110">
        <v>660</v>
      </c>
      <c r="G110">
        <v>1</v>
      </c>
      <c r="H110">
        <v>0</v>
      </c>
      <c r="I110">
        <v>0</v>
      </c>
      <c r="J110">
        <v>0</v>
      </c>
      <c r="K110">
        <v>3</v>
      </c>
      <c r="L110">
        <v>1</v>
      </c>
      <c r="M110">
        <v>0</v>
      </c>
      <c r="N110">
        <v>0</v>
      </c>
      <c r="P110">
        <f t="shared" si="3"/>
        <v>-2.8066008861837064</v>
      </c>
      <c r="Q110">
        <f t="shared" si="4"/>
        <v>5.6968516999226441E-2</v>
      </c>
      <c r="R110">
        <f t="shared" si="5"/>
        <v>-5.8655610903038551E-2</v>
      </c>
    </row>
    <row r="111" spans="1:18" x14ac:dyDescent="0.25">
      <c r="A111">
        <v>110</v>
      </c>
      <c r="B111">
        <v>33</v>
      </c>
      <c r="C111">
        <v>41.3</v>
      </c>
      <c r="D111">
        <v>0</v>
      </c>
      <c r="E111">
        <v>250</v>
      </c>
      <c r="F111">
        <v>2950</v>
      </c>
      <c r="G111">
        <v>0</v>
      </c>
      <c r="H111">
        <v>0</v>
      </c>
      <c r="I111">
        <v>0</v>
      </c>
      <c r="J111">
        <v>1</v>
      </c>
      <c r="K111">
        <v>3</v>
      </c>
      <c r="L111">
        <v>1</v>
      </c>
      <c r="M111">
        <v>0</v>
      </c>
      <c r="N111">
        <v>0</v>
      </c>
      <c r="P111">
        <f t="shared" si="3"/>
        <v>-1.5827481617181178</v>
      </c>
      <c r="Q111">
        <f t="shared" si="4"/>
        <v>0.17040662735259487</v>
      </c>
      <c r="R111">
        <f t="shared" si="5"/>
        <v>-0.18681961071082459</v>
      </c>
    </row>
    <row r="112" spans="1:18" x14ac:dyDescent="0.25">
      <c r="A112">
        <v>111</v>
      </c>
      <c r="B112">
        <v>30</v>
      </c>
      <c r="C112">
        <v>10.1</v>
      </c>
      <c r="D112">
        <v>1</v>
      </c>
      <c r="E112">
        <v>314</v>
      </c>
      <c r="F112">
        <v>380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P112">
        <f t="shared" si="3"/>
        <v>0.19593465811889435</v>
      </c>
      <c r="Q112">
        <f t="shared" si="4"/>
        <v>0.54882755531195127</v>
      </c>
      <c r="R112">
        <f t="shared" si="5"/>
        <v>-0.79590565183331252</v>
      </c>
    </row>
    <row r="113" spans="1:18" x14ac:dyDescent="0.25">
      <c r="A113">
        <v>112</v>
      </c>
      <c r="B113">
        <v>47</v>
      </c>
      <c r="C113">
        <v>83.7</v>
      </c>
      <c r="D113">
        <v>1</v>
      </c>
      <c r="E113">
        <v>1248</v>
      </c>
      <c r="F113">
        <v>1620</v>
      </c>
      <c r="G113">
        <v>0</v>
      </c>
      <c r="H113">
        <v>0</v>
      </c>
      <c r="I113">
        <v>0</v>
      </c>
      <c r="J113">
        <v>1</v>
      </c>
      <c r="K113">
        <v>7</v>
      </c>
      <c r="L113">
        <v>0</v>
      </c>
      <c r="M113">
        <v>1</v>
      </c>
      <c r="N113">
        <v>1</v>
      </c>
      <c r="P113">
        <f t="shared" si="3"/>
        <v>2.3712217051298325</v>
      </c>
      <c r="Q113">
        <f t="shared" si="4"/>
        <v>0.91460632602767111</v>
      </c>
      <c r="R113">
        <f t="shared" si="5"/>
        <v>-8.9261551066958156E-2</v>
      </c>
    </row>
    <row r="114" spans="1:18" x14ac:dyDescent="0.25">
      <c r="A114">
        <v>113</v>
      </c>
      <c r="B114">
        <v>50</v>
      </c>
      <c r="C114">
        <v>101.3</v>
      </c>
      <c r="D114">
        <v>1</v>
      </c>
      <c r="E114">
        <v>327</v>
      </c>
      <c r="F114">
        <v>970</v>
      </c>
      <c r="G114">
        <v>1</v>
      </c>
      <c r="H114">
        <v>0</v>
      </c>
      <c r="I114">
        <v>1</v>
      </c>
      <c r="J114">
        <v>0</v>
      </c>
      <c r="K114">
        <v>2</v>
      </c>
      <c r="L114">
        <v>0</v>
      </c>
      <c r="M114">
        <v>1</v>
      </c>
      <c r="N114">
        <v>0</v>
      </c>
      <c r="P114">
        <f t="shared" si="3"/>
        <v>-1.606835018273421</v>
      </c>
      <c r="Q114">
        <f t="shared" si="4"/>
        <v>0.16702849347254911</v>
      </c>
      <c r="R114">
        <f t="shared" si="5"/>
        <v>-0.18275584324972646</v>
      </c>
    </row>
    <row r="115" spans="1:18" x14ac:dyDescent="0.25">
      <c r="A115">
        <v>114</v>
      </c>
      <c r="B115">
        <v>52</v>
      </c>
      <c r="C115">
        <v>38</v>
      </c>
      <c r="D115">
        <v>1</v>
      </c>
      <c r="E115">
        <v>107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P115">
        <f t="shared" si="3"/>
        <v>-0.82166198257671486</v>
      </c>
      <c r="Q115">
        <f t="shared" si="4"/>
        <v>0.30541098105267067</v>
      </c>
      <c r="R115">
        <f t="shared" si="5"/>
        <v>-0.36443494797172032</v>
      </c>
    </row>
    <row r="116" spans="1:18" x14ac:dyDescent="0.25">
      <c r="A116">
        <v>115</v>
      </c>
      <c r="B116">
        <v>29</v>
      </c>
      <c r="C116">
        <v>21.2</v>
      </c>
      <c r="D116">
        <v>1</v>
      </c>
      <c r="E116">
        <v>232</v>
      </c>
      <c r="F116">
        <v>1950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P116">
        <f t="shared" si="3"/>
        <v>0.17788933843715807</v>
      </c>
      <c r="Q116">
        <f t="shared" si="4"/>
        <v>0.54435542870762121</v>
      </c>
      <c r="R116">
        <f t="shared" si="5"/>
        <v>-0.60815288387906552</v>
      </c>
    </row>
    <row r="117" spans="1:18" x14ac:dyDescent="0.25">
      <c r="A117">
        <v>116</v>
      </c>
      <c r="B117">
        <v>31</v>
      </c>
      <c r="C117">
        <v>63.8</v>
      </c>
      <c r="D117">
        <v>0</v>
      </c>
      <c r="E117">
        <v>202</v>
      </c>
      <c r="F117">
        <v>460</v>
      </c>
      <c r="G117">
        <v>1</v>
      </c>
      <c r="H117">
        <v>0</v>
      </c>
      <c r="I117">
        <v>1</v>
      </c>
      <c r="J117">
        <v>0</v>
      </c>
      <c r="K117">
        <v>5</v>
      </c>
      <c r="L117">
        <v>0</v>
      </c>
      <c r="M117">
        <v>0</v>
      </c>
      <c r="N117">
        <v>1</v>
      </c>
      <c r="P117">
        <f t="shared" si="3"/>
        <v>1.4996225920381889</v>
      </c>
      <c r="Q117">
        <f t="shared" si="4"/>
        <v>0.81751818038848323</v>
      </c>
      <c r="R117">
        <f t="shared" si="5"/>
        <v>-0.20148213745069271</v>
      </c>
    </row>
    <row r="118" spans="1:18" x14ac:dyDescent="0.25">
      <c r="A118">
        <v>117</v>
      </c>
      <c r="B118">
        <v>35</v>
      </c>
      <c r="C118">
        <v>98.8</v>
      </c>
      <c r="D118">
        <v>1</v>
      </c>
      <c r="E118">
        <v>173</v>
      </c>
      <c r="F118">
        <v>1380</v>
      </c>
      <c r="G118">
        <v>0</v>
      </c>
      <c r="H118">
        <v>0</v>
      </c>
      <c r="I118">
        <v>0</v>
      </c>
      <c r="J118">
        <v>1</v>
      </c>
      <c r="K118">
        <v>7</v>
      </c>
      <c r="L118">
        <v>0</v>
      </c>
      <c r="M118">
        <v>0</v>
      </c>
      <c r="N118">
        <v>1</v>
      </c>
      <c r="P118">
        <f t="shared" si="3"/>
        <v>4.8905734023371039</v>
      </c>
      <c r="Q118">
        <f t="shared" si="4"/>
        <v>0.99253897444657102</v>
      </c>
      <c r="R118">
        <f t="shared" si="5"/>
        <v>-7.4889982279976314E-3</v>
      </c>
    </row>
    <row r="119" spans="1:18" x14ac:dyDescent="0.25">
      <c r="A119">
        <v>118</v>
      </c>
      <c r="B119">
        <v>31</v>
      </c>
      <c r="C119">
        <v>83.6</v>
      </c>
      <c r="D119">
        <v>1</v>
      </c>
      <c r="E119">
        <v>1752</v>
      </c>
      <c r="F119">
        <v>1110</v>
      </c>
      <c r="G119">
        <v>0</v>
      </c>
      <c r="H119">
        <v>1</v>
      </c>
      <c r="I119">
        <v>1</v>
      </c>
      <c r="J119">
        <v>0</v>
      </c>
      <c r="K119">
        <v>8</v>
      </c>
      <c r="L119">
        <v>0</v>
      </c>
      <c r="M119">
        <v>0</v>
      </c>
      <c r="N119">
        <v>1</v>
      </c>
      <c r="P119">
        <f t="shared" si="3"/>
        <v>6.2226627448998642</v>
      </c>
      <c r="Q119">
        <f t="shared" si="4"/>
        <v>0.99801997287499089</v>
      </c>
      <c r="R119">
        <f t="shared" si="5"/>
        <v>-1.9819899701360292E-3</v>
      </c>
    </row>
    <row r="120" spans="1:18" x14ac:dyDescent="0.25">
      <c r="A120">
        <v>119</v>
      </c>
      <c r="B120">
        <v>52</v>
      </c>
      <c r="C120">
        <v>16.3</v>
      </c>
      <c r="D120">
        <v>0</v>
      </c>
      <c r="E120">
        <v>424</v>
      </c>
      <c r="F120">
        <v>3210</v>
      </c>
      <c r="G120">
        <v>1</v>
      </c>
      <c r="H120">
        <v>0</v>
      </c>
      <c r="I120">
        <v>0</v>
      </c>
      <c r="J120">
        <v>1</v>
      </c>
      <c r="K120">
        <v>5</v>
      </c>
      <c r="L120">
        <v>0</v>
      </c>
      <c r="M120">
        <v>0</v>
      </c>
      <c r="N120">
        <v>0</v>
      </c>
      <c r="P120">
        <f t="shared" si="3"/>
        <v>0.10715713186424705</v>
      </c>
      <c r="Q120">
        <f t="shared" si="4"/>
        <v>0.52676367803487434</v>
      </c>
      <c r="R120">
        <f t="shared" si="5"/>
        <v>-0.74816039165560344</v>
      </c>
    </row>
    <row r="121" spans="1:18" x14ac:dyDescent="0.25">
      <c r="A121">
        <v>120</v>
      </c>
      <c r="B121">
        <v>52</v>
      </c>
      <c r="C121">
        <v>19.399999999999999</v>
      </c>
      <c r="D121">
        <v>0</v>
      </c>
      <c r="E121">
        <v>173</v>
      </c>
      <c r="F121">
        <v>600</v>
      </c>
      <c r="G121">
        <v>0</v>
      </c>
      <c r="H121">
        <v>0</v>
      </c>
      <c r="I121">
        <v>0</v>
      </c>
      <c r="J121">
        <v>1</v>
      </c>
      <c r="K121">
        <v>4</v>
      </c>
      <c r="L121">
        <v>0</v>
      </c>
      <c r="M121">
        <v>1</v>
      </c>
      <c r="N121">
        <v>1</v>
      </c>
      <c r="P121">
        <f t="shared" si="3"/>
        <v>-1.6539328971235074</v>
      </c>
      <c r="Q121">
        <f t="shared" si="4"/>
        <v>0.16057811549066159</v>
      </c>
      <c r="R121">
        <f t="shared" si="5"/>
        <v>-1.8289747539361263</v>
      </c>
    </row>
    <row r="122" spans="1:18" x14ac:dyDescent="0.25">
      <c r="A122">
        <v>121</v>
      </c>
      <c r="B122">
        <v>33</v>
      </c>
      <c r="C122">
        <v>10.9</v>
      </c>
      <c r="D122">
        <v>1</v>
      </c>
      <c r="E122">
        <v>32</v>
      </c>
      <c r="F122">
        <v>830</v>
      </c>
      <c r="G122">
        <v>0</v>
      </c>
      <c r="H122">
        <v>0</v>
      </c>
      <c r="I122">
        <v>0</v>
      </c>
      <c r="J122">
        <v>1</v>
      </c>
      <c r="K122">
        <v>3</v>
      </c>
      <c r="L122">
        <v>1</v>
      </c>
      <c r="M122">
        <v>0</v>
      </c>
      <c r="N122">
        <v>0</v>
      </c>
      <c r="P122">
        <f t="shared" si="3"/>
        <v>-0.58551100088206276</v>
      </c>
      <c r="Q122">
        <f t="shared" si="4"/>
        <v>0.35766550070820075</v>
      </c>
      <c r="R122">
        <f t="shared" si="5"/>
        <v>-0.44264608404531319</v>
      </c>
    </row>
    <row r="123" spans="1:18" x14ac:dyDescent="0.25">
      <c r="A123">
        <v>122</v>
      </c>
      <c r="B123">
        <v>43</v>
      </c>
      <c r="C123">
        <v>149.6</v>
      </c>
      <c r="D123">
        <v>1</v>
      </c>
      <c r="E123">
        <v>1329</v>
      </c>
      <c r="F123">
        <v>690</v>
      </c>
      <c r="G123">
        <v>0</v>
      </c>
      <c r="H123">
        <v>0</v>
      </c>
      <c r="I123">
        <v>0</v>
      </c>
      <c r="J123">
        <v>0</v>
      </c>
      <c r="K123">
        <v>7</v>
      </c>
      <c r="L123">
        <v>0</v>
      </c>
      <c r="M123">
        <v>0</v>
      </c>
      <c r="N123">
        <v>1</v>
      </c>
      <c r="P123">
        <f t="shared" si="3"/>
        <v>3.8673041700141568</v>
      </c>
      <c r="Q123">
        <f t="shared" si="4"/>
        <v>0.9795137866083955</v>
      </c>
      <c r="R123">
        <f t="shared" si="5"/>
        <v>-2.0698966547646636E-2</v>
      </c>
    </row>
    <row r="124" spans="1:18" x14ac:dyDescent="0.25">
      <c r="A124">
        <v>123</v>
      </c>
      <c r="B124">
        <v>51</v>
      </c>
      <c r="C124">
        <v>64.400000000000006</v>
      </c>
      <c r="D124">
        <v>1</v>
      </c>
      <c r="E124">
        <v>1618</v>
      </c>
      <c r="F124">
        <v>880</v>
      </c>
      <c r="G124">
        <v>0</v>
      </c>
      <c r="H124">
        <v>0</v>
      </c>
      <c r="I124">
        <v>1</v>
      </c>
      <c r="J124">
        <v>0</v>
      </c>
      <c r="K124">
        <v>3</v>
      </c>
      <c r="L124">
        <v>0</v>
      </c>
      <c r="M124">
        <v>1</v>
      </c>
      <c r="N124">
        <v>0</v>
      </c>
      <c r="P124">
        <f t="shared" si="3"/>
        <v>-1.3906218209669212</v>
      </c>
      <c r="Q124">
        <f t="shared" si="4"/>
        <v>0.19930850522836235</v>
      </c>
      <c r="R124">
        <f t="shared" si="5"/>
        <v>-0.22227955620095732</v>
      </c>
    </row>
    <row r="125" spans="1:18" x14ac:dyDescent="0.25">
      <c r="A125">
        <v>124</v>
      </c>
      <c r="B125">
        <v>33</v>
      </c>
      <c r="C125">
        <v>28</v>
      </c>
      <c r="D125">
        <v>0</v>
      </c>
      <c r="E125">
        <v>72</v>
      </c>
      <c r="F125">
        <v>1300</v>
      </c>
      <c r="G125">
        <v>1</v>
      </c>
      <c r="H125">
        <v>1</v>
      </c>
      <c r="I125">
        <v>1</v>
      </c>
      <c r="J125">
        <v>0</v>
      </c>
      <c r="K125">
        <v>3</v>
      </c>
      <c r="L125">
        <v>0</v>
      </c>
      <c r="M125">
        <v>1</v>
      </c>
      <c r="N125">
        <v>1</v>
      </c>
      <c r="P125">
        <f t="shared" si="3"/>
        <v>-0.16258963277886293</v>
      </c>
      <c r="Q125">
        <f t="shared" si="4"/>
        <v>0.45944189989287387</v>
      </c>
      <c r="R125">
        <f t="shared" si="5"/>
        <v>-0.77774278719854584</v>
      </c>
    </row>
    <row r="126" spans="1:18" x14ac:dyDescent="0.25">
      <c r="A126">
        <v>125</v>
      </c>
      <c r="B126">
        <v>37</v>
      </c>
      <c r="C126">
        <v>42.5</v>
      </c>
      <c r="D126">
        <v>0</v>
      </c>
      <c r="E126">
        <v>74</v>
      </c>
      <c r="F126">
        <v>2650</v>
      </c>
      <c r="G126">
        <v>0</v>
      </c>
      <c r="H126">
        <v>0</v>
      </c>
      <c r="I126">
        <v>0</v>
      </c>
      <c r="J126">
        <v>0</v>
      </c>
      <c r="K126">
        <v>3</v>
      </c>
      <c r="L126">
        <v>1</v>
      </c>
      <c r="M126">
        <v>0</v>
      </c>
      <c r="N126">
        <v>0</v>
      </c>
      <c r="P126">
        <f t="shared" si="3"/>
        <v>-2.2093070472166683</v>
      </c>
      <c r="Q126">
        <f t="shared" si="4"/>
        <v>9.8917821033888173E-2</v>
      </c>
      <c r="R126">
        <f t="shared" si="5"/>
        <v>-0.10415881691361632</v>
      </c>
    </row>
    <row r="127" spans="1:18" x14ac:dyDescent="0.25">
      <c r="A127">
        <v>126</v>
      </c>
      <c r="B127">
        <v>49</v>
      </c>
      <c r="C127">
        <v>48.8</v>
      </c>
      <c r="D127">
        <v>0</v>
      </c>
      <c r="E127">
        <v>505</v>
      </c>
      <c r="F127">
        <v>160</v>
      </c>
      <c r="G127">
        <v>0</v>
      </c>
      <c r="H127">
        <v>1</v>
      </c>
      <c r="I127">
        <v>0</v>
      </c>
      <c r="J127">
        <v>1</v>
      </c>
      <c r="K127">
        <v>6</v>
      </c>
      <c r="L127">
        <v>0</v>
      </c>
      <c r="M127">
        <v>1</v>
      </c>
      <c r="N127">
        <v>1</v>
      </c>
      <c r="P127">
        <f t="shared" si="3"/>
        <v>1.344394099931187</v>
      </c>
      <c r="Q127">
        <f t="shared" si="4"/>
        <v>0.79321162088121466</v>
      </c>
      <c r="R127">
        <f t="shared" si="5"/>
        <v>-0.23166523181192622</v>
      </c>
    </row>
    <row r="128" spans="1:18" x14ac:dyDescent="0.25">
      <c r="A128">
        <v>127</v>
      </c>
      <c r="B128">
        <v>40</v>
      </c>
      <c r="C128">
        <v>21.8</v>
      </c>
      <c r="D128">
        <v>0</v>
      </c>
      <c r="E128">
        <v>323</v>
      </c>
      <c r="F128">
        <v>1650</v>
      </c>
      <c r="G128">
        <v>0</v>
      </c>
      <c r="H128">
        <v>0</v>
      </c>
      <c r="I128">
        <v>0</v>
      </c>
      <c r="J128">
        <v>1</v>
      </c>
      <c r="K128">
        <v>4</v>
      </c>
      <c r="L128">
        <v>1</v>
      </c>
      <c r="M128">
        <v>0</v>
      </c>
      <c r="N128">
        <v>1</v>
      </c>
      <c r="P128">
        <f t="shared" si="3"/>
        <v>-1.6350143982239391</v>
      </c>
      <c r="Q128">
        <f t="shared" si="4"/>
        <v>0.16314459636402431</v>
      </c>
      <c r="R128">
        <f t="shared" si="5"/>
        <v>-1.8131183771531272</v>
      </c>
    </row>
    <row r="129" spans="1:18" x14ac:dyDescent="0.25">
      <c r="A129">
        <v>128</v>
      </c>
      <c r="B129">
        <v>48</v>
      </c>
      <c r="C129">
        <v>30.8</v>
      </c>
      <c r="D129">
        <v>1</v>
      </c>
      <c r="E129">
        <v>273</v>
      </c>
      <c r="F129">
        <v>1080</v>
      </c>
      <c r="G129">
        <v>0</v>
      </c>
      <c r="H129">
        <v>0</v>
      </c>
      <c r="I129">
        <v>0</v>
      </c>
      <c r="J129">
        <v>1</v>
      </c>
      <c r="K129">
        <v>3</v>
      </c>
      <c r="L129">
        <v>1</v>
      </c>
      <c r="M129">
        <v>0</v>
      </c>
      <c r="N129">
        <v>0</v>
      </c>
      <c r="P129">
        <f t="shared" si="3"/>
        <v>-1.5543089707412079</v>
      </c>
      <c r="Q129">
        <f t="shared" si="4"/>
        <v>0.17446478998104772</v>
      </c>
      <c r="R129">
        <f t="shared" si="5"/>
        <v>-0.19172336357099393</v>
      </c>
    </row>
    <row r="130" spans="1:18" x14ac:dyDescent="0.25">
      <c r="A130">
        <v>129</v>
      </c>
      <c r="B130">
        <v>43</v>
      </c>
      <c r="C130">
        <v>72</v>
      </c>
      <c r="D130">
        <v>0</v>
      </c>
      <c r="E130">
        <v>330</v>
      </c>
      <c r="F130">
        <v>3150</v>
      </c>
      <c r="G130">
        <v>0</v>
      </c>
      <c r="H130">
        <v>0</v>
      </c>
      <c r="I130">
        <v>0</v>
      </c>
      <c r="J130">
        <v>1</v>
      </c>
      <c r="K130">
        <v>5</v>
      </c>
      <c r="L130">
        <v>0</v>
      </c>
      <c r="M130">
        <v>0</v>
      </c>
      <c r="N130">
        <v>1</v>
      </c>
      <c r="P130">
        <f t="shared" si="3"/>
        <v>1.4647122068835725</v>
      </c>
      <c r="Q130">
        <f t="shared" si="4"/>
        <v>0.8122523367420994</v>
      </c>
      <c r="R130">
        <f t="shared" si="5"/>
        <v>-0.20794422756159692</v>
      </c>
    </row>
    <row r="131" spans="1:18" x14ac:dyDescent="0.25">
      <c r="A131">
        <v>130</v>
      </c>
      <c r="B131">
        <v>56</v>
      </c>
      <c r="C131">
        <v>11.1</v>
      </c>
      <c r="D131">
        <v>0</v>
      </c>
      <c r="E131">
        <v>108</v>
      </c>
      <c r="F131">
        <v>720</v>
      </c>
      <c r="G131">
        <v>0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0</v>
      </c>
      <c r="N131">
        <v>0</v>
      </c>
      <c r="P131">
        <f t="shared" ref="P131:P194" si="6">$T$2+SUMPRODUCT($U$2:$AF$2,B131:M131)</f>
        <v>-1.8500418567776351</v>
      </c>
      <c r="Q131">
        <f t="shared" ref="Q131:Q194" si="7">EXP(P131)/(1+EXP(P131))</f>
        <v>0.13586798261892166</v>
      </c>
      <c r="R131">
        <f t="shared" ref="R131:R194" si="8">IFERROR(N131*LN(Q131)+(1-N131)*LN(1-Q131),0)</f>
        <v>-0.14602972395572414</v>
      </c>
    </row>
    <row r="132" spans="1:18" x14ac:dyDescent="0.25">
      <c r="A132">
        <v>131</v>
      </c>
      <c r="B132">
        <v>26</v>
      </c>
      <c r="C132">
        <v>41.7</v>
      </c>
      <c r="D132">
        <v>1</v>
      </c>
      <c r="E132">
        <v>586</v>
      </c>
      <c r="F132">
        <v>3830</v>
      </c>
      <c r="G132">
        <v>1</v>
      </c>
      <c r="H132">
        <v>0</v>
      </c>
      <c r="I132">
        <v>1</v>
      </c>
      <c r="J132">
        <v>0</v>
      </c>
      <c r="K132">
        <v>6</v>
      </c>
      <c r="L132">
        <v>0</v>
      </c>
      <c r="M132">
        <v>0</v>
      </c>
      <c r="N132">
        <v>1</v>
      </c>
      <c r="P132">
        <f t="shared" si="6"/>
        <v>3.8801226038418251</v>
      </c>
      <c r="Q132">
        <f t="shared" si="7"/>
        <v>0.97976943321358712</v>
      </c>
      <c r="R132">
        <f t="shared" si="8"/>
        <v>-2.0438007229406127E-2</v>
      </c>
    </row>
    <row r="133" spans="1:18" x14ac:dyDescent="0.25">
      <c r="A133">
        <v>132</v>
      </c>
      <c r="B133">
        <v>39</v>
      </c>
      <c r="C133">
        <v>2.6</v>
      </c>
      <c r="D133">
        <v>0</v>
      </c>
      <c r="E133">
        <v>44</v>
      </c>
      <c r="F133">
        <v>520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P133">
        <f t="shared" si="6"/>
        <v>-5.143287142304894</v>
      </c>
      <c r="Q133">
        <f t="shared" si="7"/>
        <v>5.8045764423354492E-3</v>
      </c>
      <c r="R133">
        <f t="shared" si="8"/>
        <v>-5.8214884727099524E-3</v>
      </c>
    </row>
    <row r="134" spans="1:18" x14ac:dyDescent="0.25">
      <c r="A134">
        <v>133</v>
      </c>
      <c r="B134">
        <v>39</v>
      </c>
      <c r="C134">
        <v>25.5</v>
      </c>
      <c r="D134">
        <v>0</v>
      </c>
      <c r="E134">
        <v>118</v>
      </c>
      <c r="F134">
        <v>1240</v>
      </c>
      <c r="G134">
        <v>0</v>
      </c>
      <c r="H134">
        <v>0</v>
      </c>
      <c r="I134">
        <v>0</v>
      </c>
      <c r="J134">
        <v>1</v>
      </c>
      <c r="K134">
        <v>4</v>
      </c>
      <c r="L134">
        <v>0</v>
      </c>
      <c r="M134">
        <v>0</v>
      </c>
      <c r="N134">
        <v>0</v>
      </c>
      <c r="P134">
        <f t="shared" si="6"/>
        <v>0.59799376967646367</v>
      </c>
      <c r="Q134">
        <f t="shared" si="7"/>
        <v>0.64519717833264356</v>
      </c>
      <c r="R134">
        <f t="shared" si="8"/>
        <v>-1.0361930757391129</v>
      </c>
    </row>
    <row r="135" spans="1:18" x14ac:dyDescent="0.25">
      <c r="A135">
        <v>134</v>
      </c>
      <c r="B135">
        <v>32</v>
      </c>
      <c r="C135">
        <v>59</v>
      </c>
      <c r="D135">
        <v>0</v>
      </c>
      <c r="E135">
        <v>589</v>
      </c>
      <c r="F135">
        <v>500</v>
      </c>
      <c r="G135">
        <v>0</v>
      </c>
      <c r="H135">
        <v>1</v>
      </c>
      <c r="I135">
        <v>1</v>
      </c>
      <c r="J135">
        <v>0</v>
      </c>
      <c r="K135">
        <v>4</v>
      </c>
      <c r="L135">
        <v>1</v>
      </c>
      <c r="M135">
        <v>0</v>
      </c>
      <c r="N135">
        <v>0</v>
      </c>
      <c r="P135">
        <f t="shared" si="6"/>
        <v>1.9045526464436274E-2</v>
      </c>
      <c r="Q135">
        <f t="shared" si="7"/>
        <v>0.50476123769584214</v>
      </c>
      <c r="R135">
        <f t="shared" si="8"/>
        <v>-0.70271528461668442</v>
      </c>
    </row>
    <row r="136" spans="1:18" x14ac:dyDescent="0.25">
      <c r="A136">
        <v>135</v>
      </c>
      <c r="B136">
        <v>28</v>
      </c>
      <c r="C136">
        <v>42.4</v>
      </c>
      <c r="D136">
        <v>1</v>
      </c>
      <c r="E136">
        <v>797</v>
      </c>
      <c r="F136">
        <v>400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0</v>
      </c>
      <c r="P136">
        <f t="shared" si="6"/>
        <v>-2.0146597180292298</v>
      </c>
      <c r="Q136">
        <f t="shared" si="7"/>
        <v>0.11767231748938563</v>
      </c>
      <c r="R136">
        <f t="shared" si="8"/>
        <v>-0.12519176985172217</v>
      </c>
    </row>
    <row r="137" spans="1:18" x14ac:dyDescent="0.25">
      <c r="A137">
        <v>136</v>
      </c>
      <c r="B137">
        <v>43</v>
      </c>
      <c r="C137">
        <v>17.600000000000001</v>
      </c>
      <c r="D137">
        <v>1</v>
      </c>
      <c r="E137">
        <v>1066</v>
      </c>
      <c r="F137">
        <v>730</v>
      </c>
      <c r="G137">
        <v>1</v>
      </c>
      <c r="H137">
        <v>0</v>
      </c>
      <c r="I137">
        <v>1</v>
      </c>
      <c r="J137">
        <v>0</v>
      </c>
      <c r="K137">
        <v>4</v>
      </c>
      <c r="L137">
        <v>0</v>
      </c>
      <c r="M137">
        <v>0</v>
      </c>
      <c r="N137">
        <v>1</v>
      </c>
      <c r="P137">
        <f t="shared" si="6"/>
        <v>0.65190394366249427</v>
      </c>
      <c r="Q137">
        <f t="shared" si="7"/>
        <v>0.65743938367577237</v>
      </c>
      <c r="R137">
        <f t="shared" si="8"/>
        <v>-0.41940271130827572</v>
      </c>
    </row>
    <row r="138" spans="1:18" x14ac:dyDescent="0.25">
      <c r="A138">
        <v>137</v>
      </c>
      <c r="B138">
        <v>23</v>
      </c>
      <c r="C138">
        <v>131.4</v>
      </c>
      <c r="D138">
        <v>1</v>
      </c>
      <c r="E138">
        <v>257</v>
      </c>
      <c r="F138">
        <v>810</v>
      </c>
      <c r="G138">
        <v>0</v>
      </c>
      <c r="H138">
        <v>0</v>
      </c>
      <c r="I138">
        <v>0</v>
      </c>
      <c r="J138">
        <v>0</v>
      </c>
      <c r="K138">
        <v>6</v>
      </c>
      <c r="L138">
        <v>0</v>
      </c>
      <c r="M138">
        <v>1</v>
      </c>
      <c r="N138">
        <v>1</v>
      </c>
      <c r="P138">
        <f t="shared" si="6"/>
        <v>3.5742294853388308</v>
      </c>
      <c r="Q138">
        <f t="shared" si="7"/>
        <v>0.97272761599740076</v>
      </c>
      <c r="R138">
        <f t="shared" si="8"/>
        <v>-2.7651178436048172E-2</v>
      </c>
    </row>
    <row r="139" spans="1:18" x14ac:dyDescent="0.25">
      <c r="A139">
        <v>138</v>
      </c>
      <c r="B139">
        <v>64</v>
      </c>
      <c r="C139">
        <v>49.8</v>
      </c>
      <c r="D139">
        <v>1</v>
      </c>
      <c r="E139">
        <v>1197</v>
      </c>
      <c r="F139">
        <v>570</v>
      </c>
      <c r="G139">
        <v>0</v>
      </c>
      <c r="H139">
        <v>0</v>
      </c>
      <c r="I139">
        <v>0</v>
      </c>
      <c r="J139">
        <v>1</v>
      </c>
      <c r="K139">
        <v>5</v>
      </c>
      <c r="L139">
        <v>0</v>
      </c>
      <c r="M139">
        <v>0</v>
      </c>
      <c r="N139">
        <v>1</v>
      </c>
      <c r="P139">
        <f t="shared" si="6"/>
        <v>0.64054276879619731</v>
      </c>
      <c r="Q139">
        <f t="shared" si="7"/>
        <v>0.65487614392651516</v>
      </c>
      <c r="R139">
        <f t="shared" si="8"/>
        <v>-0.42330915446922784</v>
      </c>
    </row>
    <row r="140" spans="1:18" x14ac:dyDescent="0.25">
      <c r="A140">
        <v>139</v>
      </c>
      <c r="B140">
        <v>38</v>
      </c>
      <c r="C140">
        <v>82.7</v>
      </c>
      <c r="D140">
        <v>1</v>
      </c>
      <c r="E140">
        <v>785</v>
      </c>
      <c r="F140">
        <v>460</v>
      </c>
      <c r="G140">
        <v>0</v>
      </c>
      <c r="H140">
        <v>0</v>
      </c>
      <c r="I140">
        <v>0</v>
      </c>
      <c r="J140">
        <v>1</v>
      </c>
      <c r="K140">
        <v>4</v>
      </c>
      <c r="L140">
        <v>1</v>
      </c>
      <c r="M140">
        <v>0</v>
      </c>
      <c r="N140">
        <v>0</v>
      </c>
      <c r="P140">
        <f t="shared" si="6"/>
        <v>2.585288607617911E-2</v>
      </c>
      <c r="Q140">
        <f t="shared" si="7"/>
        <v>0.50646286155689757</v>
      </c>
      <c r="R140">
        <f t="shared" si="8"/>
        <v>-0.70615716773627657</v>
      </c>
    </row>
    <row r="141" spans="1:18" x14ac:dyDescent="0.25">
      <c r="A141">
        <v>140</v>
      </c>
      <c r="B141">
        <v>30</v>
      </c>
      <c r="C141">
        <v>47.2</v>
      </c>
      <c r="D141">
        <v>0</v>
      </c>
      <c r="E141">
        <v>866</v>
      </c>
      <c r="F141">
        <v>350</v>
      </c>
      <c r="G141">
        <v>1</v>
      </c>
      <c r="H141">
        <v>0</v>
      </c>
      <c r="I141">
        <v>0</v>
      </c>
      <c r="J141">
        <v>1</v>
      </c>
      <c r="K141">
        <v>3</v>
      </c>
      <c r="L141">
        <v>1</v>
      </c>
      <c r="M141">
        <v>0</v>
      </c>
      <c r="N141">
        <v>1</v>
      </c>
      <c r="P141">
        <f t="shared" si="6"/>
        <v>-2.0377048400301931</v>
      </c>
      <c r="Q141">
        <f t="shared" si="7"/>
        <v>0.11530064643181037</v>
      </c>
      <c r="R141">
        <f t="shared" si="8"/>
        <v>-2.1602122452023687</v>
      </c>
    </row>
    <row r="142" spans="1:18" x14ac:dyDescent="0.25">
      <c r="A142">
        <v>141</v>
      </c>
      <c r="B142">
        <v>46</v>
      </c>
      <c r="C142">
        <v>20.5</v>
      </c>
      <c r="D142">
        <v>1</v>
      </c>
      <c r="E142">
        <v>314</v>
      </c>
      <c r="F142">
        <v>900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1</v>
      </c>
      <c r="M142">
        <v>0</v>
      </c>
      <c r="N142">
        <v>1</v>
      </c>
      <c r="P142">
        <f t="shared" si="6"/>
        <v>-0.47280232341140427</v>
      </c>
      <c r="Q142">
        <f t="shared" si="7"/>
        <v>0.38395318606863427</v>
      </c>
      <c r="R142">
        <f t="shared" si="8"/>
        <v>-0.95723464510579248</v>
      </c>
    </row>
    <row r="143" spans="1:18" x14ac:dyDescent="0.25">
      <c r="A143">
        <v>142</v>
      </c>
      <c r="B143">
        <v>30</v>
      </c>
      <c r="C143">
        <v>72.7</v>
      </c>
      <c r="D143">
        <v>1</v>
      </c>
      <c r="E143">
        <v>444</v>
      </c>
      <c r="F143">
        <v>650</v>
      </c>
      <c r="G143">
        <v>0</v>
      </c>
      <c r="H143">
        <v>1</v>
      </c>
      <c r="I143">
        <v>1</v>
      </c>
      <c r="J143">
        <v>0</v>
      </c>
      <c r="K143">
        <v>3</v>
      </c>
      <c r="L143">
        <v>0</v>
      </c>
      <c r="M143">
        <v>0</v>
      </c>
      <c r="N143">
        <v>1</v>
      </c>
      <c r="P143">
        <f t="shared" si="6"/>
        <v>3.0301450266703283</v>
      </c>
      <c r="Q143">
        <f t="shared" si="7"/>
        <v>0.95391754858938183</v>
      </c>
      <c r="R143">
        <f t="shared" si="8"/>
        <v>-4.7178038324038982E-2</v>
      </c>
    </row>
    <row r="144" spans="1:18" x14ac:dyDescent="0.25">
      <c r="A144">
        <v>143</v>
      </c>
      <c r="B144">
        <v>31</v>
      </c>
      <c r="C144">
        <v>44</v>
      </c>
      <c r="D144">
        <v>0</v>
      </c>
      <c r="E144">
        <v>528</v>
      </c>
      <c r="F144">
        <v>710</v>
      </c>
      <c r="G144">
        <v>0</v>
      </c>
      <c r="H144">
        <v>1</v>
      </c>
      <c r="I144">
        <v>1</v>
      </c>
      <c r="J144">
        <v>0</v>
      </c>
      <c r="K144">
        <v>2</v>
      </c>
      <c r="L144">
        <v>0</v>
      </c>
      <c r="M144">
        <v>0</v>
      </c>
      <c r="N144">
        <v>0</v>
      </c>
      <c r="P144">
        <f t="shared" si="6"/>
        <v>0.68241723379155483</v>
      </c>
      <c r="Q144">
        <f t="shared" si="7"/>
        <v>0.66427798523174186</v>
      </c>
      <c r="R144">
        <f t="shared" si="8"/>
        <v>-1.091471798450304</v>
      </c>
    </row>
    <row r="145" spans="1:18" x14ac:dyDescent="0.25">
      <c r="A145">
        <v>144</v>
      </c>
      <c r="B145">
        <v>34</v>
      </c>
      <c r="C145">
        <v>20.5</v>
      </c>
      <c r="D145">
        <v>1</v>
      </c>
      <c r="E145">
        <v>503</v>
      </c>
      <c r="F145">
        <v>1600</v>
      </c>
      <c r="G145">
        <v>1</v>
      </c>
      <c r="H145">
        <v>0</v>
      </c>
      <c r="I145">
        <v>0</v>
      </c>
      <c r="J145">
        <v>1</v>
      </c>
      <c r="K145">
        <v>4</v>
      </c>
      <c r="L145">
        <v>1</v>
      </c>
      <c r="M145">
        <v>0</v>
      </c>
      <c r="N145">
        <v>0</v>
      </c>
      <c r="P145">
        <f t="shared" si="6"/>
        <v>-0.24842959466277922</v>
      </c>
      <c r="Q145">
        <f t="shared" si="7"/>
        <v>0.43821006705734622</v>
      </c>
      <c r="R145">
        <f t="shared" si="8"/>
        <v>-0.57662728376294525</v>
      </c>
    </row>
    <row r="146" spans="1:18" x14ac:dyDescent="0.25">
      <c r="A146">
        <v>145</v>
      </c>
      <c r="B146">
        <v>27</v>
      </c>
      <c r="C146">
        <v>118.9</v>
      </c>
      <c r="D146">
        <v>1</v>
      </c>
      <c r="E146">
        <v>2551</v>
      </c>
      <c r="F146">
        <v>3220</v>
      </c>
      <c r="G146">
        <v>1</v>
      </c>
      <c r="H146">
        <v>0</v>
      </c>
      <c r="I146">
        <v>1</v>
      </c>
      <c r="J146">
        <v>0</v>
      </c>
      <c r="K146">
        <v>10</v>
      </c>
      <c r="L146">
        <v>0</v>
      </c>
      <c r="M146">
        <v>1</v>
      </c>
      <c r="N146">
        <v>1</v>
      </c>
      <c r="P146">
        <f t="shared" si="6"/>
        <v>5.3147135075248224</v>
      </c>
      <c r="Q146">
        <f t="shared" si="7"/>
        <v>0.99510538735060705</v>
      </c>
      <c r="R146">
        <f t="shared" si="8"/>
        <v>-4.9066304970633622E-3</v>
      </c>
    </row>
    <row r="147" spans="1:18" x14ac:dyDescent="0.25">
      <c r="A147">
        <v>146</v>
      </c>
      <c r="B147">
        <v>29</v>
      </c>
      <c r="C147">
        <v>69.5</v>
      </c>
      <c r="D147">
        <v>0</v>
      </c>
      <c r="E147">
        <v>879</v>
      </c>
      <c r="F147">
        <v>4500</v>
      </c>
      <c r="G147">
        <v>0</v>
      </c>
      <c r="H147">
        <v>0</v>
      </c>
      <c r="I147">
        <v>1</v>
      </c>
      <c r="J147">
        <v>0</v>
      </c>
      <c r="K147">
        <v>6</v>
      </c>
      <c r="L147">
        <v>0</v>
      </c>
      <c r="M147">
        <v>0</v>
      </c>
      <c r="N147">
        <v>1</v>
      </c>
      <c r="P147">
        <f t="shared" si="6"/>
        <v>2.792427631235928</v>
      </c>
      <c r="Q147">
        <f t="shared" si="7"/>
        <v>0.94226525325433219</v>
      </c>
      <c r="R147">
        <f t="shared" si="8"/>
        <v>-5.946845884776273E-2</v>
      </c>
    </row>
    <row r="148" spans="1:18" x14ac:dyDescent="0.25">
      <c r="A148">
        <v>147</v>
      </c>
      <c r="B148">
        <v>27</v>
      </c>
      <c r="C148">
        <v>10.5</v>
      </c>
      <c r="D148">
        <v>1</v>
      </c>
      <c r="E148">
        <v>289</v>
      </c>
      <c r="F148">
        <v>3020</v>
      </c>
      <c r="G148">
        <v>1</v>
      </c>
      <c r="H148">
        <v>0</v>
      </c>
      <c r="I148">
        <v>0</v>
      </c>
      <c r="J148">
        <v>0</v>
      </c>
      <c r="K148">
        <v>8</v>
      </c>
      <c r="L148">
        <v>0</v>
      </c>
      <c r="M148">
        <v>0</v>
      </c>
      <c r="N148">
        <v>1</v>
      </c>
      <c r="P148">
        <f t="shared" si="6"/>
        <v>4.9405264889144096</v>
      </c>
      <c r="Q148">
        <f t="shared" si="7"/>
        <v>0.99289993880169836</v>
      </c>
      <c r="R148">
        <f t="shared" si="8"/>
        <v>-7.1253865785071823E-3</v>
      </c>
    </row>
    <row r="149" spans="1:18" x14ac:dyDescent="0.25">
      <c r="A149">
        <v>148</v>
      </c>
      <c r="B149">
        <v>40</v>
      </c>
      <c r="C149">
        <v>14.6</v>
      </c>
      <c r="D149">
        <v>1</v>
      </c>
      <c r="E149">
        <v>154</v>
      </c>
      <c r="F149">
        <v>1400</v>
      </c>
      <c r="G149">
        <v>0</v>
      </c>
      <c r="H149">
        <v>0</v>
      </c>
      <c r="I149">
        <v>1</v>
      </c>
      <c r="J149">
        <v>0</v>
      </c>
      <c r="K149">
        <v>4</v>
      </c>
      <c r="L149">
        <v>0</v>
      </c>
      <c r="M149">
        <v>1</v>
      </c>
      <c r="N149">
        <v>1</v>
      </c>
      <c r="P149">
        <f t="shared" si="6"/>
        <v>0.26960923575652629</v>
      </c>
      <c r="Q149">
        <f t="shared" si="7"/>
        <v>0.56699697039943098</v>
      </c>
      <c r="R149">
        <f t="shared" si="8"/>
        <v>-0.56740131847954012</v>
      </c>
    </row>
    <row r="150" spans="1:18" x14ac:dyDescent="0.25">
      <c r="A150">
        <v>149</v>
      </c>
      <c r="B150">
        <v>26</v>
      </c>
      <c r="C150">
        <v>50.6</v>
      </c>
      <c r="D150">
        <v>1</v>
      </c>
      <c r="E150">
        <v>653</v>
      </c>
      <c r="F150">
        <v>210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P150">
        <f t="shared" si="6"/>
        <v>-1.4948190813817055</v>
      </c>
      <c r="Q150">
        <f t="shared" si="7"/>
        <v>0.18319951116816921</v>
      </c>
      <c r="R150">
        <f t="shared" si="8"/>
        <v>-0.20236041365998134</v>
      </c>
    </row>
    <row r="151" spans="1:18" x14ac:dyDescent="0.25">
      <c r="A151">
        <v>150</v>
      </c>
      <c r="B151">
        <v>33</v>
      </c>
      <c r="C151">
        <v>14.1</v>
      </c>
      <c r="D151">
        <v>0</v>
      </c>
      <c r="E151">
        <v>165</v>
      </c>
      <c r="F151">
        <v>490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P151">
        <f t="shared" si="6"/>
        <v>-3.1882689774352611</v>
      </c>
      <c r="Q151">
        <f t="shared" si="7"/>
        <v>3.9609576335050613E-2</v>
      </c>
      <c r="R151">
        <f t="shared" si="8"/>
        <v>-4.0415385879098292E-2</v>
      </c>
    </row>
    <row r="152" spans="1:18" x14ac:dyDescent="0.25">
      <c r="A152">
        <v>151</v>
      </c>
      <c r="B152">
        <v>35</v>
      </c>
      <c r="C152">
        <v>29.6</v>
      </c>
      <c r="D152">
        <v>1</v>
      </c>
      <c r="E152">
        <v>253</v>
      </c>
      <c r="F152">
        <v>3970</v>
      </c>
      <c r="G152">
        <v>0</v>
      </c>
      <c r="H152">
        <v>0</v>
      </c>
      <c r="I152">
        <v>0</v>
      </c>
      <c r="J152">
        <v>1</v>
      </c>
      <c r="K152">
        <v>7</v>
      </c>
      <c r="L152">
        <v>0</v>
      </c>
      <c r="M152">
        <v>0</v>
      </c>
      <c r="N152">
        <v>1</v>
      </c>
      <c r="P152">
        <f t="shared" si="6"/>
        <v>4.5670229433535887</v>
      </c>
      <c r="Q152">
        <f t="shared" si="7"/>
        <v>0.98971797642071879</v>
      </c>
      <c r="R152">
        <f t="shared" si="8"/>
        <v>-1.0335248739627656E-2</v>
      </c>
    </row>
    <row r="153" spans="1:18" x14ac:dyDescent="0.25">
      <c r="A153">
        <v>152</v>
      </c>
      <c r="B153">
        <v>51</v>
      </c>
      <c r="C153">
        <v>11.2</v>
      </c>
      <c r="D153">
        <v>0</v>
      </c>
      <c r="E153">
        <v>32</v>
      </c>
      <c r="F153">
        <v>130</v>
      </c>
      <c r="G153">
        <v>0</v>
      </c>
      <c r="H153">
        <v>0</v>
      </c>
      <c r="I153">
        <v>1</v>
      </c>
      <c r="J153">
        <v>0</v>
      </c>
      <c r="K153">
        <v>2</v>
      </c>
      <c r="L153">
        <v>0</v>
      </c>
      <c r="M153">
        <v>1</v>
      </c>
      <c r="N153">
        <v>0</v>
      </c>
      <c r="P153">
        <f t="shared" si="6"/>
        <v>-3.3526979584106358</v>
      </c>
      <c r="Q153">
        <f t="shared" si="7"/>
        <v>3.3806927066666499E-2</v>
      </c>
      <c r="R153">
        <f t="shared" si="8"/>
        <v>-3.4391596279651181E-2</v>
      </c>
    </row>
    <row r="154" spans="1:18" x14ac:dyDescent="0.25">
      <c r="A154">
        <v>153</v>
      </c>
      <c r="B154">
        <v>28</v>
      </c>
      <c r="C154">
        <v>61.1</v>
      </c>
      <c r="D154">
        <v>1</v>
      </c>
      <c r="E154">
        <v>1721</v>
      </c>
      <c r="F154">
        <v>3180</v>
      </c>
      <c r="G154">
        <v>0</v>
      </c>
      <c r="H154">
        <v>0</v>
      </c>
      <c r="I154">
        <v>0</v>
      </c>
      <c r="J154">
        <v>0</v>
      </c>
      <c r="K154">
        <v>10</v>
      </c>
      <c r="L154">
        <v>0</v>
      </c>
      <c r="M154">
        <v>0</v>
      </c>
      <c r="N154">
        <v>1</v>
      </c>
      <c r="P154">
        <f t="shared" si="6"/>
        <v>6.4941338539680649</v>
      </c>
      <c r="Q154">
        <f t="shared" si="7"/>
        <v>0.99848999904563063</v>
      </c>
      <c r="R154">
        <f t="shared" si="8"/>
        <v>-1.5111421547642696E-3</v>
      </c>
    </row>
    <row r="155" spans="1:18" x14ac:dyDescent="0.25">
      <c r="A155">
        <v>154</v>
      </c>
      <c r="B155">
        <v>33</v>
      </c>
      <c r="C155">
        <v>107.5</v>
      </c>
      <c r="D155">
        <v>1</v>
      </c>
      <c r="E155">
        <v>981</v>
      </c>
      <c r="F155">
        <v>1980</v>
      </c>
      <c r="G155">
        <v>0</v>
      </c>
      <c r="H155">
        <v>0</v>
      </c>
      <c r="I155">
        <v>1</v>
      </c>
      <c r="J155">
        <v>0</v>
      </c>
      <c r="K155">
        <v>10</v>
      </c>
      <c r="L155">
        <v>0</v>
      </c>
      <c r="M155">
        <v>0</v>
      </c>
      <c r="N155">
        <v>1</v>
      </c>
      <c r="P155">
        <f t="shared" si="6"/>
        <v>6.7413019135823138</v>
      </c>
      <c r="Q155">
        <f t="shared" si="7"/>
        <v>0.99882028491739194</v>
      </c>
      <c r="R155">
        <f t="shared" si="8"/>
        <v>-1.1804114942115178E-3</v>
      </c>
    </row>
    <row r="156" spans="1:18" x14ac:dyDescent="0.25">
      <c r="A156">
        <v>155</v>
      </c>
      <c r="B156">
        <v>47</v>
      </c>
      <c r="C156">
        <v>4.9000000000000004</v>
      </c>
      <c r="D156">
        <v>0</v>
      </c>
      <c r="E156">
        <v>15</v>
      </c>
      <c r="F156">
        <v>2680</v>
      </c>
      <c r="G156">
        <v>0</v>
      </c>
      <c r="H156">
        <v>0</v>
      </c>
      <c r="I156">
        <v>0</v>
      </c>
      <c r="J156">
        <v>1</v>
      </c>
      <c r="K156">
        <v>4</v>
      </c>
      <c r="L156">
        <v>1</v>
      </c>
      <c r="M156">
        <v>0</v>
      </c>
      <c r="N156">
        <v>0</v>
      </c>
      <c r="P156">
        <f t="shared" si="6"/>
        <v>-2.0629379235783345</v>
      </c>
      <c r="Q156">
        <f t="shared" si="7"/>
        <v>0.11275158956119488</v>
      </c>
      <c r="R156">
        <f t="shared" si="8"/>
        <v>-0.1196302790166682</v>
      </c>
    </row>
    <row r="157" spans="1:18" x14ac:dyDescent="0.25">
      <c r="A157">
        <v>156</v>
      </c>
      <c r="B157">
        <v>35</v>
      </c>
      <c r="C157">
        <v>67.8</v>
      </c>
      <c r="D157">
        <v>1</v>
      </c>
      <c r="E157">
        <v>1153</v>
      </c>
      <c r="F157">
        <v>400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P157">
        <f t="shared" si="6"/>
        <v>-2.8279989699473393</v>
      </c>
      <c r="Q157">
        <f t="shared" si="7"/>
        <v>5.582978416213711E-2</v>
      </c>
      <c r="R157">
        <f t="shared" si="8"/>
        <v>-5.7448815703574727E-2</v>
      </c>
    </row>
    <row r="158" spans="1:18" x14ac:dyDescent="0.25">
      <c r="A158">
        <v>157</v>
      </c>
      <c r="B158">
        <v>34</v>
      </c>
      <c r="C158">
        <v>17.600000000000001</v>
      </c>
      <c r="D158">
        <v>0</v>
      </c>
      <c r="E158">
        <v>160</v>
      </c>
      <c r="F158">
        <v>1800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0</v>
      </c>
      <c r="P158">
        <f t="shared" si="6"/>
        <v>-2.6120142173232996</v>
      </c>
      <c r="Q158">
        <f t="shared" si="7"/>
        <v>6.8369196861202769E-2</v>
      </c>
      <c r="R158">
        <f t="shared" si="8"/>
        <v>-7.0818676749581977E-2</v>
      </c>
    </row>
    <row r="159" spans="1:18" x14ac:dyDescent="0.25">
      <c r="A159">
        <v>158</v>
      </c>
      <c r="B159">
        <v>58</v>
      </c>
      <c r="C159">
        <v>47.4</v>
      </c>
      <c r="D159">
        <v>0</v>
      </c>
      <c r="E159">
        <v>189</v>
      </c>
      <c r="F159">
        <v>1620</v>
      </c>
      <c r="G159">
        <v>1</v>
      </c>
      <c r="H159">
        <v>1</v>
      </c>
      <c r="I159">
        <v>0</v>
      </c>
      <c r="J159">
        <v>1</v>
      </c>
      <c r="K159">
        <v>4</v>
      </c>
      <c r="L159">
        <v>0</v>
      </c>
      <c r="M159">
        <v>1</v>
      </c>
      <c r="N159">
        <v>0</v>
      </c>
      <c r="P159">
        <f t="shared" si="6"/>
        <v>-0.79108921900256424</v>
      </c>
      <c r="Q159">
        <f t="shared" si="7"/>
        <v>0.31193484083796874</v>
      </c>
      <c r="R159">
        <f t="shared" si="8"/>
        <v>-0.37387173744897312</v>
      </c>
    </row>
    <row r="160" spans="1:18" x14ac:dyDescent="0.25">
      <c r="A160">
        <v>159</v>
      </c>
      <c r="B160">
        <v>43</v>
      </c>
      <c r="C160">
        <v>63.1</v>
      </c>
      <c r="D160">
        <v>0</v>
      </c>
      <c r="E160">
        <v>188</v>
      </c>
      <c r="F160">
        <v>910</v>
      </c>
      <c r="G160">
        <v>0</v>
      </c>
      <c r="H160">
        <v>0</v>
      </c>
      <c r="I160">
        <v>0</v>
      </c>
      <c r="J160">
        <v>1</v>
      </c>
      <c r="K160">
        <v>3</v>
      </c>
      <c r="L160">
        <v>1</v>
      </c>
      <c r="M160">
        <v>0</v>
      </c>
      <c r="N160">
        <v>0</v>
      </c>
      <c r="P160">
        <f t="shared" si="6"/>
        <v>-2.2736997600145292</v>
      </c>
      <c r="Q160">
        <f t="shared" si="7"/>
        <v>9.3324684972184282E-2</v>
      </c>
      <c r="R160">
        <f t="shared" si="8"/>
        <v>-9.7970869772075919E-2</v>
      </c>
    </row>
    <row r="161" spans="1:18" x14ac:dyDescent="0.25">
      <c r="A161">
        <v>160</v>
      </c>
      <c r="B161">
        <v>41</v>
      </c>
      <c r="C161">
        <v>28.1</v>
      </c>
      <c r="D161">
        <v>0</v>
      </c>
      <c r="E161">
        <v>325</v>
      </c>
      <c r="F161">
        <v>410</v>
      </c>
      <c r="G161">
        <v>0</v>
      </c>
      <c r="H161">
        <v>1</v>
      </c>
      <c r="I161">
        <v>0</v>
      </c>
      <c r="J161">
        <v>1</v>
      </c>
      <c r="K161">
        <v>3</v>
      </c>
      <c r="L161">
        <v>1</v>
      </c>
      <c r="M161">
        <v>0</v>
      </c>
      <c r="N161">
        <v>0</v>
      </c>
      <c r="P161">
        <f t="shared" si="6"/>
        <v>-1.1953973191945366</v>
      </c>
      <c r="Q161">
        <f t="shared" si="7"/>
        <v>0.23229501960349352</v>
      </c>
      <c r="R161">
        <f t="shared" si="8"/>
        <v>-0.26434975974389247</v>
      </c>
    </row>
    <row r="162" spans="1:18" x14ac:dyDescent="0.25">
      <c r="A162">
        <v>161</v>
      </c>
      <c r="B162">
        <v>57</v>
      </c>
      <c r="C162">
        <v>11.1</v>
      </c>
      <c r="D162">
        <v>1</v>
      </c>
      <c r="E162">
        <v>111</v>
      </c>
      <c r="F162">
        <v>150</v>
      </c>
      <c r="G162">
        <v>0</v>
      </c>
      <c r="H162">
        <v>0</v>
      </c>
      <c r="I162">
        <v>0</v>
      </c>
      <c r="J162">
        <v>0</v>
      </c>
      <c r="K162">
        <v>4</v>
      </c>
      <c r="L162">
        <v>0</v>
      </c>
      <c r="M162">
        <v>1</v>
      </c>
      <c r="N162">
        <v>0</v>
      </c>
      <c r="P162">
        <f t="shared" si="6"/>
        <v>-1.1474324878841056</v>
      </c>
      <c r="Q162">
        <f t="shared" si="7"/>
        <v>0.24095836204612625</v>
      </c>
      <c r="R162">
        <f t="shared" si="8"/>
        <v>-0.27569864412694445</v>
      </c>
    </row>
    <row r="163" spans="1:18" x14ac:dyDescent="0.25">
      <c r="A163">
        <v>162</v>
      </c>
      <c r="B163">
        <v>48</v>
      </c>
      <c r="C163">
        <v>18.8</v>
      </c>
      <c r="D163">
        <v>0</v>
      </c>
      <c r="E163">
        <v>111</v>
      </c>
      <c r="F163">
        <v>590</v>
      </c>
      <c r="G163">
        <v>1</v>
      </c>
      <c r="H163">
        <v>0</v>
      </c>
      <c r="I163">
        <v>0</v>
      </c>
      <c r="J163">
        <v>0</v>
      </c>
      <c r="K163">
        <v>3</v>
      </c>
      <c r="L163">
        <v>1</v>
      </c>
      <c r="M163">
        <v>0</v>
      </c>
      <c r="N163">
        <v>0</v>
      </c>
      <c r="P163">
        <f t="shared" si="6"/>
        <v>-3.6278473218795493</v>
      </c>
      <c r="Q163">
        <f t="shared" si="7"/>
        <v>2.5885463814564112E-2</v>
      </c>
      <c r="R163">
        <f t="shared" si="8"/>
        <v>-2.6226388633645632E-2</v>
      </c>
    </row>
    <row r="164" spans="1:18" x14ac:dyDescent="0.25">
      <c r="A164">
        <v>163</v>
      </c>
      <c r="B164">
        <v>53</v>
      </c>
      <c r="C164">
        <v>63.1</v>
      </c>
      <c r="D164">
        <v>0</v>
      </c>
      <c r="E164">
        <v>426</v>
      </c>
      <c r="F164">
        <v>930</v>
      </c>
      <c r="G164">
        <v>0</v>
      </c>
      <c r="H164">
        <v>1</v>
      </c>
      <c r="I164">
        <v>1</v>
      </c>
      <c r="J164">
        <v>0</v>
      </c>
      <c r="K164">
        <v>2</v>
      </c>
      <c r="L164">
        <v>0</v>
      </c>
      <c r="M164">
        <v>0</v>
      </c>
      <c r="N164">
        <v>0</v>
      </c>
      <c r="P164">
        <f t="shared" si="6"/>
        <v>-0.67150431020805956</v>
      </c>
      <c r="Q164">
        <f t="shared" si="7"/>
        <v>0.33816008245423551</v>
      </c>
      <c r="R164">
        <f t="shared" si="8"/>
        <v>-0.41273156868355387</v>
      </c>
    </row>
    <row r="165" spans="1:18" x14ac:dyDescent="0.25">
      <c r="A165">
        <v>164</v>
      </c>
      <c r="B165">
        <v>37</v>
      </c>
      <c r="C165">
        <v>27.2</v>
      </c>
      <c r="D165">
        <v>0</v>
      </c>
      <c r="E165">
        <v>122</v>
      </c>
      <c r="F165">
        <v>100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0</v>
      </c>
      <c r="M165">
        <v>1</v>
      </c>
      <c r="N165">
        <v>0</v>
      </c>
      <c r="P165">
        <f t="shared" si="6"/>
        <v>-2.282227488338918</v>
      </c>
      <c r="Q165">
        <f t="shared" si="7"/>
        <v>9.2605607764974146E-2</v>
      </c>
      <c r="R165">
        <f t="shared" si="8"/>
        <v>-9.7178091807709213E-2</v>
      </c>
    </row>
    <row r="166" spans="1:18" x14ac:dyDescent="0.25">
      <c r="A166">
        <v>165</v>
      </c>
      <c r="B166">
        <v>58</v>
      </c>
      <c r="C166">
        <v>9.6</v>
      </c>
      <c r="D166">
        <v>1</v>
      </c>
      <c r="E166">
        <v>187</v>
      </c>
      <c r="F166">
        <v>920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P166">
        <f t="shared" si="6"/>
        <v>-4.1188430019643576</v>
      </c>
      <c r="Q166">
        <f t="shared" si="7"/>
        <v>1.6003057344639315E-2</v>
      </c>
      <c r="R166">
        <f t="shared" si="8"/>
        <v>-1.6132488992270867E-2</v>
      </c>
    </row>
    <row r="167" spans="1:18" x14ac:dyDescent="0.25">
      <c r="A167">
        <v>166</v>
      </c>
      <c r="B167">
        <v>40</v>
      </c>
      <c r="C167">
        <v>44.9</v>
      </c>
      <c r="D167">
        <v>1</v>
      </c>
      <c r="E167">
        <v>1012</v>
      </c>
      <c r="F167">
        <v>2730</v>
      </c>
      <c r="G167">
        <v>1</v>
      </c>
      <c r="H167">
        <v>0</v>
      </c>
      <c r="I167">
        <v>0</v>
      </c>
      <c r="J167">
        <v>1</v>
      </c>
      <c r="K167">
        <v>4</v>
      </c>
      <c r="L167">
        <v>0</v>
      </c>
      <c r="M167">
        <v>1</v>
      </c>
      <c r="N167">
        <v>1</v>
      </c>
      <c r="P167">
        <f t="shared" si="6"/>
        <v>0.31167301377137768</v>
      </c>
      <c r="Q167">
        <f t="shared" si="7"/>
        <v>0.57729357219967836</v>
      </c>
      <c r="R167">
        <f t="shared" si="8"/>
        <v>-0.54940435122341869</v>
      </c>
    </row>
    <row r="168" spans="1:18" x14ac:dyDescent="0.25">
      <c r="A168">
        <v>167</v>
      </c>
      <c r="B168">
        <v>40</v>
      </c>
      <c r="C168">
        <v>15.9</v>
      </c>
      <c r="D168">
        <v>1</v>
      </c>
      <c r="E168">
        <v>233</v>
      </c>
      <c r="F168">
        <v>960</v>
      </c>
      <c r="G168">
        <v>0</v>
      </c>
      <c r="H168">
        <v>0</v>
      </c>
      <c r="I168">
        <v>1</v>
      </c>
      <c r="J168">
        <v>0</v>
      </c>
      <c r="K168">
        <v>6</v>
      </c>
      <c r="L168">
        <v>0</v>
      </c>
      <c r="M168">
        <v>0</v>
      </c>
      <c r="N168">
        <v>1</v>
      </c>
      <c r="P168">
        <f t="shared" si="6"/>
        <v>2.8706419741598288</v>
      </c>
      <c r="Q168">
        <f t="shared" si="7"/>
        <v>0.94637593657092733</v>
      </c>
      <c r="R168">
        <f t="shared" si="8"/>
        <v>-5.5115392918762614E-2</v>
      </c>
    </row>
    <row r="169" spans="1:18" x14ac:dyDescent="0.25">
      <c r="A169">
        <v>168</v>
      </c>
      <c r="B169">
        <v>43</v>
      </c>
      <c r="C169">
        <v>22.6</v>
      </c>
      <c r="D169">
        <v>1</v>
      </c>
      <c r="E169">
        <v>200</v>
      </c>
      <c r="F169">
        <v>2280</v>
      </c>
      <c r="G169">
        <v>0</v>
      </c>
      <c r="H169">
        <v>0</v>
      </c>
      <c r="I169">
        <v>0</v>
      </c>
      <c r="J169">
        <v>0</v>
      </c>
      <c r="K169">
        <v>4</v>
      </c>
      <c r="L169">
        <v>0</v>
      </c>
      <c r="M169">
        <v>1</v>
      </c>
      <c r="N169">
        <v>0</v>
      </c>
      <c r="P169">
        <f t="shared" si="6"/>
        <v>6.9583909208050826E-2</v>
      </c>
      <c r="Q169">
        <f t="shared" si="7"/>
        <v>0.51738896153749248</v>
      </c>
      <c r="R169">
        <f t="shared" si="8"/>
        <v>-0.72854425315078175</v>
      </c>
    </row>
    <row r="170" spans="1:18" x14ac:dyDescent="0.25">
      <c r="A170">
        <v>169</v>
      </c>
      <c r="B170">
        <v>50</v>
      </c>
      <c r="C170">
        <v>25.8</v>
      </c>
      <c r="D170">
        <v>1</v>
      </c>
      <c r="E170">
        <v>532</v>
      </c>
      <c r="F170">
        <v>2380</v>
      </c>
      <c r="G170">
        <v>0</v>
      </c>
      <c r="H170">
        <v>1</v>
      </c>
      <c r="I170">
        <v>1</v>
      </c>
      <c r="J170">
        <v>0</v>
      </c>
      <c r="K170">
        <v>5</v>
      </c>
      <c r="L170">
        <v>0</v>
      </c>
      <c r="M170">
        <v>1</v>
      </c>
      <c r="N170">
        <v>1</v>
      </c>
      <c r="P170">
        <f t="shared" si="6"/>
        <v>1.6040208194557637</v>
      </c>
      <c r="Q170">
        <f t="shared" si="7"/>
        <v>0.83257960013748111</v>
      </c>
      <c r="R170">
        <f t="shared" si="8"/>
        <v>-0.18322644591767748</v>
      </c>
    </row>
    <row r="171" spans="1:18" x14ac:dyDescent="0.25">
      <c r="A171">
        <v>170</v>
      </c>
      <c r="B171">
        <v>30</v>
      </c>
      <c r="C171">
        <v>75.3</v>
      </c>
      <c r="D171">
        <v>1</v>
      </c>
      <c r="E171">
        <v>1770</v>
      </c>
      <c r="F171">
        <v>3650</v>
      </c>
      <c r="G171">
        <v>0</v>
      </c>
      <c r="H171">
        <v>0</v>
      </c>
      <c r="I171">
        <v>1</v>
      </c>
      <c r="J171">
        <v>0</v>
      </c>
      <c r="K171">
        <v>4</v>
      </c>
      <c r="L171">
        <v>0</v>
      </c>
      <c r="M171">
        <v>1</v>
      </c>
      <c r="N171">
        <v>0</v>
      </c>
      <c r="P171">
        <f t="shared" si="6"/>
        <v>1.0635045972380206</v>
      </c>
      <c r="Q171">
        <f t="shared" si="7"/>
        <v>0.74335970855804379</v>
      </c>
      <c r="R171">
        <f t="shared" si="8"/>
        <v>-1.3600798186985061</v>
      </c>
    </row>
    <row r="172" spans="1:18" x14ac:dyDescent="0.25">
      <c r="A172">
        <v>171</v>
      </c>
      <c r="B172">
        <v>48</v>
      </c>
      <c r="C172">
        <v>38.799999999999997</v>
      </c>
      <c r="D172">
        <v>0</v>
      </c>
      <c r="E172">
        <v>177</v>
      </c>
      <c r="F172">
        <v>1640</v>
      </c>
      <c r="G172">
        <v>1</v>
      </c>
      <c r="H172">
        <v>0</v>
      </c>
      <c r="I172">
        <v>1</v>
      </c>
      <c r="J172">
        <v>0</v>
      </c>
      <c r="K172">
        <v>8</v>
      </c>
      <c r="L172">
        <v>0</v>
      </c>
      <c r="M172">
        <v>1</v>
      </c>
      <c r="N172">
        <v>1</v>
      </c>
      <c r="P172">
        <f t="shared" si="6"/>
        <v>1.1561031852038883</v>
      </c>
      <c r="Q172">
        <f t="shared" si="7"/>
        <v>0.76062392237100973</v>
      </c>
      <c r="R172">
        <f t="shared" si="8"/>
        <v>-0.27361623200912588</v>
      </c>
    </row>
    <row r="173" spans="1:18" x14ac:dyDescent="0.25">
      <c r="A173">
        <v>172</v>
      </c>
      <c r="B173">
        <v>46</v>
      </c>
      <c r="C173">
        <v>20.8</v>
      </c>
      <c r="D173">
        <v>0</v>
      </c>
      <c r="E173">
        <v>268</v>
      </c>
      <c r="F173">
        <v>1770</v>
      </c>
      <c r="G173">
        <v>1</v>
      </c>
      <c r="H173">
        <v>1</v>
      </c>
      <c r="I173">
        <v>0</v>
      </c>
      <c r="J173">
        <v>0</v>
      </c>
      <c r="K173">
        <v>6</v>
      </c>
      <c r="L173">
        <v>0</v>
      </c>
      <c r="M173">
        <v>0</v>
      </c>
      <c r="N173">
        <v>1</v>
      </c>
      <c r="P173">
        <f t="shared" si="6"/>
        <v>2.1084548988030707</v>
      </c>
      <c r="Q173">
        <f t="shared" si="7"/>
        <v>0.89172223828850727</v>
      </c>
      <c r="R173">
        <f t="shared" si="8"/>
        <v>-0.11460058694794312</v>
      </c>
    </row>
    <row r="174" spans="1:18" x14ac:dyDescent="0.25">
      <c r="A174">
        <v>173</v>
      </c>
      <c r="B174">
        <v>31</v>
      </c>
      <c r="C174">
        <v>29.3</v>
      </c>
      <c r="D174">
        <v>0</v>
      </c>
      <c r="E174">
        <v>155</v>
      </c>
      <c r="F174">
        <v>1200</v>
      </c>
      <c r="G174">
        <v>0</v>
      </c>
      <c r="H174">
        <v>0</v>
      </c>
      <c r="I174">
        <v>1</v>
      </c>
      <c r="J174">
        <v>0</v>
      </c>
      <c r="K174">
        <v>2</v>
      </c>
      <c r="L174">
        <v>1</v>
      </c>
      <c r="M174">
        <v>0</v>
      </c>
      <c r="N174">
        <v>0</v>
      </c>
      <c r="P174">
        <f t="shared" si="6"/>
        <v>-2.6440256286040449</v>
      </c>
      <c r="Q174">
        <f t="shared" si="7"/>
        <v>6.6358192819913994E-2</v>
      </c>
      <c r="R174">
        <f t="shared" si="8"/>
        <v>-6.866241839963827E-2</v>
      </c>
    </row>
    <row r="175" spans="1:18" x14ac:dyDescent="0.25">
      <c r="A175">
        <v>174</v>
      </c>
      <c r="B175">
        <v>58</v>
      </c>
      <c r="C175">
        <v>65.400000000000006</v>
      </c>
      <c r="D175">
        <v>1</v>
      </c>
      <c r="E175">
        <v>396</v>
      </c>
      <c r="F175">
        <v>2500</v>
      </c>
      <c r="G175">
        <v>1</v>
      </c>
      <c r="H175">
        <v>0</v>
      </c>
      <c r="I175">
        <v>1</v>
      </c>
      <c r="J175">
        <v>0</v>
      </c>
      <c r="K175">
        <v>10</v>
      </c>
      <c r="L175">
        <v>1</v>
      </c>
      <c r="M175">
        <v>0</v>
      </c>
      <c r="N175">
        <v>1</v>
      </c>
      <c r="P175">
        <f t="shared" si="6"/>
        <v>2.5258908524827079</v>
      </c>
      <c r="Q175">
        <f t="shared" si="7"/>
        <v>0.92593705054651065</v>
      </c>
      <c r="R175">
        <f t="shared" si="8"/>
        <v>-7.6949026618071431E-2</v>
      </c>
    </row>
    <row r="176" spans="1:18" x14ac:dyDescent="0.25">
      <c r="A176">
        <v>175</v>
      </c>
      <c r="B176">
        <v>31</v>
      </c>
      <c r="C176">
        <v>35.200000000000003</v>
      </c>
      <c r="D176">
        <v>1</v>
      </c>
      <c r="E176">
        <v>936</v>
      </c>
      <c r="F176">
        <v>2890</v>
      </c>
      <c r="G176">
        <v>0</v>
      </c>
      <c r="H176">
        <v>1</v>
      </c>
      <c r="I176">
        <v>1</v>
      </c>
      <c r="J176">
        <v>0</v>
      </c>
      <c r="K176">
        <v>11</v>
      </c>
      <c r="L176">
        <v>0</v>
      </c>
      <c r="M176">
        <v>1</v>
      </c>
      <c r="N176">
        <v>1</v>
      </c>
      <c r="P176">
        <f t="shared" si="6"/>
        <v>7.2190851034116745</v>
      </c>
      <c r="Q176">
        <f t="shared" si="7"/>
        <v>0.99926806387411748</v>
      </c>
      <c r="R176">
        <f t="shared" si="8"/>
        <v>-7.3220412190732871E-4</v>
      </c>
    </row>
    <row r="177" spans="1:18" x14ac:dyDescent="0.25">
      <c r="A177">
        <v>176</v>
      </c>
      <c r="B177">
        <v>32</v>
      </c>
      <c r="C177">
        <v>32</v>
      </c>
      <c r="D177">
        <v>0</v>
      </c>
      <c r="E177">
        <v>872</v>
      </c>
      <c r="F177">
        <v>830</v>
      </c>
      <c r="G177">
        <v>1</v>
      </c>
      <c r="H177">
        <v>0</v>
      </c>
      <c r="I177">
        <v>0</v>
      </c>
      <c r="J177">
        <v>0</v>
      </c>
      <c r="K177">
        <v>8</v>
      </c>
      <c r="L177">
        <v>0</v>
      </c>
      <c r="M177">
        <v>0</v>
      </c>
      <c r="N177">
        <v>1</v>
      </c>
      <c r="P177">
        <f t="shared" si="6"/>
        <v>3.0443097002666408</v>
      </c>
      <c r="Q177">
        <f t="shared" si="7"/>
        <v>0.95453622330864019</v>
      </c>
      <c r="R177">
        <f t="shared" si="8"/>
        <v>-4.6529686501175338E-2</v>
      </c>
    </row>
    <row r="178" spans="1:18" x14ac:dyDescent="0.25">
      <c r="A178">
        <v>177</v>
      </c>
      <c r="B178">
        <v>42</v>
      </c>
      <c r="C178">
        <v>86.7</v>
      </c>
      <c r="D178">
        <v>1</v>
      </c>
      <c r="E178">
        <v>1277</v>
      </c>
      <c r="F178">
        <v>1930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P178">
        <f t="shared" si="6"/>
        <v>-0.9314930235381953</v>
      </c>
      <c r="Q178">
        <f t="shared" si="7"/>
        <v>0.28262191059378489</v>
      </c>
      <c r="R178">
        <f t="shared" si="8"/>
        <v>-0.33215225601998039</v>
      </c>
    </row>
    <row r="179" spans="1:18" x14ac:dyDescent="0.25">
      <c r="A179">
        <v>178</v>
      </c>
      <c r="B179">
        <v>40</v>
      </c>
      <c r="C179">
        <v>56.6</v>
      </c>
      <c r="D179">
        <v>0</v>
      </c>
      <c r="E179">
        <v>333</v>
      </c>
      <c r="F179">
        <v>1000</v>
      </c>
      <c r="G179">
        <v>1</v>
      </c>
      <c r="H179">
        <v>1</v>
      </c>
      <c r="I179">
        <v>0</v>
      </c>
      <c r="J179">
        <v>0</v>
      </c>
      <c r="K179">
        <v>7</v>
      </c>
      <c r="L179">
        <v>0</v>
      </c>
      <c r="M179">
        <v>1</v>
      </c>
      <c r="N179">
        <v>1</v>
      </c>
      <c r="P179">
        <f t="shared" si="6"/>
        <v>2.2061548809059262</v>
      </c>
      <c r="Q179">
        <f t="shared" si="7"/>
        <v>0.90080086122532521</v>
      </c>
      <c r="R179">
        <f t="shared" si="8"/>
        <v>-0.10447106552997763</v>
      </c>
    </row>
    <row r="180" spans="1:18" x14ac:dyDescent="0.25">
      <c r="A180">
        <v>179</v>
      </c>
      <c r="B180">
        <v>30</v>
      </c>
      <c r="C180">
        <v>41.1</v>
      </c>
      <c r="D180">
        <v>0</v>
      </c>
      <c r="E180">
        <v>508</v>
      </c>
      <c r="F180">
        <v>520</v>
      </c>
      <c r="G180">
        <v>0</v>
      </c>
      <c r="H180">
        <v>0</v>
      </c>
      <c r="I180">
        <v>0</v>
      </c>
      <c r="J180">
        <v>1</v>
      </c>
      <c r="K180">
        <v>5</v>
      </c>
      <c r="L180">
        <v>1</v>
      </c>
      <c r="M180">
        <v>0</v>
      </c>
      <c r="N180">
        <v>1</v>
      </c>
      <c r="P180">
        <f t="shared" si="6"/>
        <v>-0.22792711781026129</v>
      </c>
      <c r="Q180">
        <f t="shared" si="7"/>
        <v>0.44326363297122617</v>
      </c>
      <c r="R180">
        <f t="shared" si="8"/>
        <v>-0.81359057765652398</v>
      </c>
    </row>
    <row r="181" spans="1:18" x14ac:dyDescent="0.25">
      <c r="A181">
        <v>180</v>
      </c>
      <c r="B181">
        <v>39</v>
      </c>
      <c r="C181">
        <v>71.8</v>
      </c>
      <c r="D181">
        <v>1</v>
      </c>
      <c r="E181">
        <v>1951</v>
      </c>
      <c r="F181">
        <v>1130</v>
      </c>
      <c r="G181">
        <v>0</v>
      </c>
      <c r="H181">
        <v>0</v>
      </c>
      <c r="I181">
        <v>0</v>
      </c>
      <c r="J181">
        <v>1</v>
      </c>
      <c r="K181">
        <v>5</v>
      </c>
      <c r="L181">
        <v>0</v>
      </c>
      <c r="M181">
        <v>0</v>
      </c>
      <c r="N181">
        <v>1</v>
      </c>
      <c r="P181">
        <f t="shared" si="6"/>
        <v>2.3541923579543504</v>
      </c>
      <c r="Q181">
        <f t="shared" si="7"/>
        <v>0.91326688212065077</v>
      </c>
      <c r="R181">
        <f t="shared" si="8"/>
        <v>-9.0727127717242548E-2</v>
      </c>
    </row>
    <row r="182" spans="1:18" x14ac:dyDescent="0.25">
      <c r="A182">
        <v>181</v>
      </c>
      <c r="B182">
        <v>28</v>
      </c>
      <c r="C182">
        <v>13.1</v>
      </c>
      <c r="D182">
        <v>1</v>
      </c>
      <c r="E182">
        <v>611</v>
      </c>
      <c r="F182">
        <v>130</v>
      </c>
      <c r="G182">
        <v>1</v>
      </c>
      <c r="H182">
        <v>0</v>
      </c>
      <c r="I182">
        <v>0</v>
      </c>
      <c r="J182">
        <v>0</v>
      </c>
      <c r="K182">
        <v>3</v>
      </c>
      <c r="L182">
        <v>0</v>
      </c>
      <c r="M182">
        <v>0</v>
      </c>
      <c r="N182">
        <v>1</v>
      </c>
      <c r="P182">
        <f t="shared" si="6"/>
        <v>0.95492157381470877</v>
      </c>
      <c r="Q182">
        <f t="shared" si="7"/>
        <v>0.72210386835095552</v>
      </c>
      <c r="R182">
        <f t="shared" si="8"/>
        <v>-0.32558628845452053</v>
      </c>
    </row>
    <row r="183" spans="1:18" x14ac:dyDescent="0.25">
      <c r="A183">
        <v>182</v>
      </c>
      <c r="B183">
        <v>44</v>
      </c>
      <c r="C183">
        <v>39.299999999999997</v>
      </c>
      <c r="D183">
        <v>0</v>
      </c>
      <c r="E183">
        <v>297</v>
      </c>
      <c r="F183">
        <v>440</v>
      </c>
      <c r="G183">
        <v>1</v>
      </c>
      <c r="H183">
        <v>0</v>
      </c>
      <c r="I183">
        <v>0</v>
      </c>
      <c r="J183">
        <v>1</v>
      </c>
      <c r="K183">
        <v>9</v>
      </c>
      <c r="L183">
        <v>1</v>
      </c>
      <c r="M183">
        <v>0</v>
      </c>
      <c r="N183">
        <v>1</v>
      </c>
      <c r="P183">
        <f t="shared" si="6"/>
        <v>1.4211665740566395</v>
      </c>
      <c r="Q183">
        <f t="shared" si="7"/>
        <v>0.80552123327672243</v>
      </c>
      <c r="R183">
        <f t="shared" si="8"/>
        <v>-0.21626571634416591</v>
      </c>
    </row>
    <row r="184" spans="1:18" x14ac:dyDescent="0.25">
      <c r="A184">
        <v>183</v>
      </c>
      <c r="B184">
        <v>61</v>
      </c>
      <c r="C184">
        <v>51.7</v>
      </c>
      <c r="D184">
        <v>0</v>
      </c>
      <c r="E184">
        <v>338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P184">
        <f t="shared" si="6"/>
        <v>-3.801943299101707</v>
      </c>
      <c r="Q184">
        <f t="shared" si="7"/>
        <v>2.1839718135122539E-2</v>
      </c>
      <c r="R184">
        <f t="shared" si="8"/>
        <v>-2.2081734987990209E-2</v>
      </c>
    </row>
    <row r="185" spans="1:18" x14ac:dyDescent="0.25">
      <c r="A185">
        <v>184</v>
      </c>
      <c r="B185">
        <v>32</v>
      </c>
      <c r="C185">
        <v>28.7</v>
      </c>
      <c r="D185">
        <v>0</v>
      </c>
      <c r="E185">
        <v>153</v>
      </c>
      <c r="F185">
        <v>680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1</v>
      </c>
      <c r="P185">
        <f t="shared" si="6"/>
        <v>-0.76691556689155771</v>
      </c>
      <c r="Q185">
        <f t="shared" si="7"/>
        <v>0.31714670845750348</v>
      </c>
      <c r="R185">
        <f t="shared" si="8"/>
        <v>-1.1483908094599395</v>
      </c>
    </row>
    <row r="186" spans="1:18" x14ac:dyDescent="0.25">
      <c r="A186">
        <v>185</v>
      </c>
      <c r="B186">
        <v>35</v>
      </c>
      <c r="C186">
        <v>46.9</v>
      </c>
      <c r="D186">
        <v>0</v>
      </c>
      <c r="E186">
        <v>270</v>
      </c>
      <c r="F186">
        <v>850</v>
      </c>
      <c r="G186">
        <v>1</v>
      </c>
      <c r="H186">
        <v>0</v>
      </c>
      <c r="I186">
        <v>0</v>
      </c>
      <c r="J186">
        <v>1</v>
      </c>
      <c r="K186">
        <v>3</v>
      </c>
      <c r="L186">
        <v>1</v>
      </c>
      <c r="M186">
        <v>0</v>
      </c>
      <c r="N186">
        <v>0</v>
      </c>
      <c r="P186">
        <f t="shared" si="6"/>
        <v>-2.1489602995169634</v>
      </c>
      <c r="Q186">
        <f t="shared" si="7"/>
        <v>0.10442841917350264</v>
      </c>
      <c r="R186">
        <f t="shared" si="8"/>
        <v>-0.11029312675464616</v>
      </c>
    </row>
    <row r="187" spans="1:18" x14ac:dyDescent="0.25">
      <c r="A187">
        <v>186</v>
      </c>
      <c r="B187">
        <v>38</v>
      </c>
      <c r="C187">
        <v>54.1</v>
      </c>
      <c r="D187">
        <v>1</v>
      </c>
      <c r="E187">
        <v>1058</v>
      </c>
      <c r="F187">
        <v>940</v>
      </c>
      <c r="G187">
        <v>1</v>
      </c>
      <c r="H187">
        <v>0</v>
      </c>
      <c r="I187">
        <v>0</v>
      </c>
      <c r="J187">
        <v>1</v>
      </c>
      <c r="K187">
        <v>3</v>
      </c>
      <c r="L187">
        <v>0</v>
      </c>
      <c r="M187">
        <v>1</v>
      </c>
      <c r="N187">
        <v>0</v>
      </c>
      <c r="P187">
        <f t="shared" si="6"/>
        <v>-0.36096763241125052</v>
      </c>
      <c r="Q187">
        <f t="shared" si="7"/>
        <v>0.41072534961871909</v>
      </c>
      <c r="R187">
        <f t="shared" si="8"/>
        <v>-0.52886290455547724</v>
      </c>
    </row>
    <row r="188" spans="1:18" x14ac:dyDescent="0.25">
      <c r="A188">
        <v>187</v>
      </c>
      <c r="B188">
        <v>38</v>
      </c>
      <c r="C188">
        <v>21.5</v>
      </c>
      <c r="D188">
        <v>1</v>
      </c>
      <c r="E188">
        <v>795</v>
      </c>
      <c r="F188">
        <v>1820</v>
      </c>
      <c r="G188">
        <v>0</v>
      </c>
      <c r="H188">
        <v>1</v>
      </c>
      <c r="I188">
        <v>1</v>
      </c>
      <c r="J188">
        <v>0</v>
      </c>
      <c r="K188">
        <v>6</v>
      </c>
      <c r="L188">
        <v>0</v>
      </c>
      <c r="M188">
        <v>0</v>
      </c>
      <c r="N188">
        <v>1</v>
      </c>
      <c r="P188">
        <f t="shared" si="6"/>
        <v>4.2187293113611988</v>
      </c>
      <c r="Q188">
        <f t="shared" si="7"/>
        <v>0.98549612459826053</v>
      </c>
      <c r="R188">
        <f t="shared" si="8"/>
        <v>-1.4610084818950542E-2</v>
      </c>
    </row>
    <row r="189" spans="1:18" x14ac:dyDescent="0.25">
      <c r="A189">
        <v>188</v>
      </c>
      <c r="B189">
        <v>51</v>
      </c>
      <c r="C189">
        <v>43.7</v>
      </c>
      <c r="D189">
        <v>0</v>
      </c>
      <c r="E189">
        <v>99</v>
      </c>
      <c r="F189">
        <v>1060</v>
      </c>
      <c r="G189">
        <v>1</v>
      </c>
      <c r="H189">
        <v>0</v>
      </c>
      <c r="I189">
        <v>0</v>
      </c>
      <c r="J189">
        <v>1</v>
      </c>
      <c r="K189">
        <v>5</v>
      </c>
      <c r="L189">
        <v>0</v>
      </c>
      <c r="M189">
        <v>0</v>
      </c>
      <c r="N189">
        <v>1</v>
      </c>
      <c r="P189">
        <f t="shared" si="6"/>
        <v>0.31121227593761169</v>
      </c>
      <c r="Q189">
        <f t="shared" si="7"/>
        <v>0.57718113632348833</v>
      </c>
      <c r="R189">
        <f t="shared" si="8"/>
        <v>-0.54959913396870608</v>
      </c>
    </row>
    <row r="190" spans="1:18" x14ac:dyDescent="0.25">
      <c r="A190">
        <v>189</v>
      </c>
      <c r="B190">
        <v>22</v>
      </c>
      <c r="C190">
        <v>44.1</v>
      </c>
      <c r="D190">
        <v>0</v>
      </c>
      <c r="E190">
        <v>344</v>
      </c>
      <c r="F190">
        <v>1070</v>
      </c>
      <c r="G190">
        <v>0</v>
      </c>
      <c r="H190">
        <v>0</v>
      </c>
      <c r="I190">
        <v>0</v>
      </c>
      <c r="J190">
        <v>0</v>
      </c>
      <c r="K190">
        <v>6</v>
      </c>
      <c r="L190">
        <v>0</v>
      </c>
      <c r="M190">
        <v>1</v>
      </c>
      <c r="N190">
        <v>1</v>
      </c>
      <c r="P190">
        <f t="shared" si="6"/>
        <v>1.6665790186996208</v>
      </c>
      <c r="Q190">
        <f t="shared" si="7"/>
        <v>0.84111918239626027</v>
      </c>
      <c r="R190">
        <f t="shared" si="8"/>
        <v>-0.17302191395320132</v>
      </c>
    </row>
    <row r="191" spans="1:18" x14ac:dyDescent="0.25">
      <c r="A191">
        <v>190</v>
      </c>
      <c r="B191">
        <v>34</v>
      </c>
      <c r="C191">
        <v>38.4</v>
      </c>
      <c r="D191">
        <v>0</v>
      </c>
      <c r="E191">
        <v>412</v>
      </c>
      <c r="F191">
        <v>450</v>
      </c>
      <c r="G191">
        <v>0</v>
      </c>
      <c r="H191">
        <v>0</v>
      </c>
      <c r="I191">
        <v>1</v>
      </c>
      <c r="J191">
        <v>0</v>
      </c>
      <c r="K191">
        <v>4</v>
      </c>
      <c r="L191">
        <v>1</v>
      </c>
      <c r="M191">
        <v>0</v>
      </c>
      <c r="N191">
        <v>0</v>
      </c>
      <c r="P191">
        <f t="shared" si="6"/>
        <v>-1.5026400489852865</v>
      </c>
      <c r="Q191">
        <f t="shared" si="7"/>
        <v>0.1820320999467713</v>
      </c>
      <c r="R191">
        <f t="shared" si="8"/>
        <v>-0.20093218513809491</v>
      </c>
    </row>
    <row r="192" spans="1:18" x14ac:dyDescent="0.25">
      <c r="A192">
        <v>191</v>
      </c>
      <c r="B192">
        <v>35</v>
      </c>
      <c r="C192">
        <v>51.7</v>
      </c>
      <c r="D192">
        <v>1</v>
      </c>
      <c r="E192">
        <v>2588</v>
      </c>
      <c r="F192">
        <v>1930</v>
      </c>
      <c r="G192">
        <v>1</v>
      </c>
      <c r="H192">
        <v>0</v>
      </c>
      <c r="I192">
        <v>0</v>
      </c>
      <c r="J192">
        <v>1</v>
      </c>
      <c r="K192">
        <v>4</v>
      </c>
      <c r="L192">
        <v>0</v>
      </c>
      <c r="M192">
        <v>1</v>
      </c>
      <c r="N192">
        <v>1</v>
      </c>
      <c r="P192">
        <f t="shared" si="6"/>
        <v>0.11522398249443103</v>
      </c>
      <c r="Q192">
        <f t="shared" si="7"/>
        <v>0.52877416748759365</v>
      </c>
      <c r="R192">
        <f t="shared" si="8"/>
        <v>-0.63719384283384639</v>
      </c>
    </row>
    <row r="193" spans="1:18" x14ac:dyDescent="0.25">
      <c r="A193">
        <v>192</v>
      </c>
      <c r="B193">
        <v>34</v>
      </c>
      <c r="C193">
        <v>90.9</v>
      </c>
      <c r="D193">
        <v>1</v>
      </c>
      <c r="E193">
        <v>3387</v>
      </c>
      <c r="F193">
        <v>1350</v>
      </c>
      <c r="G193">
        <v>0</v>
      </c>
      <c r="H193">
        <v>0</v>
      </c>
      <c r="I193">
        <v>0</v>
      </c>
      <c r="J193">
        <v>1</v>
      </c>
      <c r="K193">
        <v>6</v>
      </c>
      <c r="L193">
        <v>0</v>
      </c>
      <c r="M193">
        <v>1</v>
      </c>
      <c r="N193">
        <v>1</v>
      </c>
      <c r="P193">
        <f t="shared" si="6"/>
        <v>1.8774492669571035</v>
      </c>
      <c r="Q193">
        <f t="shared" si="7"/>
        <v>0.8673178691850234</v>
      </c>
      <c r="R193">
        <f t="shared" si="8"/>
        <v>-0.14234973826976868</v>
      </c>
    </row>
    <row r="194" spans="1:18" x14ac:dyDescent="0.25">
      <c r="A194">
        <v>193</v>
      </c>
      <c r="B194">
        <v>42</v>
      </c>
      <c r="C194">
        <v>59</v>
      </c>
      <c r="D194">
        <v>1</v>
      </c>
      <c r="E194">
        <v>589</v>
      </c>
      <c r="F194">
        <v>290</v>
      </c>
      <c r="G194">
        <v>0</v>
      </c>
      <c r="H194">
        <v>0</v>
      </c>
      <c r="I194">
        <v>0</v>
      </c>
      <c r="J194">
        <v>1</v>
      </c>
      <c r="K194">
        <v>3</v>
      </c>
      <c r="L194">
        <v>0</v>
      </c>
      <c r="M194">
        <v>0</v>
      </c>
      <c r="N194">
        <v>1</v>
      </c>
      <c r="P194">
        <f t="shared" si="6"/>
        <v>1.0042146707437938</v>
      </c>
      <c r="Q194">
        <f t="shared" si="7"/>
        <v>0.73188642578024921</v>
      </c>
      <c r="R194">
        <f t="shared" si="8"/>
        <v>-0.31212993309667963</v>
      </c>
    </row>
    <row r="195" spans="1:18" x14ac:dyDescent="0.25">
      <c r="A195">
        <v>194</v>
      </c>
      <c r="B195">
        <v>48</v>
      </c>
      <c r="C195">
        <v>44.7</v>
      </c>
      <c r="D195">
        <v>1</v>
      </c>
      <c r="E195">
        <v>334</v>
      </c>
      <c r="F195">
        <v>330</v>
      </c>
      <c r="G195">
        <v>0</v>
      </c>
      <c r="H195">
        <v>0</v>
      </c>
      <c r="I195">
        <v>0</v>
      </c>
      <c r="J195">
        <v>1</v>
      </c>
      <c r="K195">
        <v>2</v>
      </c>
      <c r="L195">
        <v>0</v>
      </c>
      <c r="M195">
        <v>0</v>
      </c>
      <c r="N195">
        <v>0</v>
      </c>
      <c r="P195">
        <f t="shared" ref="P195:P258" si="9">$T$2+SUMPRODUCT($U$2:$AF$2,B195:M195)</f>
        <v>-0.15140404531589532</v>
      </c>
      <c r="Q195">
        <f t="shared" ref="Q195:Q258" si="10">EXP(P195)/(1+EXP(P195))</f>
        <v>0.4622211287851522</v>
      </c>
      <c r="R195">
        <f t="shared" ref="R195:R258" si="11">IFERROR(N195*LN(Q195)+(1-N195)*LN(1-Q195),0)</f>
        <v>-0.62030782335899604</v>
      </c>
    </row>
    <row r="196" spans="1:18" x14ac:dyDescent="0.25">
      <c r="A196">
        <v>195</v>
      </c>
      <c r="B196">
        <v>28</v>
      </c>
      <c r="C196">
        <v>15.8</v>
      </c>
      <c r="D196">
        <v>0</v>
      </c>
      <c r="E196">
        <v>355</v>
      </c>
      <c r="F196">
        <v>3690</v>
      </c>
      <c r="G196">
        <v>0</v>
      </c>
      <c r="H196">
        <v>0</v>
      </c>
      <c r="I196">
        <v>0</v>
      </c>
      <c r="J196">
        <v>0</v>
      </c>
      <c r="K196">
        <v>5</v>
      </c>
      <c r="L196">
        <v>1</v>
      </c>
      <c r="M196">
        <v>0</v>
      </c>
      <c r="N196">
        <v>0</v>
      </c>
      <c r="P196">
        <f t="shared" si="9"/>
        <v>-0.34773351878562941</v>
      </c>
      <c r="Q196">
        <f t="shared" si="10"/>
        <v>0.41393214455782462</v>
      </c>
      <c r="R196">
        <f t="shared" si="11"/>
        <v>-0.53431970183883948</v>
      </c>
    </row>
    <row r="197" spans="1:18" x14ac:dyDescent="0.25">
      <c r="A197">
        <v>196</v>
      </c>
      <c r="B197">
        <v>29</v>
      </c>
      <c r="C197">
        <v>46.2</v>
      </c>
      <c r="D197">
        <v>1</v>
      </c>
      <c r="E197">
        <v>1025</v>
      </c>
      <c r="F197">
        <v>2860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0</v>
      </c>
      <c r="N197">
        <v>1</v>
      </c>
      <c r="P197">
        <f t="shared" si="9"/>
        <v>2.9363409525732389</v>
      </c>
      <c r="Q197">
        <f t="shared" si="10"/>
        <v>0.94961393899706004</v>
      </c>
      <c r="R197">
        <f t="shared" si="11"/>
        <v>-5.1699756985376009E-2</v>
      </c>
    </row>
    <row r="198" spans="1:18" x14ac:dyDescent="0.25">
      <c r="A198">
        <v>197</v>
      </c>
      <c r="B198">
        <v>58</v>
      </c>
      <c r="C198">
        <v>40.6</v>
      </c>
      <c r="D198">
        <v>1</v>
      </c>
      <c r="E198">
        <v>269</v>
      </c>
      <c r="F198">
        <v>3330</v>
      </c>
      <c r="G198">
        <v>1</v>
      </c>
      <c r="H198">
        <v>0</v>
      </c>
      <c r="I198">
        <v>1</v>
      </c>
      <c r="J198">
        <v>0</v>
      </c>
      <c r="K198">
        <v>8</v>
      </c>
      <c r="L198">
        <v>0</v>
      </c>
      <c r="M198">
        <v>0</v>
      </c>
      <c r="N198">
        <v>1</v>
      </c>
      <c r="P198">
        <f t="shared" si="9"/>
        <v>3.1202300691368356</v>
      </c>
      <c r="Q198">
        <f t="shared" si="10"/>
        <v>0.95771954528673897</v>
      </c>
      <c r="R198">
        <f t="shared" si="11"/>
        <v>-4.3200294093598601E-2</v>
      </c>
    </row>
    <row r="199" spans="1:18" x14ac:dyDescent="0.25">
      <c r="A199">
        <v>198</v>
      </c>
      <c r="B199">
        <v>28</v>
      </c>
      <c r="C199">
        <v>113.7</v>
      </c>
      <c r="D199">
        <v>1</v>
      </c>
      <c r="E199">
        <v>234</v>
      </c>
      <c r="F199">
        <v>2430</v>
      </c>
      <c r="G199">
        <v>0</v>
      </c>
      <c r="H199">
        <v>0</v>
      </c>
      <c r="I199">
        <v>0</v>
      </c>
      <c r="J199">
        <v>1</v>
      </c>
      <c r="K199">
        <v>6</v>
      </c>
      <c r="L199">
        <v>0</v>
      </c>
      <c r="M199">
        <v>1</v>
      </c>
      <c r="N199">
        <v>1</v>
      </c>
      <c r="P199">
        <f t="shared" si="9"/>
        <v>3.6224054789191178</v>
      </c>
      <c r="Q199">
        <f t="shared" si="10"/>
        <v>0.97397696329628447</v>
      </c>
      <c r="R199">
        <f t="shared" si="11"/>
        <v>-2.636762726583174E-2</v>
      </c>
    </row>
    <row r="200" spans="1:18" x14ac:dyDescent="0.25">
      <c r="A200">
        <v>199</v>
      </c>
      <c r="B200">
        <v>30</v>
      </c>
      <c r="C200">
        <v>32.799999999999997</v>
      </c>
      <c r="D200">
        <v>1</v>
      </c>
      <c r="E200">
        <v>35</v>
      </c>
      <c r="F200">
        <v>600</v>
      </c>
      <c r="G200">
        <v>1</v>
      </c>
      <c r="H200">
        <v>0</v>
      </c>
      <c r="I200">
        <v>1</v>
      </c>
      <c r="J200">
        <v>0</v>
      </c>
      <c r="K200">
        <v>5</v>
      </c>
      <c r="L200">
        <v>1</v>
      </c>
      <c r="M200">
        <v>0</v>
      </c>
      <c r="N200">
        <v>0</v>
      </c>
      <c r="P200">
        <f t="shared" si="9"/>
        <v>0.633212445642652</v>
      </c>
      <c r="Q200">
        <f t="shared" si="10"/>
        <v>0.65321751721483468</v>
      </c>
      <c r="R200">
        <f t="shared" si="11"/>
        <v>-1.0590575463515737</v>
      </c>
    </row>
    <row r="201" spans="1:18" x14ac:dyDescent="0.25">
      <c r="A201">
        <v>200</v>
      </c>
      <c r="B201">
        <v>28</v>
      </c>
      <c r="C201">
        <v>13.9</v>
      </c>
      <c r="D201">
        <v>0</v>
      </c>
      <c r="E201">
        <v>49</v>
      </c>
      <c r="F201">
        <v>1280</v>
      </c>
      <c r="G201">
        <v>1</v>
      </c>
      <c r="H201">
        <v>0</v>
      </c>
      <c r="I201">
        <v>1</v>
      </c>
      <c r="J201">
        <v>0</v>
      </c>
      <c r="K201">
        <v>7</v>
      </c>
      <c r="L201">
        <v>0</v>
      </c>
      <c r="M201">
        <v>0</v>
      </c>
      <c r="N201">
        <v>1</v>
      </c>
      <c r="P201">
        <f t="shared" si="9"/>
        <v>2.8957073659698129</v>
      </c>
      <c r="Q201">
        <f t="shared" si="10"/>
        <v>0.9476338283003044</v>
      </c>
      <c r="R201">
        <f t="shared" si="11"/>
        <v>-5.3787108410780382E-2</v>
      </c>
    </row>
    <row r="202" spans="1:18" x14ac:dyDescent="0.25">
      <c r="A202">
        <v>201</v>
      </c>
      <c r="B202">
        <v>51</v>
      </c>
      <c r="C202">
        <v>73</v>
      </c>
      <c r="D202">
        <v>1</v>
      </c>
      <c r="E202">
        <v>2452</v>
      </c>
      <c r="F202">
        <v>950</v>
      </c>
      <c r="G202">
        <v>1</v>
      </c>
      <c r="H202">
        <v>0</v>
      </c>
      <c r="I202">
        <v>0</v>
      </c>
      <c r="J202">
        <v>0</v>
      </c>
      <c r="K202">
        <v>2</v>
      </c>
      <c r="L202">
        <v>1</v>
      </c>
      <c r="M202">
        <v>0</v>
      </c>
      <c r="N202">
        <v>0</v>
      </c>
      <c r="P202">
        <f t="shared" si="9"/>
        <v>-3.5909934447105618</v>
      </c>
      <c r="Q202">
        <f t="shared" si="10"/>
        <v>2.6831166499459626E-2</v>
      </c>
      <c r="R202">
        <f t="shared" si="11"/>
        <v>-2.7197693348684156E-2</v>
      </c>
    </row>
    <row r="203" spans="1:18" x14ac:dyDescent="0.25">
      <c r="A203">
        <v>202</v>
      </c>
      <c r="B203">
        <v>29</v>
      </c>
      <c r="C203">
        <v>20.399999999999999</v>
      </c>
      <c r="D203">
        <v>0</v>
      </c>
      <c r="E203">
        <v>34</v>
      </c>
      <c r="F203">
        <v>2860</v>
      </c>
      <c r="G203">
        <v>1</v>
      </c>
      <c r="H203">
        <v>0</v>
      </c>
      <c r="I203">
        <v>0</v>
      </c>
      <c r="J203">
        <v>0</v>
      </c>
      <c r="K203">
        <v>5</v>
      </c>
      <c r="L203">
        <v>0</v>
      </c>
      <c r="M203">
        <v>0</v>
      </c>
      <c r="N203">
        <v>1</v>
      </c>
      <c r="P203">
        <f t="shared" si="9"/>
        <v>1.4698189094550169</v>
      </c>
      <c r="Q203">
        <f t="shared" si="10"/>
        <v>0.81302985960089424</v>
      </c>
      <c r="R203">
        <f t="shared" si="11"/>
        <v>-0.20698744243239436</v>
      </c>
    </row>
    <row r="204" spans="1:18" x14ac:dyDescent="0.25">
      <c r="A204">
        <v>203</v>
      </c>
      <c r="B204">
        <v>31</v>
      </c>
      <c r="C204">
        <v>42.9</v>
      </c>
      <c r="D204">
        <v>1</v>
      </c>
      <c r="E204">
        <v>282</v>
      </c>
      <c r="F204">
        <v>720</v>
      </c>
      <c r="G204">
        <v>1</v>
      </c>
      <c r="H204">
        <v>0</v>
      </c>
      <c r="I204">
        <v>0</v>
      </c>
      <c r="J204">
        <v>1</v>
      </c>
      <c r="K204">
        <v>3</v>
      </c>
      <c r="L204">
        <v>0</v>
      </c>
      <c r="M204">
        <v>1</v>
      </c>
      <c r="N204">
        <v>1</v>
      </c>
      <c r="P204">
        <f t="shared" si="9"/>
        <v>0.29240895201258166</v>
      </c>
      <c r="Q204">
        <f t="shared" si="10"/>
        <v>0.57258578171781949</v>
      </c>
      <c r="R204">
        <f t="shared" si="11"/>
        <v>-0.55759271771650021</v>
      </c>
    </row>
    <row r="205" spans="1:18" x14ac:dyDescent="0.25">
      <c r="A205">
        <v>204</v>
      </c>
      <c r="B205">
        <v>36</v>
      </c>
      <c r="C205">
        <v>22.4</v>
      </c>
      <c r="D205">
        <v>0</v>
      </c>
      <c r="E205">
        <v>233</v>
      </c>
      <c r="F205">
        <v>470</v>
      </c>
      <c r="G205">
        <v>0</v>
      </c>
      <c r="H205">
        <v>0</v>
      </c>
      <c r="I205">
        <v>0</v>
      </c>
      <c r="J205">
        <v>1</v>
      </c>
      <c r="K205">
        <v>2</v>
      </c>
      <c r="L205">
        <v>0</v>
      </c>
      <c r="M205">
        <v>0</v>
      </c>
      <c r="N205">
        <v>0</v>
      </c>
      <c r="P205">
        <f t="shared" si="9"/>
        <v>-0.75091186735761983</v>
      </c>
      <c r="Q205">
        <f t="shared" si="10"/>
        <v>0.32062264196448859</v>
      </c>
      <c r="R205">
        <f t="shared" si="11"/>
        <v>-0.38657855022324955</v>
      </c>
    </row>
    <row r="206" spans="1:18" x14ac:dyDescent="0.25">
      <c r="A206">
        <v>205</v>
      </c>
      <c r="B206">
        <v>28</v>
      </c>
      <c r="C206">
        <v>84.4</v>
      </c>
      <c r="D206">
        <v>1</v>
      </c>
      <c r="E206">
        <v>1903</v>
      </c>
      <c r="F206">
        <v>990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>
        <v>0</v>
      </c>
      <c r="P206">
        <f t="shared" si="9"/>
        <v>-1.5801327729823944</v>
      </c>
      <c r="Q206">
        <f t="shared" si="10"/>
        <v>0.17077667895225246</v>
      </c>
      <c r="R206">
        <f t="shared" si="11"/>
        <v>-0.18726577405991882</v>
      </c>
    </row>
    <row r="207" spans="1:18" x14ac:dyDescent="0.25">
      <c r="A207">
        <v>206</v>
      </c>
      <c r="B207">
        <v>58</v>
      </c>
      <c r="C207">
        <v>53.1</v>
      </c>
      <c r="D207">
        <v>1</v>
      </c>
      <c r="E207">
        <v>1054</v>
      </c>
      <c r="F207">
        <v>220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P207">
        <f t="shared" si="9"/>
        <v>-4.9679635690679351</v>
      </c>
      <c r="Q207">
        <f t="shared" si="10"/>
        <v>6.909232070829106E-3</v>
      </c>
      <c r="R207">
        <f t="shared" si="11"/>
        <v>-6.9332113307448082E-3</v>
      </c>
    </row>
    <row r="208" spans="1:18" x14ac:dyDescent="0.25">
      <c r="A208">
        <v>207</v>
      </c>
      <c r="B208">
        <v>51</v>
      </c>
      <c r="C208">
        <v>62.2</v>
      </c>
      <c r="D208">
        <v>1</v>
      </c>
      <c r="E208">
        <v>485</v>
      </c>
      <c r="F208">
        <v>1960</v>
      </c>
      <c r="G208">
        <v>1</v>
      </c>
      <c r="H208">
        <v>0</v>
      </c>
      <c r="I208">
        <v>0</v>
      </c>
      <c r="J208">
        <v>1</v>
      </c>
      <c r="K208">
        <v>4</v>
      </c>
      <c r="L208">
        <v>1</v>
      </c>
      <c r="M208">
        <v>0</v>
      </c>
      <c r="N208">
        <v>0</v>
      </c>
      <c r="P208">
        <f t="shared" si="9"/>
        <v>-1.1001467441551616</v>
      </c>
      <c r="Q208">
        <f t="shared" si="10"/>
        <v>0.24971239997996575</v>
      </c>
      <c r="R208">
        <f t="shared" si="11"/>
        <v>-0.28729867926296399</v>
      </c>
    </row>
    <row r="209" spans="1:18" x14ac:dyDescent="0.25">
      <c r="A209">
        <v>208</v>
      </c>
      <c r="B209">
        <v>59</v>
      </c>
      <c r="C209">
        <v>5.8</v>
      </c>
      <c r="D209">
        <v>0</v>
      </c>
      <c r="E209">
        <v>43</v>
      </c>
      <c r="F209">
        <v>820</v>
      </c>
      <c r="G209">
        <v>1</v>
      </c>
      <c r="H209">
        <v>1</v>
      </c>
      <c r="I209">
        <v>1</v>
      </c>
      <c r="J209">
        <v>0</v>
      </c>
      <c r="K209">
        <v>4</v>
      </c>
      <c r="L209">
        <v>1</v>
      </c>
      <c r="M209">
        <v>0</v>
      </c>
      <c r="N209">
        <v>0</v>
      </c>
      <c r="P209">
        <f t="shared" si="9"/>
        <v>-2.3488088010927233</v>
      </c>
      <c r="Q209">
        <f t="shared" si="10"/>
        <v>8.7160501855966549E-2</v>
      </c>
      <c r="R209">
        <f t="shared" si="11"/>
        <v>-9.1195209959372109E-2</v>
      </c>
    </row>
    <row r="210" spans="1:18" x14ac:dyDescent="0.25">
      <c r="A210">
        <v>209</v>
      </c>
      <c r="B210">
        <v>41</v>
      </c>
      <c r="C210">
        <v>51.5</v>
      </c>
      <c r="D210">
        <v>1</v>
      </c>
      <c r="E210">
        <v>1182</v>
      </c>
      <c r="F210">
        <v>2690</v>
      </c>
      <c r="G210">
        <v>0</v>
      </c>
      <c r="H210">
        <v>0</v>
      </c>
      <c r="I210">
        <v>0</v>
      </c>
      <c r="J210">
        <v>1</v>
      </c>
      <c r="K210">
        <v>5</v>
      </c>
      <c r="L210">
        <v>0</v>
      </c>
      <c r="M210">
        <v>1</v>
      </c>
      <c r="N210">
        <v>0</v>
      </c>
      <c r="P210">
        <f t="shared" si="9"/>
        <v>1.2321878889637838</v>
      </c>
      <c r="Q210">
        <f t="shared" si="10"/>
        <v>0.7742012765855657</v>
      </c>
      <c r="R210">
        <f t="shared" si="11"/>
        <v>-1.4881112808944512</v>
      </c>
    </row>
    <row r="211" spans="1:18" x14ac:dyDescent="0.25">
      <c r="A211">
        <v>210</v>
      </c>
      <c r="B211">
        <v>41</v>
      </c>
      <c r="C211">
        <v>45.6</v>
      </c>
      <c r="D211">
        <v>0</v>
      </c>
      <c r="E211">
        <v>432</v>
      </c>
      <c r="F211">
        <v>540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1</v>
      </c>
      <c r="N211">
        <v>0</v>
      </c>
      <c r="P211">
        <f t="shared" si="9"/>
        <v>-3.2156794844222603</v>
      </c>
      <c r="Q211">
        <f t="shared" si="10"/>
        <v>3.8579920859222537E-2</v>
      </c>
      <c r="R211">
        <f t="shared" si="11"/>
        <v>-3.9343838426478137E-2</v>
      </c>
    </row>
    <row r="212" spans="1:18" x14ac:dyDescent="0.25">
      <c r="A212">
        <v>211</v>
      </c>
      <c r="B212">
        <v>24</v>
      </c>
      <c r="C212">
        <v>30.2</v>
      </c>
      <c r="D212">
        <v>1</v>
      </c>
      <c r="E212">
        <v>453</v>
      </c>
      <c r="F212">
        <v>3910</v>
      </c>
      <c r="G212">
        <v>0</v>
      </c>
      <c r="H212">
        <v>0</v>
      </c>
      <c r="I212">
        <v>0</v>
      </c>
      <c r="J212">
        <v>1</v>
      </c>
      <c r="K212">
        <v>11</v>
      </c>
      <c r="L212">
        <v>0</v>
      </c>
      <c r="M212">
        <v>1</v>
      </c>
      <c r="N212">
        <v>1</v>
      </c>
      <c r="P212">
        <f t="shared" si="9"/>
        <v>6.9209926179131918</v>
      </c>
      <c r="Q212">
        <f t="shared" si="10"/>
        <v>0.99901412302325965</v>
      </c>
      <c r="R212">
        <f t="shared" si="11"/>
        <v>-9.8636327309217591E-4</v>
      </c>
    </row>
    <row r="213" spans="1:18" x14ac:dyDescent="0.25">
      <c r="A213">
        <v>212</v>
      </c>
      <c r="B213">
        <v>39</v>
      </c>
      <c r="C213">
        <v>40</v>
      </c>
      <c r="D213">
        <v>1</v>
      </c>
      <c r="E213">
        <v>662</v>
      </c>
      <c r="F213">
        <v>90</v>
      </c>
      <c r="G213">
        <v>1</v>
      </c>
      <c r="H213">
        <v>0</v>
      </c>
      <c r="I213">
        <v>0</v>
      </c>
      <c r="J213">
        <v>1</v>
      </c>
      <c r="K213">
        <v>3</v>
      </c>
      <c r="L213">
        <v>1</v>
      </c>
      <c r="M213">
        <v>0</v>
      </c>
      <c r="N213">
        <v>0</v>
      </c>
      <c r="P213">
        <f t="shared" si="9"/>
        <v>-1.352289641427304</v>
      </c>
      <c r="Q213">
        <f t="shared" si="10"/>
        <v>0.20549629553423931</v>
      </c>
      <c r="R213">
        <f t="shared" si="11"/>
        <v>-0.23003763037840047</v>
      </c>
    </row>
    <row r="214" spans="1:18" x14ac:dyDescent="0.25">
      <c r="A214">
        <v>213</v>
      </c>
      <c r="B214">
        <v>29</v>
      </c>
      <c r="C214">
        <v>20</v>
      </c>
      <c r="D214">
        <v>0</v>
      </c>
      <c r="E214">
        <v>227</v>
      </c>
      <c r="F214">
        <v>1950</v>
      </c>
      <c r="G214">
        <v>0</v>
      </c>
      <c r="H214">
        <v>0</v>
      </c>
      <c r="I214">
        <v>0</v>
      </c>
      <c r="J214">
        <v>1</v>
      </c>
      <c r="K214">
        <v>11</v>
      </c>
      <c r="L214">
        <v>0</v>
      </c>
      <c r="M214">
        <v>0</v>
      </c>
      <c r="N214">
        <v>1</v>
      </c>
      <c r="P214">
        <f t="shared" si="9"/>
        <v>6.3029735367830018</v>
      </c>
      <c r="Q214">
        <f t="shared" si="10"/>
        <v>0.99817249332786284</v>
      </c>
      <c r="R214">
        <f t="shared" si="11"/>
        <v>-1.8291785997385933E-3</v>
      </c>
    </row>
    <row r="215" spans="1:18" x14ac:dyDescent="0.25">
      <c r="A215">
        <v>214</v>
      </c>
      <c r="B215">
        <v>32</v>
      </c>
      <c r="C215">
        <v>34.799999999999997</v>
      </c>
      <c r="D215">
        <v>1</v>
      </c>
      <c r="E215">
        <v>587</v>
      </c>
      <c r="F215">
        <v>850</v>
      </c>
      <c r="G215">
        <v>1</v>
      </c>
      <c r="H215">
        <v>0</v>
      </c>
      <c r="I215">
        <v>1</v>
      </c>
      <c r="J215">
        <v>0</v>
      </c>
      <c r="K215">
        <v>5</v>
      </c>
      <c r="L215">
        <v>0</v>
      </c>
      <c r="M215">
        <v>1</v>
      </c>
      <c r="N215">
        <v>1</v>
      </c>
      <c r="P215">
        <f t="shared" si="9"/>
        <v>1.2214513357773409</v>
      </c>
      <c r="Q215">
        <f t="shared" si="10"/>
        <v>0.77231885671082423</v>
      </c>
      <c r="R215">
        <f t="shared" si="11"/>
        <v>-0.25835778740196952</v>
      </c>
    </row>
    <row r="216" spans="1:18" x14ac:dyDescent="0.25">
      <c r="A216">
        <v>215</v>
      </c>
      <c r="B216">
        <v>60</v>
      </c>
      <c r="C216">
        <v>83.3</v>
      </c>
      <c r="D216">
        <v>1</v>
      </c>
      <c r="E216">
        <v>323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P216">
        <f t="shared" si="9"/>
        <v>-2.1252198502503084</v>
      </c>
      <c r="Q216">
        <f t="shared" si="10"/>
        <v>0.10666964233326048</v>
      </c>
      <c r="R216">
        <f t="shared" si="11"/>
        <v>-0.11279882512095978</v>
      </c>
    </row>
    <row r="217" spans="1:18" x14ac:dyDescent="0.25">
      <c r="A217">
        <v>216</v>
      </c>
      <c r="B217">
        <v>37</v>
      </c>
      <c r="C217">
        <v>64.3</v>
      </c>
      <c r="D217">
        <v>0</v>
      </c>
      <c r="E217">
        <v>434</v>
      </c>
      <c r="F217">
        <v>870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P217">
        <f t="shared" si="9"/>
        <v>-4.0374369599237188</v>
      </c>
      <c r="Q217">
        <f t="shared" si="10"/>
        <v>1.7336767068642334E-2</v>
      </c>
      <c r="R217">
        <f t="shared" si="11"/>
        <v>-1.748880865035625E-2</v>
      </c>
    </row>
    <row r="218" spans="1:18" x14ac:dyDescent="0.25">
      <c r="A218">
        <v>217</v>
      </c>
      <c r="B218">
        <v>44</v>
      </c>
      <c r="C218">
        <v>77.400000000000006</v>
      </c>
      <c r="D218">
        <v>1</v>
      </c>
      <c r="E218">
        <v>86</v>
      </c>
      <c r="F218">
        <v>810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0</v>
      </c>
      <c r="P218">
        <f t="shared" si="9"/>
        <v>-1.7248363339312531</v>
      </c>
      <c r="Q218">
        <f t="shared" si="10"/>
        <v>0.15124926160141003</v>
      </c>
      <c r="R218">
        <f t="shared" si="11"/>
        <v>-0.16398973012599849</v>
      </c>
    </row>
    <row r="219" spans="1:18" x14ac:dyDescent="0.25">
      <c r="A219">
        <v>218</v>
      </c>
      <c r="B219">
        <v>59</v>
      </c>
      <c r="C219">
        <v>124.8</v>
      </c>
      <c r="D219">
        <v>1</v>
      </c>
      <c r="E219">
        <v>857</v>
      </c>
      <c r="F219">
        <v>730</v>
      </c>
      <c r="G219">
        <v>1</v>
      </c>
      <c r="H219">
        <v>1</v>
      </c>
      <c r="I219">
        <v>1</v>
      </c>
      <c r="J219">
        <v>0</v>
      </c>
      <c r="K219">
        <v>3</v>
      </c>
      <c r="L219">
        <v>0</v>
      </c>
      <c r="M219">
        <v>0</v>
      </c>
      <c r="N219">
        <v>0</v>
      </c>
      <c r="P219">
        <f t="shared" si="9"/>
        <v>0.95660968041763894</v>
      </c>
      <c r="Q219">
        <f t="shared" si="10"/>
        <v>0.72244249344350353</v>
      </c>
      <c r="R219">
        <f t="shared" si="11"/>
        <v>-1.2817271364307696</v>
      </c>
    </row>
    <row r="220" spans="1:18" x14ac:dyDescent="0.25">
      <c r="A220">
        <v>219</v>
      </c>
      <c r="B220">
        <v>30</v>
      </c>
      <c r="C220">
        <v>15.4</v>
      </c>
      <c r="D220">
        <v>1</v>
      </c>
      <c r="E220">
        <v>339</v>
      </c>
      <c r="F220">
        <v>2160</v>
      </c>
      <c r="G220">
        <v>1</v>
      </c>
      <c r="H220">
        <v>0</v>
      </c>
      <c r="I220">
        <v>1</v>
      </c>
      <c r="J220">
        <v>0</v>
      </c>
      <c r="K220">
        <v>9</v>
      </c>
      <c r="L220">
        <v>1</v>
      </c>
      <c r="M220">
        <v>0</v>
      </c>
      <c r="N220">
        <v>1</v>
      </c>
      <c r="P220">
        <f t="shared" si="9"/>
        <v>3.4000288140735284</v>
      </c>
      <c r="Q220">
        <f t="shared" si="10"/>
        <v>0.96770543580031498</v>
      </c>
      <c r="R220">
        <f t="shared" si="11"/>
        <v>-3.2827539873944413E-2</v>
      </c>
    </row>
    <row r="221" spans="1:18" x14ac:dyDescent="0.25">
      <c r="A221">
        <v>220</v>
      </c>
      <c r="B221">
        <v>53</v>
      </c>
      <c r="C221">
        <v>38.9</v>
      </c>
      <c r="D221">
        <v>1</v>
      </c>
      <c r="E221">
        <v>303</v>
      </c>
      <c r="F221">
        <v>1780</v>
      </c>
      <c r="G221">
        <v>0</v>
      </c>
      <c r="H221">
        <v>0</v>
      </c>
      <c r="I221">
        <v>0</v>
      </c>
      <c r="J221">
        <v>0</v>
      </c>
      <c r="K221">
        <v>9</v>
      </c>
      <c r="L221">
        <v>1</v>
      </c>
      <c r="M221">
        <v>0</v>
      </c>
      <c r="N221">
        <v>1</v>
      </c>
      <c r="P221">
        <f t="shared" si="9"/>
        <v>2.11609685327105</v>
      </c>
      <c r="Q221">
        <f t="shared" si="10"/>
        <v>0.89245789140112031</v>
      </c>
      <c r="R221">
        <f t="shared" si="11"/>
        <v>-0.11377594694432429</v>
      </c>
    </row>
    <row r="222" spans="1:18" x14ac:dyDescent="0.25">
      <c r="A222">
        <v>221</v>
      </c>
      <c r="B222">
        <v>46</v>
      </c>
      <c r="C222">
        <v>47.6</v>
      </c>
      <c r="D222">
        <v>1</v>
      </c>
      <c r="E222">
        <v>439</v>
      </c>
      <c r="F222">
        <v>1230</v>
      </c>
      <c r="G222">
        <v>0</v>
      </c>
      <c r="H222">
        <v>0</v>
      </c>
      <c r="I222">
        <v>1</v>
      </c>
      <c r="J222">
        <v>0</v>
      </c>
      <c r="K222">
        <v>5</v>
      </c>
      <c r="L222">
        <v>1</v>
      </c>
      <c r="M222">
        <v>0</v>
      </c>
      <c r="N222">
        <v>1</v>
      </c>
      <c r="P222">
        <f t="shared" si="9"/>
        <v>-0.18145727478850301</v>
      </c>
      <c r="Q222">
        <f t="shared" si="10"/>
        <v>0.45475974774548045</v>
      </c>
      <c r="R222">
        <f t="shared" si="11"/>
        <v>-0.78798602641951054</v>
      </c>
    </row>
    <row r="223" spans="1:18" x14ac:dyDescent="0.25">
      <c r="A223">
        <v>222</v>
      </c>
      <c r="B223">
        <v>31</v>
      </c>
      <c r="C223">
        <v>74.599999999999994</v>
      </c>
      <c r="D223">
        <v>1</v>
      </c>
      <c r="E223">
        <v>377</v>
      </c>
      <c r="F223">
        <v>1500</v>
      </c>
      <c r="G223">
        <v>1</v>
      </c>
      <c r="H223">
        <v>0</v>
      </c>
      <c r="I223">
        <v>1</v>
      </c>
      <c r="J223">
        <v>0</v>
      </c>
      <c r="K223">
        <v>6</v>
      </c>
      <c r="L223">
        <v>0</v>
      </c>
      <c r="M223">
        <v>0</v>
      </c>
      <c r="N223">
        <v>1</v>
      </c>
      <c r="P223">
        <f t="shared" si="9"/>
        <v>3.6485820496646766</v>
      </c>
      <c r="Q223">
        <f t="shared" si="10"/>
        <v>0.9746322626478291</v>
      </c>
      <c r="R223">
        <f t="shared" si="11"/>
        <v>-2.569504564451661E-2</v>
      </c>
    </row>
    <row r="224" spans="1:18" x14ac:dyDescent="0.25">
      <c r="A224">
        <v>223</v>
      </c>
      <c r="B224">
        <v>42</v>
      </c>
      <c r="C224">
        <v>60.1</v>
      </c>
      <c r="D224">
        <v>0</v>
      </c>
      <c r="E224">
        <v>382</v>
      </c>
      <c r="F224">
        <v>860</v>
      </c>
      <c r="G224">
        <v>0</v>
      </c>
      <c r="H224">
        <v>0</v>
      </c>
      <c r="I224">
        <v>0</v>
      </c>
      <c r="J224">
        <v>1</v>
      </c>
      <c r="K224">
        <v>5</v>
      </c>
      <c r="L224">
        <v>0</v>
      </c>
      <c r="M224">
        <v>0</v>
      </c>
      <c r="N224">
        <v>1</v>
      </c>
      <c r="P224">
        <f t="shared" si="9"/>
        <v>1.2392203863922808</v>
      </c>
      <c r="Q224">
        <f t="shared" si="10"/>
        <v>0.77542828208355186</v>
      </c>
      <c r="R224">
        <f t="shared" si="11"/>
        <v>-0.25433978022482673</v>
      </c>
    </row>
    <row r="225" spans="1:18" x14ac:dyDescent="0.25">
      <c r="A225">
        <v>224</v>
      </c>
      <c r="B225">
        <v>32</v>
      </c>
      <c r="C225">
        <v>66.8</v>
      </c>
      <c r="D225">
        <v>1</v>
      </c>
      <c r="E225">
        <v>1043</v>
      </c>
      <c r="F225">
        <v>2460</v>
      </c>
      <c r="G225">
        <v>0</v>
      </c>
      <c r="H225">
        <v>0</v>
      </c>
      <c r="I225">
        <v>0</v>
      </c>
      <c r="J225">
        <v>1</v>
      </c>
      <c r="K225">
        <v>8</v>
      </c>
      <c r="L225">
        <v>0</v>
      </c>
      <c r="M225">
        <v>0</v>
      </c>
      <c r="N225">
        <v>1</v>
      </c>
      <c r="P225">
        <f t="shared" si="9"/>
        <v>5.3781543449937006</v>
      </c>
      <c r="Q225">
        <f t="shared" si="10"/>
        <v>0.99540487838463931</v>
      </c>
      <c r="R225">
        <f t="shared" si="11"/>
        <v>-4.6057116407804471E-3</v>
      </c>
    </row>
    <row r="226" spans="1:18" x14ac:dyDescent="0.25">
      <c r="A226">
        <v>225</v>
      </c>
      <c r="B226">
        <v>27</v>
      </c>
      <c r="C226">
        <v>62</v>
      </c>
      <c r="D226">
        <v>1</v>
      </c>
      <c r="E226">
        <v>543</v>
      </c>
      <c r="F226">
        <v>460</v>
      </c>
      <c r="G226">
        <v>1</v>
      </c>
      <c r="H226">
        <v>0</v>
      </c>
      <c r="I226">
        <v>1</v>
      </c>
      <c r="J226">
        <v>0</v>
      </c>
      <c r="K226">
        <v>5</v>
      </c>
      <c r="L226">
        <v>0</v>
      </c>
      <c r="M226">
        <v>1</v>
      </c>
      <c r="N226">
        <v>1</v>
      </c>
      <c r="P226">
        <f t="shared" si="9"/>
        <v>1.7568461258097023</v>
      </c>
      <c r="Q226">
        <f t="shared" si="10"/>
        <v>0.85281421955070591</v>
      </c>
      <c r="R226">
        <f t="shared" si="11"/>
        <v>-0.1592135517523591</v>
      </c>
    </row>
    <row r="227" spans="1:18" x14ac:dyDescent="0.25">
      <c r="A227">
        <v>226</v>
      </c>
      <c r="B227">
        <v>30</v>
      </c>
      <c r="C227">
        <v>23.7</v>
      </c>
      <c r="D227">
        <v>0</v>
      </c>
      <c r="E227">
        <v>172</v>
      </c>
      <c r="F227">
        <v>2380</v>
      </c>
      <c r="G227">
        <v>0</v>
      </c>
      <c r="H227">
        <v>0</v>
      </c>
      <c r="I227">
        <v>1</v>
      </c>
      <c r="J227">
        <v>0</v>
      </c>
      <c r="K227">
        <v>7</v>
      </c>
      <c r="L227">
        <v>0</v>
      </c>
      <c r="M227">
        <v>1</v>
      </c>
      <c r="N227">
        <v>0</v>
      </c>
      <c r="P227">
        <f t="shared" si="9"/>
        <v>1.9425983452126734</v>
      </c>
      <c r="Q227">
        <f t="shared" si="10"/>
        <v>0.87463732136601569</v>
      </c>
      <c r="R227">
        <f t="shared" si="11"/>
        <v>-2.0765443136292756</v>
      </c>
    </row>
    <row r="228" spans="1:18" x14ac:dyDescent="0.25">
      <c r="A228">
        <v>227</v>
      </c>
      <c r="B228">
        <v>41</v>
      </c>
      <c r="C228">
        <v>78.400000000000006</v>
      </c>
      <c r="D228">
        <v>0</v>
      </c>
      <c r="E228">
        <v>450</v>
      </c>
      <c r="F228">
        <v>540</v>
      </c>
      <c r="G228">
        <v>0</v>
      </c>
      <c r="H228">
        <v>0</v>
      </c>
      <c r="I228">
        <v>0</v>
      </c>
      <c r="J228">
        <v>1</v>
      </c>
      <c r="K228">
        <v>3</v>
      </c>
      <c r="L228">
        <v>0</v>
      </c>
      <c r="M228">
        <v>1</v>
      </c>
      <c r="N228">
        <v>1</v>
      </c>
      <c r="P228">
        <f t="shared" si="9"/>
        <v>-1.2592838235844421</v>
      </c>
      <c r="Q228">
        <f t="shared" si="10"/>
        <v>0.22109720263795329</v>
      </c>
      <c r="R228">
        <f t="shared" si="11"/>
        <v>-1.5091528432206949</v>
      </c>
    </row>
    <row r="229" spans="1:18" x14ac:dyDescent="0.25">
      <c r="A229">
        <v>228</v>
      </c>
      <c r="B229">
        <v>37</v>
      </c>
      <c r="C229">
        <v>56.6</v>
      </c>
      <c r="D229">
        <v>0</v>
      </c>
      <c r="E229">
        <v>482</v>
      </c>
      <c r="F229">
        <v>1450</v>
      </c>
      <c r="G229">
        <v>1</v>
      </c>
      <c r="H229">
        <v>0</v>
      </c>
      <c r="I229">
        <v>0</v>
      </c>
      <c r="J229">
        <v>1</v>
      </c>
      <c r="K229">
        <v>5</v>
      </c>
      <c r="L229">
        <v>1</v>
      </c>
      <c r="M229">
        <v>0</v>
      </c>
      <c r="N229">
        <v>0</v>
      </c>
      <c r="P229">
        <f t="shared" si="9"/>
        <v>-0.80540719291498331</v>
      </c>
      <c r="Q229">
        <f t="shared" si="10"/>
        <v>0.3088700576151</v>
      </c>
      <c r="R229">
        <f t="shared" si="11"/>
        <v>-0.36942742313253624</v>
      </c>
    </row>
    <row r="230" spans="1:18" x14ac:dyDescent="0.25">
      <c r="A230">
        <v>229</v>
      </c>
      <c r="B230">
        <v>43</v>
      </c>
      <c r="C230">
        <v>48.6</v>
      </c>
      <c r="D230">
        <v>0</v>
      </c>
      <c r="E230">
        <v>272</v>
      </c>
      <c r="F230">
        <v>840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1</v>
      </c>
      <c r="N230">
        <v>0</v>
      </c>
      <c r="P230">
        <f t="shared" si="9"/>
        <v>-2.6409739667237004</v>
      </c>
      <c r="Q230">
        <f t="shared" si="10"/>
        <v>6.6547508249222537E-2</v>
      </c>
      <c r="R230">
        <f t="shared" si="11"/>
        <v>-6.8865209903062344E-2</v>
      </c>
    </row>
    <row r="231" spans="1:18" x14ac:dyDescent="0.25">
      <c r="A231">
        <v>230</v>
      </c>
      <c r="B231">
        <v>29</v>
      </c>
      <c r="C231">
        <v>36.9</v>
      </c>
      <c r="D231">
        <v>1</v>
      </c>
      <c r="E231">
        <v>375</v>
      </c>
      <c r="F231">
        <v>370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0</v>
      </c>
      <c r="P231">
        <f t="shared" si="9"/>
        <v>-1.7000643834470472</v>
      </c>
      <c r="Q231">
        <f t="shared" si="10"/>
        <v>0.15445685642240886</v>
      </c>
      <c r="R231">
        <f t="shared" si="11"/>
        <v>-0.16777608465074215</v>
      </c>
    </row>
    <row r="232" spans="1:18" x14ac:dyDescent="0.25">
      <c r="A232">
        <v>231</v>
      </c>
      <c r="B232">
        <v>57</v>
      </c>
      <c r="C232">
        <v>38.5</v>
      </c>
      <c r="D232">
        <v>0</v>
      </c>
      <c r="E232">
        <v>276</v>
      </c>
      <c r="F232">
        <v>2240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0</v>
      </c>
      <c r="M232">
        <v>1</v>
      </c>
      <c r="N232">
        <v>0</v>
      </c>
      <c r="P232">
        <f t="shared" si="9"/>
        <v>-2.1514560507739935</v>
      </c>
      <c r="Q232">
        <f t="shared" si="10"/>
        <v>0.10419523904582725</v>
      </c>
      <c r="R232">
        <f t="shared" si="11"/>
        <v>-0.11003279047180728</v>
      </c>
    </row>
    <row r="233" spans="1:18" x14ac:dyDescent="0.25">
      <c r="A233">
        <v>232</v>
      </c>
      <c r="B233">
        <v>42</v>
      </c>
      <c r="C233">
        <v>79.400000000000006</v>
      </c>
      <c r="D233">
        <v>1</v>
      </c>
      <c r="E233">
        <v>315</v>
      </c>
      <c r="F233">
        <v>2320</v>
      </c>
      <c r="G233">
        <v>0</v>
      </c>
      <c r="H233">
        <v>1</v>
      </c>
      <c r="I233">
        <v>1</v>
      </c>
      <c r="J233">
        <v>0</v>
      </c>
      <c r="K233">
        <v>10</v>
      </c>
      <c r="L233">
        <v>0</v>
      </c>
      <c r="M233">
        <v>0</v>
      </c>
      <c r="N233">
        <v>1</v>
      </c>
      <c r="P233">
        <f t="shared" si="9"/>
        <v>7.437579415543321</v>
      </c>
      <c r="Q233">
        <f t="shared" si="10"/>
        <v>0.99941163788090126</v>
      </c>
      <c r="R233">
        <f t="shared" si="11"/>
        <v>-5.8853527201140911E-4</v>
      </c>
    </row>
    <row r="234" spans="1:18" x14ac:dyDescent="0.25">
      <c r="A234">
        <v>233</v>
      </c>
      <c r="B234">
        <v>47</v>
      </c>
      <c r="C234">
        <v>57</v>
      </c>
      <c r="D234">
        <v>0</v>
      </c>
      <c r="E234">
        <v>316</v>
      </c>
      <c r="F234">
        <v>420</v>
      </c>
      <c r="G234">
        <v>0</v>
      </c>
      <c r="H234">
        <v>0</v>
      </c>
      <c r="I234">
        <v>0</v>
      </c>
      <c r="J234">
        <v>1</v>
      </c>
      <c r="K234">
        <v>4</v>
      </c>
      <c r="L234">
        <v>0</v>
      </c>
      <c r="M234">
        <v>0</v>
      </c>
      <c r="N234">
        <v>0</v>
      </c>
      <c r="P234">
        <f t="shared" si="9"/>
        <v>0.13309665932930906</v>
      </c>
      <c r="Q234">
        <f t="shared" si="10"/>
        <v>0.53322513148026385</v>
      </c>
      <c r="R234">
        <f t="shared" si="11"/>
        <v>-0.76190821780881024</v>
      </c>
    </row>
    <row r="235" spans="1:18" x14ac:dyDescent="0.25">
      <c r="A235">
        <v>234</v>
      </c>
      <c r="B235">
        <v>38</v>
      </c>
      <c r="C235">
        <v>37.5</v>
      </c>
      <c r="D235">
        <v>0</v>
      </c>
      <c r="E235">
        <v>192</v>
      </c>
      <c r="F235">
        <v>900</v>
      </c>
      <c r="G235">
        <v>1</v>
      </c>
      <c r="H235">
        <v>0</v>
      </c>
      <c r="I235">
        <v>0</v>
      </c>
      <c r="J235">
        <v>0</v>
      </c>
      <c r="K235">
        <v>3</v>
      </c>
      <c r="L235">
        <v>0</v>
      </c>
      <c r="M235">
        <v>1</v>
      </c>
      <c r="N235">
        <v>0</v>
      </c>
      <c r="P235">
        <f t="shared" si="9"/>
        <v>-1.9078074736742352</v>
      </c>
      <c r="Q235">
        <f t="shared" si="10"/>
        <v>0.129227371497252</v>
      </c>
      <c r="R235">
        <f t="shared" si="11"/>
        <v>-0.13837438270332433</v>
      </c>
    </row>
    <row r="236" spans="1:18" x14ac:dyDescent="0.25">
      <c r="A236">
        <v>235</v>
      </c>
      <c r="B236">
        <v>47</v>
      </c>
      <c r="C236">
        <v>26.3</v>
      </c>
      <c r="D236">
        <v>0</v>
      </c>
      <c r="E236">
        <v>233</v>
      </c>
      <c r="F236">
        <v>8960</v>
      </c>
      <c r="G236">
        <v>1</v>
      </c>
      <c r="H236">
        <v>0</v>
      </c>
      <c r="I236">
        <v>0</v>
      </c>
      <c r="J236">
        <v>1</v>
      </c>
      <c r="K236">
        <v>6</v>
      </c>
      <c r="L236">
        <v>0</v>
      </c>
      <c r="M236">
        <v>0</v>
      </c>
      <c r="N236">
        <v>1</v>
      </c>
      <c r="P236">
        <f t="shared" si="9"/>
        <v>1.7923121291768087</v>
      </c>
      <c r="Q236">
        <f t="shared" si="10"/>
        <v>0.85721051643342827</v>
      </c>
      <c r="R236">
        <f t="shared" si="11"/>
        <v>-0.15407174710352806</v>
      </c>
    </row>
    <row r="237" spans="1:18" x14ac:dyDescent="0.25">
      <c r="A237">
        <v>236</v>
      </c>
      <c r="B237">
        <v>25</v>
      </c>
      <c r="C237">
        <v>55.2</v>
      </c>
      <c r="D237">
        <v>1</v>
      </c>
      <c r="E237">
        <v>724</v>
      </c>
      <c r="F237">
        <v>5040</v>
      </c>
      <c r="G237">
        <v>0</v>
      </c>
      <c r="H237">
        <v>0</v>
      </c>
      <c r="I237">
        <v>1</v>
      </c>
      <c r="J237">
        <v>0</v>
      </c>
      <c r="K237">
        <v>11</v>
      </c>
      <c r="L237">
        <v>0</v>
      </c>
      <c r="M237">
        <v>0</v>
      </c>
      <c r="N237">
        <v>1</v>
      </c>
      <c r="P237">
        <f t="shared" si="9"/>
        <v>7.9755523209114898</v>
      </c>
      <c r="Q237">
        <f t="shared" si="10"/>
        <v>0.99965635315002743</v>
      </c>
      <c r="R237">
        <f t="shared" si="11"/>
        <v>-3.4370591008225026E-4</v>
      </c>
    </row>
    <row r="238" spans="1:18" x14ac:dyDescent="0.25">
      <c r="A238">
        <v>237</v>
      </c>
      <c r="B238">
        <v>25</v>
      </c>
      <c r="C238">
        <v>83</v>
      </c>
      <c r="D238">
        <v>1</v>
      </c>
      <c r="E238">
        <v>2438</v>
      </c>
      <c r="F238">
        <v>1690</v>
      </c>
      <c r="G238">
        <v>1</v>
      </c>
      <c r="H238">
        <v>1</v>
      </c>
      <c r="I238">
        <v>1</v>
      </c>
      <c r="J238">
        <v>0</v>
      </c>
      <c r="K238">
        <v>6</v>
      </c>
      <c r="L238">
        <v>0</v>
      </c>
      <c r="M238">
        <v>0</v>
      </c>
      <c r="N238">
        <v>1</v>
      </c>
      <c r="P238">
        <f t="shared" si="9"/>
        <v>4.7370776529741025</v>
      </c>
      <c r="Q238">
        <f t="shared" si="10"/>
        <v>0.99131192333002327</v>
      </c>
      <c r="R238">
        <f t="shared" si="11"/>
        <v>-8.7260380422289705E-3</v>
      </c>
    </row>
    <row r="239" spans="1:18" x14ac:dyDescent="0.25">
      <c r="A239">
        <v>238</v>
      </c>
      <c r="B239">
        <v>62</v>
      </c>
      <c r="C239">
        <v>17.7</v>
      </c>
      <c r="D239">
        <v>0</v>
      </c>
      <c r="E239">
        <v>168</v>
      </c>
      <c r="F239">
        <v>470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0</v>
      </c>
      <c r="M239">
        <v>1</v>
      </c>
      <c r="N239">
        <v>0</v>
      </c>
      <c r="P239">
        <f t="shared" si="9"/>
        <v>-3.8134538727478469</v>
      </c>
      <c r="Q239">
        <f t="shared" si="10"/>
        <v>2.1595169359159755E-2</v>
      </c>
      <c r="R239">
        <f t="shared" si="11"/>
        <v>-2.1831757335140128E-2</v>
      </c>
    </row>
    <row r="240" spans="1:18" x14ac:dyDescent="0.25">
      <c r="A240">
        <v>239</v>
      </c>
      <c r="B240">
        <v>46</v>
      </c>
      <c r="C240">
        <v>47.8</v>
      </c>
      <c r="D240">
        <v>1</v>
      </c>
      <c r="E240">
        <v>685</v>
      </c>
      <c r="F240">
        <v>1060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1</v>
      </c>
      <c r="M240">
        <v>0</v>
      </c>
      <c r="N240">
        <v>0</v>
      </c>
      <c r="P240">
        <f t="shared" si="9"/>
        <v>-2.5342333463032083</v>
      </c>
      <c r="Q240">
        <f t="shared" si="10"/>
        <v>7.3492870021156037E-2</v>
      </c>
      <c r="R240">
        <f t="shared" si="11"/>
        <v>-7.6333537680457739E-2</v>
      </c>
    </row>
    <row r="241" spans="1:18" x14ac:dyDescent="0.25">
      <c r="A241">
        <v>240</v>
      </c>
      <c r="B241">
        <v>37</v>
      </c>
      <c r="C241">
        <v>13.8</v>
      </c>
      <c r="D241">
        <v>0</v>
      </c>
      <c r="E241">
        <v>132</v>
      </c>
      <c r="F241">
        <v>440</v>
      </c>
      <c r="G241">
        <v>1</v>
      </c>
      <c r="H241">
        <v>0</v>
      </c>
      <c r="I241">
        <v>0</v>
      </c>
      <c r="J241">
        <v>1</v>
      </c>
      <c r="K241">
        <v>3</v>
      </c>
      <c r="L241">
        <v>0</v>
      </c>
      <c r="M241">
        <v>0</v>
      </c>
      <c r="N241">
        <v>0</v>
      </c>
      <c r="P241">
        <f t="shared" si="9"/>
        <v>-0.42179773309505597</v>
      </c>
      <c r="Q241">
        <f t="shared" si="10"/>
        <v>0.39608664852502251</v>
      </c>
      <c r="R241">
        <f t="shared" si="11"/>
        <v>-0.50432454916126479</v>
      </c>
    </row>
    <row r="242" spans="1:18" x14ac:dyDescent="0.25">
      <c r="A242">
        <v>241</v>
      </c>
      <c r="B242">
        <v>35</v>
      </c>
      <c r="C242">
        <v>26.1</v>
      </c>
      <c r="D242">
        <v>1</v>
      </c>
      <c r="E242">
        <v>703</v>
      </c>
      <c r="F242">
        <v>1630</v>
      </c>
      <c r="G242">
        <v>1</v>
      </c>
      <c r="H242">
        <v>1</v>
      </c>
      <c r="I242">
        <v>1</v>
      </c>
      <c r="J242">
        <v>0</v>
      </c>
      <c r="K242">
        <v>6</v>
      </c>
      <c r="L242">
        <v>0</v>
      </c>
      <c r="M242">
        <v>0</v>
      </c>
      <c r="N242">
        <v>1</v>
      </c>
      <c r="P242">
        <f t="shared" si="9"/>
        <v>4.1934394412024929</v>
      </c>
      <c r="Q242">
        <f t="shared" si="10"/>
        <v>0.98513016977250456</v>
      </c>
      <c r="R242">
        <f t="shared" si="11"/>
        <v>-1.4981494488057412E-2</v>
      </c>
    </row>
    <row r="243" spans="1:18" x14ac:dyDescent="0.25">
      <c r="A243">
        <v>242</v>
      </c>
      <c r="B243">
        <v>48</v>
      </c>
      <c r="C243">
        <v>13.3</v>
      </c>
      <c r="D243">
        <v>1</v>
      </c>
      <c r="E243">
        <v>362</v>
      </c>
      <c r="F243">
        <v>170</v>
      </c>
      <c r="G243">
        <v>0</v>
      </c>
      <c r="H243">
        <v>0</v>
      </c>
      <c r="I243">
        <v>1</v>
      </c>
      <c r="J243">
        <v>0</v>
      </c>
      <c r="K243">
        <v>5</v>
      </c>
      <c r="L243">
        <v>1</v>
      </c>
      <c r="M243">
        <v>0</v>
      </c>
      <c r="N243">
        <v>0</v>
      </c>
      <c r="P243">
        <f t="shared" si="9"/>
        <v>-0.63792357379545739</v>
      </c>
      <c r="Q243">
        <f t="shared" si="10"/>
        <v>0.34571606908172847</v>
      </c>
      <c r="R243">
        <f t="shared" si="11"/>
        <v>-0.42421387660369841</v>
      </c>
    </row>
    <row r="244" spans="1:18" x14ac:dyDescent="0.25">
      <c r="A244">
        <v>243</v>
      </c>
      <c r="B244">
        <v>53</v>
      </c>
      <c r="C244">
        <v>33.1</v>
      </c>
      <c r="D244">
        <v>1</v>
      </c>
      <c r="E244">
        <v>402</v>
      </c>
      <c r="F244">
        <v>620</v>
      </c>
      <c r="G244">
        <v>0</v>
      </c>
      <c r="H244">
        <v>1</v>
      </c>
      <c r="I244">
        <v>0</v>
      </c>
      <c r="J244">
        <v>1</v>
      </c>
      <c r="K244">
        <v>4</v>
      </c>
      <c r="L244">
        <v>1</v>
      </c>
      <c r="M244">
        <v>0</v>
      </c>
      <c r="N244">
        <v>1</v>
      </c>
      <c r="P244">
        <f t="shared" si="9"/>
        <v>3.0480105163546184E-2</v>
      </c>
      <c r="Q244">
        <f t="shared" si="10"/>
        <v>0.50761943640527873</v>
      </c>
      <c r="R244">
        <f t="shared" si="11"/>
        <v>-0.67802325308443678</v>
      </c>
    </row>
    <row r="245" spans="1:18" x14ac:dyDescent="0.25">
      <c r="A245">
        <v>244</v>
      </c>
      <c r="B245">
        <v>57</v>
      </c>
      <c r="C245">
        <v>35</v>
      </c>
      <c r="D245">
        <v>0</v>
      </c>
      <c r="E245">
        <v>241</v>
      </c>
      <c r="F245">
        <v>340</v>
      </c>
      <c r="G245">
        <v>0</v>
      </c>
      <c r="H245">
        <v>0</v>
      </c>
      <c r="I245">
        <v>0</v>
      </c>
      <c r="J245">
        <v>0</v>
      </c>
      <c r="K245">
        <v>3</v>
      </c>
      <c r="L245">
        <v>0</v>
      </c>
      <c r="M245">
        <v>1</v>
      </c>
      <c r="N245">
        <v>0</v>
      </c>
      <c r="P245">
        <f t="shared" si="9"/>
        <v>-3.0405306741039815</v>
      </c>
      <c r="Q245">
        <f t="shared" si="10"/>
        <v>4.5628056404400694E-2</v>
      </c>
      <c r="R245">
        <f t="shared" si="11"/>
        <v>-4.6701805533714107E-2</v>
      </c>
    </row>
    <row r="246" spans="1:18" x14ac:dyDescent="0.25">
      <c r="A246">
        <v>245</v>
      </c>
      <c r="B246">
        <v>51</v>
      </c>
      <c r="C246">
        <v>9.3000000000000007</v>
      </c>
      <c r="D246">
        <v>1</v>
      </c>
      <c r="E246">
        <v>122</v>
      </c>
      <c r="F246">
        <v>2410</v>
      </c>
      <c r="G246">
        <v>0</v>
      </c>
      <c r="H246">
        <v>0</v>
      </c>
      <c r="I246">
        <v>0</v>
      </c>
      <c r="J246">
        <v>0</v>
      </c>
      <c r="K246">
        <v>3</v>
      </c>
      <c r="L246">
        <v>1</v>
      </c>
      <c r="M246">
        <v>0</v>
      </c>
      <c r="N246">
        <v>0</v>
      </c>
      <c r="P246">
        <f t="shared" si="9"/>
        <v>-2.1513780469913177</v>
      </c>
      <c r="Q246">
        <f t="shared" si="10"/>
        <v>0.10420252003380244</v>
      </c>
      <c r="R246">
        <f t="shared" si="11"/>
        <v>-0.11004091837855906</v>
      </c>
    </row>
    <row r="247" spans="1:18" x14ac:dyDescent="0.25">
      <c r="A247">
        <v>246</v>
      </c>
      <c r="B247">
        <v>42</v>
      </c>
      <c r="C247">
        <v>34.700000000000003</v>
      </c>
      <c r="D247">
        <v>0</v>
      </c>
      <c r="E247">
        <v>171</v>
      </c>
      <c r="F247">
        <v>730</v>
      </c>
      <c r="G247">
        <v>1</v>
      </c>
      <c r="H247">
        <v>0</v>
      </c>
      <c r="I247">
        <v>1</v>
      </c>
      <c r="J247">
        <v>0</v>
      </c>
      <c r="K247">
        <v>3</v>
      </c>
      <c r="L247">
        <v>1</v>
      </c>
      <c r="M247">
        <v>0</v>
      </c>
      <c r="N247">
        <v>0</v>
      </c>
      <c r="P247">
        <f t="shared" si="9"/>
        <v>-2.9910233963497728</v>
      </c>
      <c r="Q247">
        <f t="shared" si="10"/>
        <v>4.7833057630821622E-2</v>
      </c>
      <c r="R247">
        <f t="shared" si="11"/>
        <v>-4.9014899932984718E-2</v>
      </c>
    </row>
    <row r="248" spans="1:18" x14ac:dyDescent="0.25">
      <c r="A248">
        <v>247</v>
      </c>
      <c r="B248">
        <v>53</v>
      </c>
      <c r="C248">
        <v>129.9</v>
      </c>
      <c r="D248">
        <v>1</v>
      </c>
      <c r="E248">
        <v>848</v>
      </c>
      <c r="F248">
        <v>1050</v>
      </c>
      <c r="G248">
        <v>0</v>
      </c>
      <c r="H248">
        <v>0</v>
      </c>
      <c r="I248">
        <v>0</v>
      </c>
      <c r="J248">
        <v>1</v>
      </c>
      <c r="K248">
        <v>8</v>
      </c>
      <c r="L248">
        <v>1</v>
      </c>
      <c r="M248">
        <v>0</v>
      </c>
      <c r="N248">
        <v>1</v>
      </c>
      <c r="P248">
        <f t="shared" si="9"/>
        <v>2.2157904352160021</v>
      </c>
      <c r="Q248">
        <f t="shared" si="10"/>
        <v>0.90165856251411025</v>
      </c>
      <c r="R248">
        <f t="shared" si="11"/>
        <v>-0.10351936437962038</v>
      </c>
    </row>
    <row r="249" spans="1:18" x14ac:dyDescent="0.25">
      <c r="A249">
        <v>248</v>
      </c>
      <c r="B249">
        <v>62</v>
      </c>
      <c r="C249">
        <v>107.6</v>
      </c>
      <c r="D249">
        <v>1</v>
      </c>
      <c r="E249">
        <v>1189</v>
      </c>
      <c r="F249">
        <v>3740</v>
      </c>
      <c r="G249">
        <v>1</v>
      </c>
      <c r="H249">
        <v>0</v>
      </c>
      <c r="I249">
        <v>0</v>
      </c>
      <c r="J249">
        <v>1</v>
      </c>
      <c r="K249">
        <v>2</v>
      </c>
      <c r="L249">
        <v>0</v>
      </c>
      <c r="M249">
        <v>1</v>
      </c>
      <c r="N249">
        <v>0</v>
      </c>
      <c r="P249">
        <f t="shared" si="9"/>
        <v>-2.1826009919678904</v>
      </c>
      <c r="Q249">
        <f t="shared" si="10"/>
        <v>0.10132384282274733</v>
      </c>
      <c r="R249">
        <f t="shared" si="11"/>
        <v>-0.10683253501663215</v>
      </c>
    </row>
    <row r="250" spans="1:18" x14ac:dyDescent="0.25">
      <c r="A250">
        <v>249</v>
      </c>
      <c r="B250">
        <v>33</v>
      </c>
      <c r="C250">
        <v>107.1</v>
      </c>
      <c r="D250">
        <v>1</v>
      </c>
      <c r="E250">
        <v>1687</v>
      </c>
      <c r="F250">
        <v>5340</v>
      </c>
      <c r="G250">
        <v>0</v>
      </c>
      <c r="H250">
        <v>0</v>
      </c>
      <c r="I250">
        <v>0</v>
      </c>
      <c r="J250">
        <v>0</v>
      </c>
      <c r="K250">
        <v>8</v>
      </c>
      <c r="L250">
        <v>0</v>
      </c>
      <c r="M250">
        <v>0</v>
      </c>
      <c r="N250">
        <v>1</v>
      </c>
      <c r="P250">
        <f t="shared" si="9"/>
        <v>5.2392469867213824</v>
      </c>
      <c r="Q250">
        <f t="shared" si="10"/>
        <v>0.99472373711207474</v>
      </c>
      <c r="R250">
        <f t="shared" si="11"/>
        <v>-5.2902315194027572E-3</v>
      </c>
    </row>
    <row r="251" spans="1:18" x14ac:dyDescent="0.25">
      <c r="A251">
        <v>250</v>
      </c>
      <c r="B251">
        <v>32</v>
      </c>
      <c r="C251">
        <v>25.5</v>
      </c>
      <c r="D251">
        <v>0</v>
      </c>
      <c r="E251">
        <v>61</v>
      </c>
      <c r="F251">
        <v>2280</v>
      </c>
      <c r="G251">
        <v>1</v>
      </c>
      <c r="H251">
        <v>1</v>
      </c>
      <c r="I251">
        <v>0</v>
      </c>
      <c r="J251">
        <v>1</v>
      </c>
      <c r="K251">
        <v>4</v>
      </c>
      <c r="L251">
        <v>0</v>
      </c>
      <c r="M251">
        <v>1</v>
      </c>
      <c r="N251">
        <v>0</v>
      </c>
      <c r="P251">
        <f t="shared" si="9"/>
        <v>0.97433177136143967</v>
      </c>
      <c r="Q251">
        <f t="shared" si="10"/>
        <v>0.72598206920718011</v>
      </c>
      <c r="R251">
        <f t="shared" si="11"/>
        <v>-1.2945617338855182</v>
      </c>
    </row>
    <row r="252" spans="1:18" x14ac:dyDescent="0.25">
      <c r="A252">
        <v>251</v>
      </c>
      <c r="B252">
        <v>48</v>
      </c>
      <c r="C252">
        <v>47.3</v>
      </c>
      <c r="D252">
        <v>0</v>
      </c>
      <c r="E252">
        <v>176</v>
      </c>
      <c r="F252">
        <v>140</v>
      </c>
      <c r="G252">
        <v>1</v>
      </c>
      <c r="H252">
        <v>0</v>
      </c>
      <c r="I252">
        <v>1</v>
      </c>
      <c r="J252">
        <v>0</v>
      </c>
      <c r="K252">
        <v>3</v>
      </c>
      <c r="L252">
        <v>0</v>
      </c>
      <c r="M252">
        <v>1</v>
      </c>
      <c r="N252">
        <v>0</v>
      </c>
      <c r="P252">
        <f t="shared" si="9"/>
        <v>-2.4909625834282134</v>
      </c>
      <c r="Q252">
        <f t="shared" si="10"/>
        <v>7.6494170024934E-2</v>
      </c>
      <c r="R252">
        <f t="shared" si="11"/>
        <v>-7.9578166449865637E-2</v>
      </c>
    </row>
    <row r="253" spans="1:18" x14ac:dyDescent="0.25">
      <c r="A253">
        <v>252</v>
      </c>
      <c r="B253">
        <v>41</v>
      </c>
      <c r="C253">
        <v>23.7</v>
      </c>
      <c r="D253">
        <v>0</v>
      </c>
      <c r="E253">
        <v>83</v>
      </c>
      <c r="F253">
        <v>760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P253">
        <f t="shared" si="9"/>
        <v>-4.5097684377077218</v>
      </c>
      <c r="Q253">
        <f t="shared" si="10"/>
        <v>1.0881302016444832E-2</v>
      </c>
      <c r="R253">
        <f t="shared" si="11"/>
        <v>-1.0940936377456486E-2</v>
      </c>
    </row>
    <row r="254" spans="1:18" x14ac:dyDescent="0.25">
      <c r="A254">
        <v>253</v>
      </c>
      <c r="B254">
        <v>32</v>
      </c>
      <c r="C254">
        <v>53.1</v>
      </c>
      <c r="D254">
        <v>0</v>
      </c>
      <c r="E254">
        <v>227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2</v>
      </c>
      <c r="L254">
        <v>0</v>
      </c>
      <c r="M254">
        <v>0</v>
      </c>
      <c r="N254">
        <v>0</v>
      </c>
      <c r="P254">
        <f t="shared" si="9"/>
        <v>-0.56512351822095663</v>
      </c>
      <c r="Q254">
        <f t="shared" si="10"/>
        <v>0.36236280726645564</v>
      </c>
      <c r="R254">
        <f t="shared" si="11"/>
        <v>-0.44998582081476418</v>
      </c>
    </row>
    <row r="255" spans="1:18" x14ac:dyDescent="0.25">
      <c r="A255">
        <v>254</v>
      </c>
      <c r="B255">
        <v>38</v>
      </c>
      <c r="C255">
        <v>49.6</v>
      </c>
      <c r="D255">
        <v>0</v>
      </c>
      <c r="E255">
        <v>756</v>
      </c>
      <c r="F255">
        <v>2020</v>
      </c>
      <c r="G255">
        <v>1</v>
      </c>
      <c r="H255">
        <v>0</v>
      </c>
      <c r="I255">
        <v>0</v>
      </c>
      <c r="J255">
        <v>1</v>
      </c>
      <c r="K255">
        <v>2</v>
      </c>
      <c r="L255">
        <v>0</v>
      </c>
      <c r="M255">
        <v>1</v>
      </c>
      <c r="N255">
        <v>0</v>
      </c>
      <c r="P255">
        <f t="shared" si="9"/>
        <v>-2.2442973901864547</v>
      </c>
      <c r="Q255">
        <f t="shared" si="10"/>
        <v>9.5842496665889801E-2</v>
      </c>
      <c r="R255">
        <f t="shared" si="11"/>
        <v>-0.10075170441423958</v>
      </c>
    </row>
    <row r="256" spans="1:18" x14ac:dyDescent="0.25">
      <c r="A256">
        <v>255</v>
      </c>
      <c r="B256">
        <v>40</v>
      </c>
      <c r="C256">
        <v>52.6</v>
      </c>
      <c r="D256">
        <v>1</v>
      </c>
      <c r="E256">
        <v>421</v>
      </c>
      <c r="F256">
        <v>1610</v>
      </c>
      <c r="G256">
        <v>1</v>
      </c>
      <c r="H256">
        <v>0</v>
      </c>
      <c r="I256">
        <v>0</v>
      </c>
      <c r="J256">
        <v>1</v>
      </c>
      <c r="K256">
        <v>3</v>
      </c>
      <c r="L256">
        <v>0</v>
      </c>
      <c r="M256">
        <v>1</v>
      </c>
      <c r="N256">
        <v>0</v>
      </c>
      <c r="P256">
        <f t="shared" si="9"/>
        <v>-0.24205384570156016</v>
      </c>
      <c r="Q256">
        <f t="shared" si="10"/>
        <v>0.43978027499027811</v>
      </c>
      <c r="R256">
        <f t="shared" si="11"/>
        <v>-0.57942620611959783</v>
      </c>
    </row>
    <row r="257" spans="1:18" x14ac:dyDescent="0.25">
      <c r="A257">
        <v>256</v>
      </c>
      <c r="B257">
        <v>42</v>
      </c>
      <c r="C257">
        <v>49.1</v>
      </c>
      <c r="D257">
        <v>1</v>
      </c>
      <c r="E257">
        <v>630</v>
      </c>
      <c r="F257">
        <v>410</v>
      </c>
      <c r="G257">
        <v>1</v>
      </c>
      <c r="H257">
        <v>0</v>
      </c>
      <c r="I257">
        <v>1</v>
      </c>
      <c r="J257">
        <v>0</v>
      </c>
      <c r="K257">
        <v>4</v>
      </c>
      <c r="L257">
        <v>0</v>
      </c>
      <c r="M257">
        <v>0</v>
      </c>
      <c r="N257">
        <v>1</v>
      </c>
      <c r="P257">
        <f t="shared" si="9"/>
        <v>1.0758194714775386</v>
      </c>
      <c r="Q257">
        <f t="shared" si="10"/>
        <v>0.74570204220381031</v>
      </c>
      <c r="R257">
        <f t="shared" si="11"/>
        <v>-0.29342916579618855</v>
      </c>
    </row>
    <row r="258" spans="1:18" x14ac:dyDescent="0.25">
      <c r="A258">
        <v>257</v>
      </c>
      <c r="B258">
        <v>41</v>
      </c>
      <c r="C258">
        <v>76.599999999999994</v>
      </c>
      <c r="D258">
        <v>1</v>
      </c>
      <c r="E258">
        <v>188</v>
      </c>
      <c r="F258">
        <v>1030</v>
      </c>
      <c r="G258">
        <v>0</v>
      </c>
      <c r="H258">
        <v>0</v>
      </c>
      <c r="I258">
        <v>0</v>
      </c>
      <c r="J258">
        <v>1</v>
      </c>
      <c r="K258">
        <v>5</v>
      </c>
      <c r="L258">
        <v>0</v>
      </c>
      <c r="M258">
        <v>1</v>
      </c>
      <c r="N258">
        <v>1</v>
      </c>
      <c r="P258">
        <f t="shared" si="9"/>
        <v>1.6154449511843321</v>
      </c>
      <c r="Q258">
        <f t="shared" si="10"/>
        <v>0.8341659745310992</v>
      </c>
      <c r="R258">
        <f t="shared" si="11"/>
        <v>-0.18132288619416334</v>
      </c>
    </row>
    <row r="259" spans="1:18" x14ac:dyDescent="0.25">
      <c r="A259">
        <v>258</v>
      </c>
      <c r="B259">
        <v>43</v>
      </c>
      <c r="C259">
        <v>130.69999999999999</v>
      </c>
      <c r="D259">
        <v>1</v>
      </c>
      <c r="E259">
        <v>429</v>
      </c>
      <c r="F259">
        <v>2490</v>
      </c>
      <c r="G259">
        <v>0</v>
      </c>
      <c r="H259">
        <v>0</v>
      </c>
      <c r="I259">
        <v>0</v>
      </c>
      <c r="J259">
        <v>0</v>
      </c>
      <c r="K259">
        <v>7</v>
      </c>
      <c r="L259">
        <v>0</v>
      </c>
      <c r="M259">
        <v>0</v>
      </c>
      <c r="N259">
        <v>1</v>
      </c>
      <c r="P259">
        <f t="shared" ref="P259:P322" si="12">$T$2+SUMPRODUCT($U$2:$AF$2,B259:M259)</f>
        <v>4.1809420825374595</v>
      </c>
      <c r="Q259">
        <f t="shared" ref="Q259:Q322" si="13">EXP(P259)/(1+EXP(P259))</f>
        <v>0.98494598519953536</v>
      </c>
      <c r="R259">
        <f t="shared" ref="R259:R322" si="14">IFERROR(N259*LN(Q259)+(1-N259)*LN(1-Q259),0)</f>
        <v>-1.5168476674549026E-2</v>
      </c>
    </row>
    <row r="260" spans="1:18" x14ac:dyDescent="0.25">
      <c r="A260">
        <v>259</v>
      </c>
      <c r="B260">
        <v>38</v>
      </c>
      <c r="C260">
        <v>40.5</v>
      </c>
      <c r="D260">
        <v>0</v>
      </c>
      <c r="E260">
        <v>284</v>
      </c>
      <c r="F260">
        <v>1180</v>
      </c>
      <c r="G260">
        <v>0</v>
      </c>
      <c r="H260">
        <v>1</v>
      </c>
      <c r="I260">
        <v>1</v>
      </c>
      <c r="J260">
        <v>0</v>
      </c>
      <c r="K260">
        <v>5</v>
      </c>
      <c r="L260">
        <v>0</v>
      </c>
      <c r="M260">
        <v>0</v>
      </c>
      <c r="N260">
        <v>0</v>
      </c>
      <c r="P260">
        <f t="shared" si="12"/>
        <v>2.4368240154026943</v>
      </c>
      <c r="Q260">
        <f t="shared" si="13"/>
        <v>0.91959256164429115</v>
      </c>
      <c r="R260">
        <f t="shared" si="14"/>
        <v>-2.520648590214587</v>
      </c>
    </row>
    <row r="261" spans="1:18" x14ac:dyDescent="0.25">
      <c r="A261">
        <v>260</v>
      </c>
      <c r="B261">
        <v>50</v>
      </c>
      <c r="C261">
        <v>50.6</v>
      </c>
      <c r="D261">
        <v>1</v>
      </c>
      <c r="E261">
        <v>1197</v>
      </c>
      <c r="F261">
        <v>460</v>
      </c>
      <c r="G261">
        <v>0</v>
      </c>
      <c r="H261">
        <v>0</v>
      </c>
      <c r="I261">
        <v>0</v>
      </c>
      <c r="J261">
        <v>1</v>
      </c>
      <c r="K261">
        <v>4</v>
      </c>
      <c r="L261">
        <v>1</v>
      </c>
      <c r="M261">
        <v>0</v>
      </c>
      <c r="N261">
        <v>0</v>
      </c>
      <c r="P261">
        <f t="shared" si="12"/>
        <v>-1.1949331824352938</v>
      </c>
      <c r="Q261">
        <f t="shared" si="13"/>
        <v>0.23237780127277163</v>
      </c>
      <c r="R261">
        <f t="shared" si="14"/>
        <v>-0.26445759561169174</v>
      </c>
    </row>
    <row r="262" spans="1:18" x14ac:dyDescent="0.25">
      <c r="A262">
        <v>261</v>
      </c>
      <c r="B262">
        <v>29</v>
      </c>
      <c r="C262">
        <v>46.1</v>
      </c>
      <c r="D262">
        <v>1</v>
      </c>
      <c r="E262">
        <v>1403</v>
      </c>
      <c r="F262">
        <v>370</v>
      </c>
      <c r="G262">
        <v>0</v>
      </c>
      <c r="H262">
        <v>0</v>
      </c>
      <c r="I262">
        <v>0</v>
      </c>
      <c r="J262">
        <v>1</v>
      </c>
      <c r="K262">
        <v>3</v>
      </c>
      <c r="L262">
        <v>0</v>
      </c>
      <c r="M262">
        <v>1</v>
      </c>
      <c r="N262">
        <v>0</v>
      </c>
      <c r="P262">
        <f t="shared" si="12"/>
        <v>0.33491612371881363</v>
      </c>
      <c r="Q262">
        <f t="shared" si="13"/>
        <v>0.58295506247098416</v>
      </c>
      <c r="R262">
        <f t="shared" si="14"/>
        <v>-0.87456129913089187</v>
      </c>
    </row>
    <row r="263" spans="1:18" x14ac:dyDescent="0.25">
      <c r="A263">
        <v>262</v>
      </c>
      <c r="B263">
        <v>36</v>
      </c>
      <c r="C263">
        <v>25.4</v>
      </c>
      <c r="D263">
        <v>1</v>
      </c>
      <c r="E263">
        <v>316</v>
      </c>
      <c r="F263">
        <v>680</v>
      </c>
      <c r="G263">
        <v>0</v>
      </c>
      <c r="H263">
        <v>0</v>
      </c>
      <c r="I263">
        <v>0</v>
      </c>
      <c r="J263">
        <v>0</v>
      </c>
      <c r="K263">
        <v>3</v>
      </c>
      <c r="L263">
        <v>0</v>
      </c>
      <c r="M263">
        <v>0</v>
      </c>
      <c r="N263">
        <v>1</v>
      </c>
      <c r="P263">
        <f t="shared" si="12"/>
        <v>0.91396546797358047</v>
      </c>
      <c r="Q263">
        <f t="shared" si="13"/>
        <v>0.71381093427742637</v>
      </c>
      <c r="R263">
        <f t="shared" si="14"/>
        <v>-0.3371371496384904</v>
      </c>
    </row>
    <row r="264" spans="1:18" x14ac:dyDescent="0.25">
      <c r="A264">
        <v>263</v>
      </c>
      <c r="B264">
        <v>40</v>
      </c>
      <c r="C264">
        <v>27.9</v>
      </c>
      <c r="D264">
        <v>0</v>
      </c>
      <c r="E264">
        <v>123</v>
      </c>
      <c r="F264">
        <v>370</v>
      </c>
      <c r="G264">
        <v>0</v>
      </c>
      <c r="H264">
        <v>0</v>
      </c>
      <c r="I264">
        <v>1</v>
      </c>
      <c r="J264">
        <v>0</v>
      </c>
      <c r="K264">
        <v>2</v>
      </c>
      <c r="L264">
        <v>0</v>
      </c>
      <c r="M264">
        <v>1</v>
      </c>
      <c r="N264">
        <v>0</v>
      </c>
      <c r="P264">
        <f t="shared" si="12"/>
        <v>-2.4660282321362401</v>
      </c>
      <c r="Q264">
        <f t="shared" si="13"/>
        <v>7.8274308469469034E-2</v>
      </c>
      <c r="R264">
        <f t="shared" si="14"/>
        <v>-8.1507614300763198E-2</v>
      </c>
    </row>
    <row r="265" spans="1:18" x14ac:dyDescent="0.25">
      <c r="A265">
        <v>264</v>
      </c>
      <c r="B265">
        <v>40</v>
      </c>
      <c r="C265">
        <v>14.2</v>
      </c>
      <c r="D265">
        <v>0</v>
      </c>
      <c r="E265">
        <v>120</v>
      </c>
      <c r="F265">
        <v>740</v>
      </c>
      <c r="G265">
        <v>1</v>
      </c>
      <c r="H265">
        <v>0</v>
      </c>
      <c r="I265">
        <v>1</v>
      </c>
      <c r="J265">
        <v>0</v>
      </c>
      <c r="K265">
        <v>2</v>
      </c>
      <c r="L265">
        <v>0</v>
      </c>
      <c r="M265">
        <v>0</v>
      </c>
      <c r="N265">
        <v>0</v>
      </c>
      <c r="P265">
        <f t="shared" si="12"/>
        <v>-1.6008389433809036</v>
      </c>
      <c r="Q265">
        <f t="shared" si="13"/>
        <v>0.16786439361616784</v>
      </c>
      <c r="R265">
        <f t="shared" si="14"/>
        <v>-0.18375986299999558</v>
      </c>
    </row>
    <row r="266" spans="1:18" x14ac:dyDescent="0.25">
      <c r="A266">
        <v>265</v>
      </c>
      <c r="B266">
        <v>37</v>
      </c>
      <c r="C266">
        <v>25.5</v>
      </c>
      <c r="D266">
        <v>0</v>
      </c>
      <c r="E266">
        <v>278</v>
      </c>
      <c r="F266">
        <v>730</v>
      </c>
      <c r="G266">
        <v>0</v>
      </c>
      <c r="H266">
        <v>0</v>
      </c>
      <c r="I266">
        <v>0</v>
      </c>
      <c r="J266">
        <v>1</v>
      </c>
      <c r="K266">
        <v>4</v>
      </c>
      <c r="L266">
        <v>1</v>
      </c>
      <c r="M266">
        <v>0</v>
      </c>
      <c r="N266">
        <v>0</v>
      </c>
      <c r="P266">
        <f t="shared" si="12"/>
        <v>-1.4578320801865785</v>
      </c>
      <c r="Q266">
        <f t="shared" si="13"/>
        <v>0.18879912685805092</v>
      </c>
      <c r="R266">
        <f t="shared" si="14"/>
        <v>-0.20923956978737909</v>
      </c>
    </row>
    <row r="267" spans="1:18" x14ac:dyDescent="0.25">
      <c r="A267">
        <v>266</v>
      </c>
      <c r="B267">
        <v>46</v>
      </c>
      <c r="C267">
        <v>16.2</v>
      </c>
      <c r="D267">
        <v>0</v>
      </c>
      <c r="E267">
        <v>89</v>
      </c>
      <c r="F267">
        <v>1200</v>
      </c>
      <c r="G267">
        <v>0</v>
      </c>
      <c r="H267">
        <v>0</v>
      </c>
      <c r="I267">
        <v>0</v>
      </c>
      <c r="J267">
        <v>1</v>
      </c>
      <c r="K267">
        <v>4</v>
      </c>
      <c r="L267">
        <v>0</v>
      </c>
      <c r="M267">
        <v>1</v>
      </c>
      <c r="N267">
        <v>0</v>
      </c>
      <c r="P267">
        <f t="shared" si="12"/>
        <v>-1.1772305366112399</v>
      </c>
      <c r="Q267">
        <f t="shared" si="13"/>
        <v>0.23555051845587377</v>
      </c>
      <c r="R267">
        <f t="shared" si="14"/>
        <v>-0.26859933618344101</v>
      </c>
    </row>
    <row r="268" spans="1:18" x14ac:dyDescent="0.25">
      <c r="A268">
        <v>267</v>
      </c>
      <c r="B268">
        <v>28</v>
      </c>
      <c r="C268">
        <v>49.4</v>
      </c>
      <c r="D268">
        <v>0</v>
      </c>
      <c r="E268">
        <v>888</v>
      </c>
      <c r="F268">
        <v>480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1</v>
      </c>
      <c r="M268">
        <v>0</v>
      </c>
      <c r="N268">
        <v>0</v>
      </c>
      <c r="P268">
        <f t="shared" si="12"/>
        <v>-3.7000776114584029</v>
      </c>
      <c r="Q268">
        <f t="shared" si="13"/>
        <v>2.4125194130490028E-2</v>
      </c>
      <c r="R268">
        <f t="shared" si="14"/>
        <v>-2.4420973471370153E-2</v>
      </c>
    </row>
    <row r="269" spans="1:18" x14ac:dyDescent="0.25">
      <c r="A269">
        <v>268</v>
      </c>
      <c r="B269">
        <v>34</v>
      </c>
      <c r="C269">
        <v>17</v>
      </c>
      <c r="D269">
        <v>0</v>
      </c>
      <c r="E269">
        <v>228</v>
      </c>
      <c r="F269">
        <v>2020</v>
      </c>
      <c r="G269">
        <v>1</v>
      </c>
      <c r="H269">
        <v>0</v>
      </c>
      <c r="I269">
        <v>0</v>
      </c>
      <c r="J269">
        <v>0</v>
      </c>
      <c r="K269">
        <v>5</v>
      </c>
      <c r="L269">
        <v>0</v>
      </c>
      <c r="M269">
        <v>0</v>
      </c>
      <c r="N269">
        <v>0</v>
      </c>
      <c r="P269">
        <f t="shared" si="12"/>
        <v>0.95758672630539188</v>
      </c>
      <c r="Q269">
        <f t="shared" si="13"/>
        <v>0.72263836745108445</v>
      </c>
      <c r="R269">
        <f t="shared" si="14"/>
        <v>-1.2824330915940085</v>
      </c>
    </row>
    <row r="270" spans="1:18" x14ac:dyDescent="0.25">
      <c r="A270">
        <v>269</v>
      </c>
      <c r="B270">
        <v>54</v>
      </c>
      <c r="C270">
        <v>50.4</v>
      </c>
      <c r="D270">
        <v>1</v>
      </c>
      <c r="E270">
        <v>1193</v>
      </c>
      <c r="F270">
        <v>1530</v>
      </c>
      <c r="G270">
        <v>1</v>
      </c>
      <c r="H270">
        <v>0</v>
      </c>
      <c r="I270">
        <v>0</v>
      </c>
      <c r="J270">
        <v>1</v>
      </c>
      <c r="K270">
        <v>2</v>
      </c>
      <c r="L270">
        <v>0</v>
      </c>
      <c r="M270">
        <v>0</v>
      </c>
      <c r="N270">
        <v>1</v>
      </c>
      <c r="P270">
        <f t="shared" si="12"/>
        <v>-1.0073384149066311</v>
      </c>
      <c r="Q270">
        <f t="shared" si="13"/>
        <v>0.26750105019094028</v>
      </c>
      <c r="R270">
        <f t="shared" si="14"/>
        <v>-1.318631786706342</v>
      </c>
    </row>
    <row r="271" spans="1:18" x14ac:dyDescent="0.25">
      <c r="A271">
        <v>270</v>
      </c>
      <c r="B271">
        <v>45</v>
      </c>
      <c r="C271">
        <v>59.8</v>
      </c>
      <c r="D271">
        <v>1</v>
      </c>
      <c r="E271">
        <v>1485</v>
      </c>
      <c r="F271">
        <v>1210</v>
      </c>
      <c r="G271">
        <v>1</v>
      </c>
      <c r="H271">
        <v>0</v>
      </c>
      <c r="I271">
        <v>0</v>
      </c>
      <c r="J271">
        <v>1</v>
      </c>
      <c r="K271">
        <v>3</v>
      </c>
      <c r="L271">
        <v>0</v>
      </c>
      <c r="M271">
        <v>0</v>
      </c>
      <c r="N271">
        <v>0</v>
      </c>
      <c r="P271">
        <f t="shared" si="12"/>
        <v>0.28736069598648717</v>
      </c>
      <c r="Q271">
        <f t="shared" si="13"/>
        <v>0.57134986518203057</v>
      </c>
      <c r="R271">
        <f t="shared" si="14"/>
        <v>-0.84711422933982117</v>
      </c>
    </row>
    <row r="272" spans="1:18" x14ac:dyDescent="0.25">
      <c r="A272">
        <v>271</v>
      </c>
      <c r="B272">
        <v>44</v>
      </c>
      <c r="C272">
        <v>16.2</v>
      </c>
      <c r="D272">
        <v>1</v>
      </c>
      <c r="E272">
        <v>613</v>
      </c>
      <c r="F272">
        <v>930</v>
      </c>
      <c r="G272">
        <v>1</v>
      </c>
      <c r="H272">
        <v>0</v>
      </c>
      <c r="I272">
        <v>1</v>
      </c>
      <c r="J272">
        <v>0</v>
      </c>
      <c r="K272">
        <v>7</v>
      </c>
      <c r="L272">
        <v>0</v>
      </c>
      <c r="M272">
        <v>1</v>
      </c>
      <c r="N272">
        <v>0</v>
      </c>
      <c r="P272">
        <f t="shared" si="12"/>
        <v>1.6717115829972575</v>
      </c>
      <c r="Q272">
        <f t="shared" si="13"/>
        <v>0.84180388620796576</v>
      </c>
      <c r="R272">
        <f t="shared" si="14"/>
        <v>-1.8439197891081234</v>
      </c>
    </row>
    <row r="273" spans="1:18" x14ac:dyDescent="0.25">
      <c r="A273">
        <v>272</v>
      </c>
      <c r="B273">
        <v>56</v>
      </c>
      <c r="C273">
        <v>9.5</v>
      </c>
      <c r="D273">
        <v>0</v>
      </c>
      <c r="E273">
        <v>147</v>
      </c>
      <c r="F273">
        <v>500</v>
      </c>
      <c r="G273">
        <v>0</v>
      </c>
      <c r="H273">
        <v>0</v>
      </c>
      <c r="I273">
        <v>0</v>
      </c>
      <c r="J273">
        <v>1</v>
      </c>
      <c r="K273">
        <v>3</v>
      </c>
      <c r="L273">
        <v>1</v>
      </c>
      <c r="M273">
        <v>0</v>
      </c>
      <c r="N273">
        <v>0</v>
      </c>
      <c r="P273">
        <f t="shared" si="12"/>
        <v>-3.6049831814286697</v>
      </c>
      <c r="Q273">
        <f t="shared" si="13"/>
        <v>2.6468284932158758E-2</v>
      </c>
      <c r="R273">
        <f t="shared" si="14"/>
        <v>-2.6824876305229971E-2</v>
      </c>
    </row>
    <row r="274" spans="1:18" x14ac:dyDescent="0.25">
      <c r="A274">
        <v>273</v>
      </c>
      <c r="B274">
        <v>37</v>
      </c>
      <c r="C274">
        <v>152.80000000000001</v>
      </c>
      <c r="D274">
        <v>1</v>
      </c>
      <c r="E274">
        <v>170</v>
      </c>
      <c r="F274">
        <v>770</v>
      </c>
      <c r="G274">
        <v>1</v>
      </c>
      <c r="H274">
        <v>0</v>
      </c>
      <c r="I274">
        <v>0</v>
      </c>
      <c r="J274">
        <v>1</v>
      </c>
      <c r="K274">
        <v>4</v>
      </c>
      <c r="L274">
        <v>0</v>
      </c>
      <c r="M274">
        <v>0</v>
      </c>
      <c r="N274">
        <v>1</v>
      </c>
      <c r="P274">
        <f t="shared" si="12"/>
        <v>2.6625044937595859</v>
      </c>
      <c r="Q274">
        <f t="shared" si="13"/>
        <v>0.93477752817542681</v>
      </c>
      <c r="R274">
        <f t="shared" si="14"/>
        <v>-6.7446715785426922E-2</v>
      </c>
    </row>
    <row r="275" spans="1:18" x14ac:dyDescent="0.25">
      <c r="A275">
        <v>274</v>
      </c>
      <c r="B275">
        <v>33</v>
      </c>
      <c r="C275">
        <v>62.3</v>
      </c>
      <c r="D275">
        <v>1</v>
      </c>
      <c r="E275">
        <v>974</v>
      </c>
      <c r="F275">
        <v>560</v>
      </c>
      <c r="G275">
        <v>0</v>
      </c>
      <c r="H275">
        <v>0</v>
      </c>
      <c r="I275">
        <v>0</v>
      </c>
      <c r="J275">
        <v>1</v>
      </c>
      <c r="K275">
        <v>2</v>
      </c>
      <c r="L275">
        <v>0</v>
      </c>
      <c r="M275">
        <v>1</v>
      </c>
      <c r="N275">
        <v>1</v>
      </c>
      <c r="P275">
        <f t="shared" si="12"/>
        <v>-0.38321925734371054</v>
      </c>
      <c r="Q275">
        <f t="shared" si="13"/>
        <v>0.40535068658143902</v>
      </c>
      <c r="R275">
        <f t="shared" si="14"/>
        <v>-0.90300269375081987</v>
      </c>
    </row>
    <row r="276" spans="1:18" x14ac:dyDescent="0.25">
      <c r="A276">
        <v>275</v>
      </c>
      <c r="B276">
        <v>44</v>
      </c>
      <c r="C276">
        <v>26.8</v>
      </c>
      <c r="D276">
        <v>0</v>
      </c>
      <c r="E276">
        <v>221</v>
      </c>
      <c r="F276">
        <v>1600</v>
      </c>
      <c r="G276">
        <v>0</v>
      </c>
      <c r="H276">
        <v>0</v>
      </c>
      <c r="I276">
        <v>0</v>
      </c>
      <c r="J276">
        <v>1</v>
      </c>
      <c r="K276">
        <v>8</v>
      </c>
      <c r="L276">
        <v>0</v>
      </c>
      <c r="M276">
        <v>0</v>
      </c>
      <c r="N276">
        <v>1</v>
      </c>
      <c r="P276">
        <f t="shared" si="12"/>
        <v>3.1194527569821271</v>
      </c>
      <c r="Q276">
        <f t="shared" si="13"/>
        <v>0.95768805852611649</v>
      </c>
      <c r="R276">
        <f t="shared" si="14"/>
        <v>-4.3233171441023385E-2</v>
      </c>
    </row>
    <row r="277" spans="1:18" x14ac:dyDescent="0.25">
      <c r="A277">
        <v>276</v>
      </c>
      <c r="B277">
        <v>39</v>
      </c>
      <c r="C277">
        <v>14.9</v>
      </c>
      <c r="D277">
        <v>0</v>
      </c>
      <c r="E277">
        <v>147</v>
      </c>
      <c r="F277">
        <v>330</v>
      </c>
      <c r="G277">
        <v>1</v>
      </c>
      <c r="H277">
        <v>0</v>
      </c>
      <c r="I277">
        <v>0</v>
      </c>
      <c r="J277">
        <v>1</v>
      </c>
      <c r="K277">
        <v>5</v>
      </c>
      <c r="L277">
        <v>0</v>
      </c>
      <c r="M277">
        <v>0</v>
      </c>
      <c r="N277">
        <v>1</v>
      </c>
      <c r="P277">
        <f t="shared" si="12"/>
        <v>0.86566344369720927</v>
      </c>
      <c r="Q277">
        <f t="shared" si="13"/>
        <v>0.70384255035400534</v>
      </c>
      <c r="R277">
        <f t="shared" si="14"/>
        <v>-0.35120059790283342</v>
      </c>
    </row>
    <row r="278" spans="1:18" x14ac:dyDescent="0.25">
      <c r="A278">
        <v>277</v>
      </c>
      <c r="B278">
        <v>52</v>
      </c>
      <c r="C278">
        <v>33.700000000000003</v>
      </c>
      <c r="D278">
        <v>0</v>
      </c>
      <c r="E278">
        <v>221</v>
      </c>
      <c r="F278">
        <v>470</v>
      </c>
      <c r="G278">
        <v>1</v>
      </c>
      <c r="H278">
        <v>1</v>
      </c>
      <c r="I278">
        <v>0</v>
      </c>
      <c r="J278">
        <v>1</v>
      </c>
      <c r="K278">
        <v>5</v>
      </c>
      <c r="L278">
        <v>1</v>
      </c>
      <c r="M278">
        <v>0</v>
      </c>
      <c r="N278">
        <v>1</v>
      </c>
      <c r="P278">
        <f t="shared" si="12"/>
        <v>-0.73923932369494594</v>
      </c>
      <c r="Q278">
        <f t="shared" si="13"/>
        <v>0.32317050511589374</v>
      </c>
      <c r="R278">
        <f t="shared" si="14"/>
        <v>-1.1295752154231418</v>
      </c>
    </row>
    <row r="279" spans="1:18" x14ac:dyDescent="0.25">
      <c r="A279">
        <v>278</v>
      </c>
      <c r="B279">
        <v>44</v>
      </c>
      <c r="C279">
        <v>29.2</v>
      </c>
      <c r="D279">
        <v>0</v>
      </c>
      <c r="E279">
        <v>109</v>
      </c>
      <c r="F279">
        <v>1020</v>
      </c>
      <c r="G279">
        <v>0</v>
      </c>
      <c r="H279">
        <v>0</v>
      </c>
      <c r="I279">
        <v>1</v>
      </c>
      <c r="J279">
        <v>0</v>
      </c>
      <c r="K279">
        <v>2</v>
      </c>
      <c r="L279">
        <v>1</v>
      </c>
      <c r="M279">
        <v>0</v>
      </c>
      <c r="N279">
        <v>0</v>
      </c>
      <c r="P279">
        <f t="shared" si="12"/>
        <v>-3.5588551155490156</v>
      </c>
      <c r="Q279">
        <f t="shared" si="13"/>
        <v>2.7683222360665633E-2</v>
      </c>
      <c r="R279">
        <f t="shared" si="14"/>
        <v>-2.8073624695393599E-2</v>
      </c>
    </row>
    <row r="280" spans="1:18" x14ac:dyDescent="0.25">
      <c r="A280">
        <v>279</v>
      </c>
      <c r="B280">
        <v>39</v>
      </c>
      <c r="C280">
        <v>14.2</v>
      </c>
      <c r="D280">
        <v>0</v>
      </c>
      <c r="E280">
        <v>62</v>
      </c>
      <c r="F280">
        <v>1770</v>
      </c>
      <c r="G280">
        <v>1</v>
      </c>
      <c r="H280">
        <v>0</v>
      </c>
      <c r="I280">
        <v>0</v>
      </c>
      <c r="J280">
        <v>1</v>
      </c>
      <c r="K280">
        <v>5</v>
      </c>
      <c r="L280">
        <v>0</v>
      </c>
      <c r="M280">
        <v>0</v>
      </c>
      <c r="N280">
        <v>0</v>
      </c>
      <c r="P280">
        <f t="shared" si="12"/>
        <v>1.0088408851179587</v>
      </c>
      <c r="Q280">
        <f t="shared" si="13"/>
        <v>0.73279324733006235</v>
      </c>
      <c r="R280">
        <f t="shared" si="14"/>
        <v>-1.3197325656706476</v>
      </c>
    </row>
    <row r="281" spans="1:18" x14ac:dyDescent="0.25">
      <c r="A281">
        <v>280</v>
      </c>
      <c r="B281">
        <v>48</v>
      </c>
      <c r="C281">
        <v>36.799999999999997</v>
      </c>
      <c r="D281">
        <v>0</v>
      </c>
      <c r="E281">
        <v>325</v>
      </c>
      <c r="F281">
        <v>2540</v>
      </c>
      <c r="G281">
        <v>1</v>
      </c>
      <c r="H281">
        <v>1</v>
      </c>
      <c r="I281">
        <v>1</v>
      </c>
      <c r="J281">
        <v>0</v>
      </c>
      <c r="K281">
        <v>6</v>
      </c>
      <c r="L281">
        <v>1</v>
      </c>
      <c r="M281">
        <v>0</v>
      </c>
      <c r="N281">
        <v>1</v>
      </c>
      <c r="P281">
        <f t="shared" si="12"/>
        <v>0.13636425794065413</v>
      </c>
      <c r="Q281">
        <f t="shared" si="13"/>
        <v>0.53403833499026854</v>
      </c>
      <c r="R281">
        <f t="shared" si="14"/>
        <v>-0.62728765422731458</v>
      </c>
    </row>
    <row r="282" spans="1:18" x14ac:dyDescent="0.25">
      <c r="A282">
        <v>281</v>
      </c>
      <c r="B282">
        <v>30</v>
      </c>
      <c r="C282">
        <v>19.3</v>
      </c>
      <c r="D282">
        <v>1</v>
      </c>
      <c r="E282">
        <v>699</v>
      </c>
      <c r="F282">
        <v>2020</v>
      </c>
      <c r="G282">
        <v>0</v>
      </c>
      <c r="H282">
        <v>0</v>
      </c>
      <c r="I282">
        <v>0</v>
      </c>
      <c r="J282">
        <v>0</v>
      </c>
      <c r="K282">
        <v>7</v>
      </c>
      <c r="L282">
        <v>0</v>
      </c>
      <c r="M282">
        <v>0</v>
      </c>
      <c r="N282">
        <v>1</v>
      </c>
      <c r="P282">
        <f t="shared" si="12"/>
        <v>4.1415502346253774</v>
      </c>
      <c r="Q282">
        <f t="shared" si="13"/>
        <v>0.98435061044136818</v>
      </c>
      <c r="R282">
        <f t="shared" si="14"/>
        <v>-1.5773133969569652E-2</v>
      </c>
    </row>
    <row r="283" spans="1:18" x14ac:dyDescent="0.25">
      <c r="A283">
        <v>282</v>
      </c>
      <c r="B283">
        <v>36</v>
      </c>
      <c r="C283">
        <v>64.5</v>
      </c>
      <c r="D283">
        <v>1</v>
      </c>
      <c r="E283">
        <v>1104</v>
      </c>
      <c r="F283">
        <v>900</v>
      </c>
      <c r="G283">
        <v>0</v>
      </c>
      <c r="H283">
        <v>0</v>
      </c>
      <c r="I283">
        <v>0</v>
      </c>
      <c r="J283">
        <v>1</v>
      </c>
      <c r="K283">
        <v>6</v>
      </c>
      <c r="L283">
        <v>0</v>
      </c>
      <c r="M283">
        <v>0</v>
      </c>
      <c r="N283">
        <v>1</v>
      </c>
      <c r="P283">
        <f t="shared" si="12"/>
        <v>3.4952389835819573</v>
      </c>
      <c r="Q283">
        <f t="shared" si="13"/>
        <v>0.97055199993873587</v>
      </c>
      <c r="R283">
        <f t="shared" si="14"/>
        <v>-2.9890297243043703E-2</v>
      </c>
    </row>
    <row r="284" spans="1:18" x14ac:dyDescent="0.25">
      <c r="A284">
        <v>283</v>
      </c>
      <c r="B284">
        <v>30</v>
      </c>
      <c r="C284">
        <v>45</v>
      </c>
      <c r="D284">
        <v>1</v>
      </c>
      <c r="E284">
        <v>2824</v>
      </c>
      <c r="F284">
        <v>1640</v>
      </c>
      <c r="G284">
        <v>0</v>
      </c>
      <c r="H284">
        <v>0</v>
      </c>
      <c r="I284">
        <v>0</v>
      </c>
      <c r="J284">
        <v>0</v>
      </c>
      <c r="K284">
        <v>8</v>
      </c>
      <c r="L284">
        <v>0</v>
      </c>
      <c r="M284">
        <v>0</v>
      </c>
      <c r="N284">
        <v>1</v>
      </c>
      <c r="P284">
        <f t="shared" si="12"/>
        <v>4.2997643592641595</v>
      </c>
      <c r="Q284">
        <f t="shared" si="13"/>
        <v>0.98660996954134428</v>
      </c>
      <c r="R284">
        <f t="shared" si="14"/>
        <v>-1.3480485285911127E-2</v>
      </c>
    </row>
    <row r="285" spans="1:18" x14ac:dyDescent="0.25">
      <c r="A285">
        <v>284</v>
      </c>
      <c r="B285">
        <v>25</v>
      </c>
      <c r="C285">
        <v>74.8</v>
      </c>
      <c r="D285">
        <v>1</v>
      </c>
      <c r="E285">
        <v>1680</v>
      </c>
      <c r="F285">
        <v>1510</v>
      </c>
      <c r="G285">
        <v>1</v>
      </c>
      <c r="H285">
        <v>0</v>
      </c>
      <c r="I285">
        <v>1</v>
      </c>
      <c r="J285">
        <v>0</v>
      </c>
      <c r="K285">
        <v>5</v>
      </c>
      <c r="L285">
        <v>1</v>
      </c>
      <c r="M285">
        <v>0</v>
      </c>
      <c r="N285">
        <v>1</v>
      </c>
      <c r="P285">
        <f t="shared" si="12"/>
        <v>0.81588158120684318</v>
      </c>
      <c r="Q285">
        <f t="shared" si="13"/>
        <v>0.69336141545198993</v>
      </c>
      <c r="R285">
        <f t="shared" si="14"/>
        <v>-0.366203892719355</v>
      </c>
    </row>
    <row r="286" spans="1:18" x14ac:dyDescent="0.25">
      <c r="A286">
        <v>285</v>
      </c>
      <c r="B286">
        <v>46</v>
      </c>
      <c r="C286">
        <v>26.9</v>
      </c>
      <c r="D286">
        <v>0</v>
      </c>
      <c r="E286">
        <v>176</v>
      </c>
      <c r="F286">
        <v>6970</v>
      </c>
      <c r="G286">
        <v>1</v>
      </c>
      <c r="H286">
        <v>0</v>
      </c>
      <c r="I286">
        <v>1</v>
      </c>
      <c r="J286">
        <v>0</v>
      </c>
      <c r="K286">
        <v>10</v>
      </c>
      <c r="L286">
        <v>1</v>
      </c>
      <c r="M286">
        <v>0</v>
      </c>
      <c r="N286">
        <v>1</v>
      </c>
      <c r="P286">
        <f t="shared" si="12"/>
        <v>2.2065579050328319</v>
      </c>
      <c r="Q286">
        <f t="shared" si="13"/>
        <v>0.90083686910821104</v>
      </c>
      <c r="R286">
        <f t="shared" si="14"/>
        <v>-0.10443109314009662</v>
      </c>
    </row>
    <row r="287" spans="1:18" x14ac:dyDescent="0.25">
      <c r="A287">
        <v>286</v>
      </c>
      <c r="B287">
        <v>53</v>
      </c>
      <c r="C287">
        <v>52.5</v>
      </c>
      <c r="D287">
        <v>1</v>
      </c>
      <c r="E287">
        <v>799</v>
      </c>
      <c r="F287">
        <v>7460</v>
      </c>
      <c r="G287">
        <v>0</v>
      </c>
      <c r="H287">
        <v>0</v>
      </c>
      <c r="I287">
        <v>0</v>
      </c>
      <c r="J287">
        <v>1</v>
      </c>
      <c r="K287">
        <v>9</v>
      </c>
      <c r="L287">
        <v>0</v>
      </c>
      <c r="M287">
        <v>1</v>
      </c>
      <c r="N287">
        <v>1</v>
      </c>
      <c r="P287">
        <f t="shared" si="12"/>
        <v>3.7894442555815187</v>
      </c>
      <c r="Q287">
        <f t="shared" si="13"/>
        <v>0.97789166608979983</v>
      </c>
      <c r="R287">
        <f t="shared" si="14"/>
        <v>-2.2356385952190892E-2</v>
      </c>
    </row>
    <row r="288" spans="1:18" x14ac:dyDescent="0.25">
      <c r="A288">
        <v>287</v>
      </c>
      <c r="B288">
        <v>27</v>
      </c>
      <c r="C288">
        <v>14</v>
      </c>
      <c r="D288">
        <v>1</v>
      </c>
      <c r="E288">
        <v>789</v>
      </c>
      <c r="F288">
        <v>630</v>
      </c>
      <c r="G288">
        <v>0</v>
      </c>
      <c r="H288">
        <v>0</v>
      </c>
      <c r="I288">
        <v>0</v>
      </c>
      <c r="J288">
        <v>1</v>
      </c>
      <c r="K288">
        <v>4</v>
      </c>
      <c r="L288">
        <v>0</v>
      </c>
      <c r="M288">
        <v>1</v>
      </c>
      <c r="N288">
        <v>1</v>
      </c>
      <c r="P288">
        <f t="shared" si="12"/>
        <v>1.18425506774293</v>
      </c>
      <c r="Q288">
        <f t="shared" si="13"/>
        <v>0.76571201356697605</v>
      </c>
      <c r="R288">
        <f t="shared" si="14"/>
        <v>-0.26694914133356645</v>
      </c>
    </row>
    <row r="289" spans="1:18" x14ac:dyDescent="0.25">
      <c r="A289">
        <v>288</v>
      </c>
      <c r="B289">
        <v>43</v>
      </c>
      <c r="C289">
        <v>58.6</v>
      </c>
      <c r="D289">
        <v>0</v>
      </c>
      <c r="E289">
        <v>381</v>
      </c>
      <c r="F289">
        <v>5350</v>
      </c>
      <c r="G289">
        <v>1</v>
      </c>
      <c r="H289">
        <v>0</v>
      </c>
      <c r="I289">
        <v>0</v>
      </c>
      <c r="J289">
        <v>0</v>
      </c>
      <c r="K289">
        <v>6</v>
      </c>
      <c r="L289">
        <v>1</v>
      </c>
      <c r="M289">
        <v>0</v>
      </c>
      <c r="N289">
        <v>0</v>
      </c>
      <c r="P289">
        <f t="shared" si="12"/>
        <v>-0.52595911095619607</v>
      </c>
      <c r="Q289">
        <f t="shared" si="13"/>
        <v>0.3714598533494532</v>
      </c>
      <c r="R289">
        <f t="shared" si="14"/>
        <v>-0.46435537606181265</v>
      </c>
    </row>
    <row r="290" spans="1:18" x14ac:dyDescent="0.25">
      <c r="A290">
        <v>289</v>
      </c>
      <c r="B290">
        <v>40</v>
      </c>
      <c r="C290">
        <v>52.6</v>
      </c>
      <c r="D290">
        <v>1</v>
      </c>
      <c r="E290">
        <v>309</v>
      </c>
      <c r="F290">
        <v>4290</v>
      </c>
      <c r="G290">
        <v>1</v>
      </c>
      <c r="H290">
        <v>1</v>
      </c>
      <c r="I290">
        <v>1</v>
      </c>
      <c r="J290">
        <v>0</v>
      </c>
      <c r="K290">
        <v>9</v>
      </c>
      <c r="L290">
        <v>0</v>
      </c>
      <c r="M290">
        <v>0</v>
      </c>
      <c r="N290">
        <v>1</v>
      </c>
      <c r="P290">
        <f t="shared" si="12"/>
        <v>6.5430456029988076</v>
      </c>
      <c r="Q290">
        <f t="shared" si="13"/>
        <v>0.99856197504074096</v>
      </c>
      <c r="R290">
        <f t="shared" si="14"/>
        <v>-1.4390599094592396E-3</v>
      </c>
    </row>
    <row r="291" spans="1:18" x14ac:dyDescent="0.25">
      <c r="A291">
        <v>290</v>
      </c>
      <c r="B291">
        <v>31</v>
      </c>
      <c r="C291">
        <v>49.2</v>
      </c>
      <c r="D291">
        <v>1</v>
      </c>
      <c r="E291">
        <v>175</v>
      </c>
      <c r="F291">
        <v>860</v>
      </c>
      <c r="G291">
        <v>1</v>
      </c>
      <c r="H291">
        <v>1</v>
      </c>
      <c r="I291">
        <v>0</v>
      </c>
      <c r="J291">
        <v>0</v>
      </c>
      <c r="K291">
        <v>6</v>
      </c>
      <c r="L291">
        <v>0</v>
      </c>
      <c r="M291">
        <v>0</v>
      </c>
      <c r="N291">
        <v>1</v>
      </c>
      <c r="P291">
        <f t="shared" si="12"/>
        <v>4.6542674981749439</v>
      </c>
      <c r="Q291">
        <f t="shared" si="13"/>
        <v>0.99056890759014882</v>
      </c>
      <c r="R291">
        <f t="shared" si="14"/>
        <v>-9.4758467724951351E-3</v>
      </c>
    </row>
    <row r="292" spans="1:18" x14ac:dyDescent="0.25">
      <c r="A292">
        <v>291</v>
      </c>
      <c r="B292">
        <v>34</v>
      </c>
      <c r="C292">
        <v>51.4</v>
      </c>
      <c r="D292">
        <v>1</v>
      </c>
      <c r="E292">
        <v>1248</v>
      </c>
      <c r="F292">
        <v>2270</v>
      </c>
      <c r="G292">
        <v>1</v>
      </c>
      <c r="H292">
        <v>0</v>
      </c>
      <c r="I292">
        <v>0</v>
      </c>
      <c r="J292">
        <v>0</v>
      </c>
      <c r="K292">
        <v>10</v>
      </c>
      <c r="L292">
        <v>0</v>
      </c>
      <c r="M292">
        <v>0</v>
      </c>
      <c r="N292">
        <v>1</v>
      </c>
      <c r="P292">
        <f t="shared" si="12"/>
        <v>5.7986576614139835</v>
      </c>
      <c r="Q292">
        <f t="shared" si="13"/>
        <v>0.99697754147240092</v>
      </c>
      <c r="R292">
        <f t="shared" si="14"/>
        <v>-3.0270353799320875E-3</v>
      </c>
    </row>
    <row r="293" spans="1:18" x14ac:dyDescent="0.25">
      <c r="A293">
        <v>292</v>
      </c>
      <c r="B293">
        <v>25</v>
      </c>
      <c r="C293">
        <v>119</v>
      </c>
      <c r="D293">
        <v>1</v>
      </c>
      <c r="E293">
        <v>581</v>
      </c>
      <c r="F293">
        <v>180</v>
      </c>
      <c r="G293">
        <v>1</v>
      </c>
      <c r="H293">
        <v>1</v>
      </c>
      <c r="I293">
        <v>1</v>
      </c>
      <c r="J293">
        <v>0</v>
      </c>
      <c r="K293">
        <v>3</v>
      </c>
      <c r="L293">
        <v>0</v>
      </c>
      <c r="M293">
        <v>0</v>
      </c>
      <c r="N293">
        <v>1</v>
      </c>
      <c r="P293">
        <f t="shared" si="12"/>
        <v>3.3533837526040502</v>
      </c>
      <c r="Q293">
        <f t="shared" si="13"/>
        <v>0.96621546656732271</v>
      </c>
      <c r="R293">
        <f t="shared" si="14"/>
        <v>-3.4368419364902043E-2</v>
      </c>
    </row>
    <row r="294" spans="1:18" x14ac:dyDescent="0.25">
      <c r="A294">
        <v>293</v>
      </c>
      <c r="B294">
        <v>38</v>
      </c>
      <c r="C294">
        <v>30</v>
      </c>
      <c r="D294">
        <v>1</v>
      </c>
      <c r="E294">
        <v>1028</v>
      </c>
      <c r="F294">
        <v>680</v>
      </c>
      <c r="G294">
        <v>0</v>
      </c>
      <c r="H294">
        <v>0</v>
      </c>
      <c r="I294">
        <v>0</v>
      </c>
      <c r="J294">
        <v>0</v>
      </c>
      <c r="K294">
        <v>7</v>
      </c>
      <c r="L294">
        <v>0</v>
      </c>
      <c r="M294">
        <v>0</v>
      </c>
      <c r="N294">
        <v>1</v>
      </c>
      <c r="P294">
        <f t="shared" si="12"/>
        <v>3.4353935460940295</v>
      </c>
      <c r="Q294">
        <f t="shared" si="13"/>
        <v>0.96879254674001392</v>
      </c>
      <c r="R294">
        <f t="shared" si="14"/>
        <v>-3.1704780063502573E-2</v>
      </c>
    </row>
    <row r="295" spans="1:18" x14ac:dyDescent="0.25">
      <c r="A295">
        <v>294</v>
      </c>
      <c r="B295">
        <v>39</v>
      </c>
      <c r="C295">
        <v>33.700000000000003</v>
      </c>
      <c r="D295">
        <v>1</v>
      </c>
      <c r="E295">
        <v>339</v>
      </c>
      <c r="F295">
        <v>2090</v>
      </c>
      <c r="G295">
        <v>0</v>
      </c>
      <c r="H295">
        <v>1</v>
      </c>
      <c r="I295">
        <v>1</v>
      </c>
      <c r="J295">
        <v>0</v>
      </c>
      <c r="K295">
        <v>7</v>
      </c>
      <c r="L295">
        <v>0</v>
      </c>
      <c r="M295">
        <v>0</v>
      </c>
      <c r="N295">
        <v>1</v>
      </c>
      <c r="P295">
        <f t="shared" si="12"/>
        <v>5.1320990701608169</v>
      </c>
      <c r="Q295">
        <f t="shared" si="13"/>
        <v>0.9941305002084968</v>
      </c>
      <c r="R295">
        <f t="shared" si="14"/>
        <v>-5.8867930069563751E-3</v>
      </c>
    </row>
    <row r="296" spans="1:18" x14ac:dyDescent="0.25">
      <c r="A296">
        <v>295</v>
      </c>
      <c r="B296">
        <v>41</v>
      </c>
      <c r="C296">
        <v>55.1</v>
      </c>
      <c r="D296">
        <v>0</v>
      </c>
      <c r="E296">
        <v>121</v>
      </c>
      <c r="F296">
        <v>2390</v>
      </c>
      <c r="G296">
        <v>0</v>
      </c>
      <c r="H296">
        <v>1</v>
      </c>
      <c r="I296">
        <v>0</v>
      </c>
      <c r="J296">
        <v>1</v>
      </c>
      <c r="K296">
        <v>5</v>
      </c>
      <c r="L296">
        <v>0</v>
      </c>
      <c r="M296">
        <v>1</v>
      </c>
      <c r="N296">
        <v>1</v>
      </c>
      <c r="P296">
        <f t="shared" si="12"/>
        <v>1.5516719764460001</v>
      </c>
      <c r="Q296">
        <f t="shared" si="13"/>
        <v>0.82515508600640652</v>
      </c>
      <c r="R296">
        <f t="shared" si="14"/>
        <v>-0.19218392727598488</v>
      </c>
    </row>
    <row r="297" spans="1:18" x14ac:dyDescent="0.25">
      <c r="A297">
        <v>296</v>
      </c>
      <c r="B297">
        <v>30</v>
      </c>
      <c r="C297">
        <v>141.69999999999999</v>
      </c>
      <c r="D297">
        <v>1</v>
      </c>
      <c r="E297">
        <v>767</v>
      </c>
      <c r="F297">
        <v>370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1</v>
      </c>
      <c r="N297">
        <v>0</v>
      </c>
      <c r="P297">
        <f t="shared" si="12"/>
        <v>-0.24797826512270779</v>
      </c>
      <c r="Q297">
        <f t="shared" si="13"/>
        <v>0.43832117936484161</v>
      </c>
      <c r="R297">
        <f t="shared" si="14"/>
        <v>-0.57682508598486526</v>
      </c>
    </row>
    <row r="298" spans="1:18" x14ac:dyDescent="0.25">
      <c r="A298">
        <v>297</v>
      </c>
      <c r="B298">
        <v>29</v>
      </c>
      <c r="C298">
        <v>56.5</v>
      </c>
      <c r="D298">
        <v>1</v>
      </c>
      <c r="E298">
        <v>2997</v>
      </c>
      <c r="F298">
        <v>3190</v>
      </c>
      <c r="G298">
        <v>1</v>
      </c>
      <c r="H298">
        <v>0</v>
      </c>
      <c r="I298">
        <v>1</v>
      </c>
      <c r="J298">
        <v>0</v>
      </c>
      <c r="K298">
        <v>11</v>
      </c>
      <c r="L298">
        <v>0</v>
      </c>
      <c r="M298">
        <v>1</v>
      </c>
      <c r="N298">
        <v>1</v>
      </c>
      <c r="P298">
        <f t="shared" si="12"/>
        <v>5.2765859243239595</v>
      </c>
      <c r="Q298">
        <f t="shared" si="13"/>
        <v>0.99491613133915557</v>
      </c>
      <c r="R298">
        <f t="shared" si="14"/>
        <v>-5.0968354875567902E-3</v>
      </c>
    </row>
    <row r="299" spans="1:18" x14ac:dyDescent="0.25">
      <c r="A299">
        <v>298</v>
      </c>
      <c r="B299">
        <v>28</v>
      </c>
      <c r="C299">
        <v>30</v>
      </c>
      <c r="D299">
        <v>0</v>
      </c>
      <c r="E299">
        <v>412</v>
      </c>
      <c r="F299">
        <v>2020</v>
      </c>
      <c r="G299">
        <v>1</v>
      </c>
      <c r="H299">
        <v>0</v>
      </c>
      <c r="I299">
        <v>0</v>
      </c>
      <c r="J299">
        <v>0</v>
      </c>
      <c r="K299">
        <v>6</v>
      </c>
      <c r="L299">
        <v>0</v>
      </c>
      <c r="M299">
        <v>1</v>
      </c>
      <c r="N299">
        <v>1</v>
      </c>
      <c r="P299">
        <f t="shared" si="12"/>
        <v>0.91048150267569095</v>
      </c>
      <c r="Q299">
        <f t="shared" si="13"/>
        <v>0.71309868298677392</v>
      </c>
      <c r="R299">
        <f t="shared" si="14"/>
        <v>-0.33813546283392915</v>
      </c>
    </row>
    <row r="300" spans="1:18" x14ac:dyDescent="0.25">
      <c r="A300">
        <v>299</v>
      </c>
      <c r="B300">
        <v>56</v>
      </c>
      <c r="C300">
        <v>15.2</v>
      </c>
      <c r="D300">
        <v>1</v>
      </c>
      <c r="E300">
        <v>390</v>
      </c>
      <c r="F300">
        <v>1290</v>
      </c>
      <c r="G300">
        <v>0</v>
      </c>
      <c r="H300">
        <v>1</v>
      </c>
      <c r="I300">
        <v>0</v>
      </c>
      <c r="J300">
        <v>0</v>
      </c>
      <c r="K300">
        <v>7</v>
      </c>
      <c r="L300">
        <v>0</v>
      </c>
      <c r="M300">
        <v>1</v>
      </c>
      <c r="N300">
        <v>1</v>
      </c>
      <c r="P300">
        <f t="shared" si="12"/>
        <v>2.3893822322858393</v>
      </c>
      <c r="Q300">
        <f t="shared" si="13"/>
        <v>0.9160140540197218</v>
      </c>
      <c r="R300">
        <f t="shared" si="14"/>
        <v>-8.7723571609416406E-2</v>
      </c>
    </row>
    <row r="301" spans="1:18" x14ac:dyDescent="0.25">
      <c r="A301">
        <v>300</v>
      </c>
      <c r="B301">
        <v>38</v>
      </c>
      <c r="C301">
        <v>85.7</v>
      </c>
      <c r="D301">
        <v>1</v>
      </c>
      <c r="E301">
        <v>2526</v>
      </c>
      <c r="F301">
        <v>880</v>
      </c>
      <c r="G301">
        <v>1</v>
      </c>
      <c r="H301">
        <v>0</v>
      </c>
      <c r="I301">
        <v>0</v>
      </c>
      <c r="J301">
        <v>0</v>
      </c>
      <c r="K301">
        <v>9</v>
      </c>
      <c r="L301">
        <v>1</v>
      </c>
      <c r="M301">
        <v>0</v>
      </c>
      <c r="N301">
        <v>1</v>
      </c>
      <c r="P301">
        <f t="shared" si="12"/>
        <v>2.4066594036993738</v>
      </c>
      <c r="Q301">
        <f t="shared" si="13"/>
        <v>0.91733370876686737</v>
      </c>
      <c r="R301">
        <f t="shared" si="14"/>
        <v>-8.6283959330889046E-2</v>
      </c>
    </row>
    <row r="302" spans="1:18" x14ac:dyDescent="0.25">
      <c r="A302">
        <v>301</v>
      </c>
      <c r="B302">
        <v>36</v>
      </c>
      <c r="C302">
        <v>40.5</v>
      </c>
      <c r="D302">
        <v>1</v>
      </c>
      <c r="E302">
        <v>449</v>
      </c>
      <c r="F302">
        <v>3180</v>
      </c>
      <c r="G302">
        <v>0</v>
      </c>
      <c r="H302">
        <v>0</v>
      </c>
      <c r="I302">
        <v>0</v>
      </c>
      <c r="J302">
        <v>1</v>
      </c>
      <c r="K302">
        <v>3</v>
      </c>
      <c r="L302">
        <v>1</v>
      </c>
      <c r="M302">
        <v>0</v>
      </c>
      <c r="N302">
        <v>1</v>
      </c>
      <c r="P302">
        <f t="shared" si="12"/>
        <v>-0.523185427369808</v>
      </c>
      <c r="Q302">
        <f t="shared" si="13"/>
        <v>0.37210767641961096</v>
      </c>
      <c r="R302">
        <f t="shared" si="14"/>
        <v>-0.98857201385146343</v>
      </c>
    </row>
    <row r="303" spans="1:18" x14ac:dyDescent="0.25">
      <c r="A303">
        <v>302</v>
      </c>
      <c r="B303">
        <v>41</v>
      </c>
      <c r="C303">
        <v>28</v>
      </c>
      <c r="D303">
        <v>0</v>
      </c>
      <c r="E303">
        <v>415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P303">
        <f t="shared" si="12"/>
        <v>-3.270179279199446</v>
      </c>
      <c r="Q303">
        <f t="shared" si="13"/>
        <v>3.6608504872603372E-2</v>
      </c>
      <c r="R303">
        <f t="shared" si="14"/>
        <v>-3.7295412801528358E-2</v>
      </c>
    </row>
    <row r="304" spans="1:18" x14ac:dyDescent="0.25">
      <c r="A304">
        <v>303</v>
      </c>
      <c r="B304">
        <v>32</v>
      </c>
      <c r="C304">
        <v>49.5</v>
      </c>
      <c r="D304">
        <v>1</v>
      </c>
      <c r="E304">
        <v>2364</v>
      </c>
      <c r="F304">
        <v>1190</v>
      </c>
      <c r="G304">
        <v>0</v>
      </c>
      <c r="H304">
        <v>0</v>
      </c>
      <c r="I304">
        <v>1</v>
      </c>
      <c r="J304">
        <v>0</v>
      </c>
      <c r="K304">
        <v>8</v>
      </c>
      <c r="L304">
        <v>0</v>
      </c>
      <c r="M304">
        <v>0</v>
      </c>
      <c r="N304">
        <v>1</v>
      </c>
      <c r="P304">
        <f t="shared" si="12"/>
        <v>4.4159358213977811</v>
      </c>
      <c r="Q304">
        <f t="shared" si="13"/>
        <v>0.98806102049076872</v>
      </c>
      <c r="R304">
        <f t="shared" si="14"/>
        <v>-1.2010821511107493E-2</v>
      </c>
    </row>
    <row r="305" spans="1:18" x14ac:dyDescent="0.25">
      <c r="A305">
        <v>304</v>
      </c>
      <c r="B305">
        <v>46</v>
      </c>
      <c r="C305">
        <v>35.200000000000003</v>
      </c>
      <c r="D305">
        <v>0</v>
      </c>
      <c r="E305">
        <v>513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P305">
        <f t="shared" si="12"/>
        <v>-4.9848345457147758</v>
      </c>
      <c r="Q305">
        <f t="shared" si="13"/>
        <v>6.7944297109312785E-3</v>
      </c>
      <c r="R305">
        <f t="shared" si="14"/>
        <v>-6.8176169374846189E-3</v>
      </c>
    </row>
    <row r="306" spans="1:18" x14ac:dyDescent="0.25">
      <c r="A306">
        <v>305</v>
      </c>
      <c r="B306">
        <v>41</v>
      </c>
      <c r="C306">
        <v>48.4</v>
      </c>
      <c r="D306">
        <v>1</v>
      </c>
      <c r="E306">
        <v>467</v>
      </c>
      <c r="F306">
        <v>210</v>
      </c>
      <c r="G306">
        <v>1</v>
      </c>
      <c r="H306">
        <v>0</v>
      </c>
      <c r="I306">
        <v>0</v>
      </c>
      <c r="J306">
        <v>0</v>
      </c>
      <c r="K306">
        <v>4</v>
      </c>
      <c r="L306">
        <v>0</v>
      </c>
      <c r="M306">
        <v>0</v>
      </c>
      <c r="N306">
        <v>1</v>
      </c>
      <c r="P306">
        <f t="shared" si="12"/>
        <v>1.0737027867974591</v>
      </c>
      <c r="Q306">
        <f t="shared" si="13"/>
        <v>0.74530044550595853</v>
      </c>
      <c r="R306">
        <f t="shared" si="14"/>
        <v>-0.29396785934079861</v>
      </c>
    </row>
    <row r="307" spans="1:18" x14ac:dyDescent="0.25">
      <c r="A307">
        <v>306</v>
      </c>
      <c r="B307">
        <v>32</v>
      </c>
      <c r="C307">
        <v>50.4</v>
      </c>
      <c r="D307">
        <v>1</v>
      </c>
      <c r="E307">
        <v>693</v>
      </c>
      <c r="F307">
        <v>1150</v>
      </c>
      <c r="G307">
        <v>0</v>
      </c>
      <c r="H307">
        <v>0</v>
      </c>
      <c r="I307">
        <v>0</v>
      </c>
      <c r="J307">
        <v>0</v>
      </c>
      <c r="K307">
        <v>5</v>
      </c>
      <c r="L307">
        <v>1</v>
      </c>
      <c r="M307">
        <v>0</v>
      </c>
      <c r="N307">
        <v>1</v>
      </c>
      <c r="P307">
        <f t="shared" si="12"/>
        <v>0.62616536928879274</v>
      </c>
      <c r="Q307">
        <f t="shared" si="13"/>
        <v>0.65161946366367551</v>
      </c>
      <c r="R307">
        <f t="shared" si="14"/>
        <v>-0.42829453212995916</v>
      </c>
    </row>
    <row r="308" spans="1:18" x14ac:dyDescent="0.25">
      <c r="A308">
        <v>307</v>
      </c>
      <c r="B308">
        <v>33</v>
      </c>
      <c r="C308">
        <v>37.200000000000003</v>
      </c>
      <c r="D308">
        <v>0</v>
      </c>
      <c r="E308">
        <v>209</v>
      </c>
      <c r="F308">
        <v>440</v>
      </c>
      <c r="G308">
        <v>1</v>
      </c>
      <c r="H308">
        <v>0</v>
      </c>
      <c r="I308">
        <v>0</v>
      </c>
      <c r="J308">
        <v>1</v>
      </c>
      <c r="K308">
        <v>3</v>
      </c>
      <c r="L308">
        <v>1</v>
      </c>
      <c r="M308">
        <v>0</v>
      </c>
      <c r="N308">
        <v>0</v>
      </c>
      <c r="P308">
        <f t="shared" si="12"/>
        <v>-2.0934543664465486</v>
      </c>
      <c r="Q308">
        <f t="shared" si="13"/>
        <v>0.10973465186228107</v>
      </c>
      <c r="R308">
        <f t="shared" si="14"/>
        <v>-0.1162357167170693</v>
      </c>
    </row>
    <row r="309" spans="1:18" x14ac:dyDescent="0.25">
      <c r="A309">
        <v>308</v>
      </c>
      <c r="B309">
        <v>28</v>
      </c>
      <c r="C309">
        <v>54.6</v>
      </c>
      <c r="D309">
        <v>0</v>
      </c>
      <c r="E309">
        <v>707</v>
      </c>
      <c r="F309">
        <v>2400</v>
      </c>
      <c r="G309">
        <v>0</v>
      </c>
      <c r="H309">
        <v>0</v>
      </c>
      <c r="I309">
        <v>0</v>
      </c>
      <c r="J309">
        <v>0</v>
      </c>
      <c r="K309">
        <v>6</v>
      </c>
      <c r="L309">
        <v>0</v>
      </c>
      <c r="M309">
        <v>0</v>
      </c>
      <c r="N309">
        <v>1</v>
      </c>
      <c r="P309">
        <f t="shared" si="12"/>
        <v>2.5304520300547053</v>
      </c>
      <c r="Q309">
        <f t="shared" si="13"/>
        <v>0.92624923823818572</v>
      </c>
      <c r="R309">
        <f t="shared" si="14"/>
        <v>-7.6611924787092792E-2</v>
      </c>
    </row>
    <row r="310" spans="1:18" x14ac:dyDescent="0.25">
      <c r="A310">
        <v>309</v>
      </c>
      <c r="B310">
        <v>35</v>
      </c>
      <c r="C310">
        <v>16.8</v>
      </c>
      <c r="D310">
        <v>1</v>
      </c>
      <c r="E310">
        <v>320</v>
      </c>
      <c r="F310">
        <v>620</v>
      </c>
      <c r="G310">
        <v>1</v>
      </c>
      <c r="H310">
        <v>0</v>
      </c>
      <c r="I310">
        <v>0</v>
      </c>
      <c r="J310">
        <v>1</v>
      </c>
      <c r="K310">
        <v>4</v>
      </c>
      <c r="L310">
        <v>1</v>
      </c>
      <c r="M310">
        <v>0</v>
      </c>
      <c r="N310">
        <v>1</v>
      </c>
      <c r="P310">
        <f t="shared" si="12"/>
        <v>-0.3658050170825955</v>
      </c>
      <c r="Q310">
        <f t="shared" si="13"/>
        <v>0.40955506490505461</v>
      </c>
      <c r="R310">
        <f t="shared" si="14"/>
        <v>-0.89268391609649711</v>
      </c>
    </row>
    <row r="311" spans="1:18" x14ac:dyDescent="0.25">
      <c r="A311">
        <v>310</v>
      </c>
      <c r="B311">
        <v>59</v>
      </c>
      <c r="C311">
        <v>49.9</v>
      </c>
      <c r="D311">
        <v>0</v>
      </c>
      <c r="E311">
        <v>135</v>
      </c>
      <c r="F311">
        <v>230</v>
      </c>
      <c r="G311">
        <v>1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1</v>
      </c>
      <c r="N311">
        <v>0</v>
      </c>
      <c r="P311">
        <f t="shared" si="12"/>
        <v>-4.375827820028686</v>
      </c>
      <c r="Q311">
        <f t="shared" si="13"/>
        <v>1.2421491720844252E-2</v>
      </c>
      <c r="R311">
        <f t="shared" si="14"/>
        <v>-1.2499283312139755E-2</v>
      </c>
    </row>
    <row r="312" spans="1:18" x14ac:dyDescent="0.25">
      <c r="A312">
        <v>311</v>
      </c>
      <c r="B312">
        <v>41</v>
      </c>
      <c r="C312">
        <v>33.799999999999997</v>
      </c>
      <c r="D312">
        <v>1</v>
      </c>
      <c r="E312">
        <v>517</v>
      </c>
      <c r="F312">
        <v>770</v>
      </c>
      <c r="G312">
        <v>1</v>
      </c>
      <c r="H312">
        <v>0</v>
      </c>
      <c r="I312">
        <v>0</v>
      </c>
      <c r="J312">
        <v>0</v>
      </c>
      <c r="K312">
        <v>2</v>
      </c>
      <c r="L312">
        <v>0</v>
      </c>
      <c r="M312">
        <v>1</v>
      </c>
      <c r="N312">
        <v>0</v>
      </c>
      <c r="P312">
        <f t="shared" si="12"/>
        <v>-1.6592673248527232</v>
      </c>
      <c r="Q312">
        <f t="shared" si="13"/>
        <v>0.15986037438380574</v>
      </c>
      <c r="R312">
        <f t="shared" si="14"/>
        <v>-0.17418717998629296</v>
      </c>
    </row>
    <row r="313" spans="1:18" x14ac:dyDescent="0.25">
      <c r="A313">
        <v>312</v>
      </c>
      <c r="B313">
        <v>31</v>
      </c>
      <c r="C313">
        <v>42.8</v>
      </c>
      <c r="D313">
        <v>1</v>
      </c>
      <c r="E313">
        <v>870</v>
      </c>
      <c r="F313">
        <v>1360</v>
      </c>
      <c r="G313">
        <v>1</v>
      </c>
      <c r="H313">
        <v>0</v>
      </c>
      <c r="I313">
        <v>1</v>
      </c>
      <c r="J313">
        <v>0</v>
      </c>
      <c r="K313">
        <v>7</v>
      </c>
      <c r="L313">
        <v>0</v>
      </c>
      <c r="M313">
        <v>0</v>
      </c>
      <c r="N313">
        <v>1</v>
      </c>
      <c r="P313">
        <f t="shared" si="12"/>
        <v>3.9524632577358036</v>
      </c>
      <c r="Q313">
        <f t="shared" si="13"/>
        <v>0.98115463824850191</v>
      </c>
      <c r="R313">
        <f t="shared" si="14"/>
        <v>-1.9025198558756271E-2</v>
      </c>
    </row>
    <row r="314" spans="1:18" x14ac:dyDescent="0.25">
      <c r="A314">
        <v>313</v>
      </c>
      <c r="B314">
        <v>27</v>
      </c>
      <c r="C314">
        <v>43.9</v>
      </c>
      <c r="D314">
        <v>0</v>
      </c>
      <c r="E314">
        <v>793</v>
      </c>
      <c r="F314">
        <v>3320</v>
      </c>
      <c r="G314">
        <v>1</v>
      </c>
      <c r="H314">
        <v>0</v>
      </c>
      <c r="I314">
        <v>0</v>
      </c>
      <c r="J314">
        <v>0</v>
      </c>
      <c r="K314">
        <v>8</v>
      </c>
      <c r="L314">
        <v>0</v>
      </c>
      <c r="M314">
        <v>0</v>
      </c>
      <c r="N314">
        <v>1</v>
      </c>
      <c r="P314">
        <f t="shared" si="12"/>
        <v>3.7176876397156442</v>
      </c>
      <c r="Q314">
        <f t="shared" si="13"/>
        <v>0.97628594569722682</v>
      </c>
      <c r="R314">
        <f t="shared" si="14"/>
        <v>-2.3999758329670669E-2</v>
      </c>
    </row>
    <row r="315" spans="1:18" x14ac:dyDescent="0.25">
      <c r="A315">
        <v>314</v>
      </c>
      <c r="B315">
        <v>38</v>
      </c>
      <c r="C315">
        <v>68.900000000000006</v>
      </c>
      <c r="D315">
        <v>1</v>
      </c>
      <c r="E315">
        <v>507</v>
      </c>
      <c r="F315">
        <v>1710</v>
      </c>
      <c r="G315">
        <v>0</v>
      </c>
      <c r="H315">
        <v>0</v>
      </c>
      <c r="I315">
        <v>0</v>
      </c>
      <c r="J315">
        <v>1</v>
      </c>
      <c r="K315">
        <v>4</v>
      </c>
      <c r="L315">
        <v>0</v>
      </c>
      <c r="M315">
        <v>0</v>
      </c>
      <c r="N315">
        <v>0</v>
      </c>
      <c r="P315">
        <f t="shared" si="12"/>
        <v>2.2216671433083754</v>
      </c>
      <c r="Q315">
        <f t="shared" si="13"/>
        <v>0.90217842397360548</v>
      </c>
      <c r="R315">
        <f t="shared" si="14"/>
        <v>-2.3246101125061887</v>
      </c>
    </row>
    <row r="316" spans="1:18" x14ac:dyDescent="0.25">
      <c r="A316">
        <v>315</v>
      </c>
      <c r="B316">
        <v>52</v>
      </c>
      <c r="C316">
        <v>43.3</v>
      </c>
      <c r="D316">
        <v>0</v>
      </c>
      <c r="E316">
        <v>414</v>
      </c>
      <c r="F316">
        <v>910</v>
      </c>
      <c r="G316">
        <v>1</v>
      </c>
      <c r="H316">
        <v>0</v>
      </c>
      <c r="I316">
        <v>0</v>
      </c>
      <c r="J316">
        <v>0</v>
      </c>
      <c r="K316">
        <v>6</v>
      </c>
      <c r="L316">
        <v>0</v>
      </c>
      <c r="M316">
        <v>1</v>
      </c>
      <c r="N316">
        <v>0</v>
      </c>
      <c r="P316">
        <f t="shared" si="12"/>
        <v>-0.77267861025109164</v>
      </c>
      <c r="Q316">
        <f t="shared" si="13"/>
        <v>0.31589995412213556</v>
      </c>
      <c r="R316">
        <f t="shared" si="14"/>
        <v>-0.3796511061520903</v>
      </c>
    </row>
    <row r="317" spans="1:18" x14ac:dyDescent="0.25">
      <c r="A317">
        <v>316</v>
      </c>
      <c r="B317">
        <v>40</v>
      </c>
      <c r="C317">
        <v>14.2</v>
      </c>
      <c r="D317">
        <v>0</v>
      </c>
      <c r="E317">
        <v>495</v>
      </c>
      <c r="F317">
        <v>4000</v>
      </c>
      <c r="G317">
        <v>1</v>
      </c>
      <c r="H317">
        <v>1</v>
      </c>
      <c r="I317">
        <v>0</v>
      </c>
      <c r="J317">
        <v>1</v>
      </c>
      <c r="K317">
        <v>7</v>
      </c>
      <c r="L317">
        <v>0</v>
      </c>
      <c r="M317">
        <v>0</v>
      </c>
      <c r="N317">
        <v>1</v>
      </c>
      <c r="P317">
        <f t="shared" si="12"/>
        <v>3.6960779306272582</v>
      </c>
      <c r="Q317">
        <f t="shared" si="13"/>
        <v>0.97578046126241758</v>
      </c>
      <c r="R317">
        <f t="shared" si="14"/>
        <v>-2.4517655102347411E-2</v>
      </c>
    </row>
    <row r="318" spans="1:18" x14ac:dyDescent="0.25">
      <c r="A318">
        <v>317</v>
      </c>
      <c r="B318">
        <v>31</v>
      </c>
      <c r="C318">
        <v>56</v>
      </c>
      <c r="D318">
        <v>0</v>
      </c>
      <c r="E318">
        <v>516</v>
      </c>
      <c r="F318">
        <v>2090</v>
      </c>
      <c r="G318">
        <v>0</v>
      </c>
      <c r="H318">
        <v>0</v>
      </c>
      <c r="I318">
        <v>1</v>
      </c>
      <c r="J318">
        <v>0</v>
      </c>
      <c r="K318">
        <v>9</v>
      </c>
      <c r="L318">
        <v>0</v>
      </c>
      <c r="M318">
        <v>0</v>
      </c>
      <c r="N318">
        <v>1</v>
      </c>
      <c r="P318">
        <f t="shared" si="12"/>
        <v>4.6255308491985474</v>
      </c>
      <c r="Q318">
        <f t="shared" si="13"/>
        <v>0.99029662589243206</v>
      </c>
      <c r="R318">
        <f t="shared" si="14"/>
        <v>-9.7507586176751558E-3</v>
      </c>
    </row>
    <row r="319" spans="1:18" x14ac:dyDescent="0.25">
      <c r="A319">
        <v>318</v>
      </c>
      <c r="B319">
        <v>29</v>
      </c>
      <c r="C319">
        <v>12.1</v>
      </c>
      <c r="D319">
        <v>1</v>
      </c>
      <c r="E319">
        <v>267</v>
      </c>
      <c r="F319">
        <v>2100</v>
      </c>
      <c r="G319">
        <v>0</v>
      </c>
      <c r="H319">
        <v>0</v>
      </c>
      <c r="I319">
        <v>0</v>
      </c>
      <c r="J319">
        <v>0</v>
      </c>
      <c r="K319">
        <v>5</v>
      </c>
      <c r="L319">
        <v>0</v>
      </c>
      <c r="M319">
        <v>0</v>
      </c>
      <c r="N319">
        <v>1</v>
      </c>
      <c r="P319">
        <f t="shared" si="12"/>
        <v>2.8769038562803058</v>
      </c>
      <c r="Q319">
        <f t="shared" si="13"/>
        <v>0.94669283103715174</v>
      </c>
      <c r="R319">
        <f t="shared" si="14"/>
        <v>-5.4780598457402616E-2</v>
      </c>
    </row>
    <row r="320" spans="1:18" x14ac:dyDescent="0.25">
      <c r="A320">
        <v>319</v>
      </c>
      <c r="B320">
        <v>58</v>
      </c>
      <c r="C320">
        <v>29.7</v>
      </c>
      <c r="D320">
        <v>0</v>
      </c>
      <c r="E320">
        <v>515</v>
      </c>
      <c r="F320">
        <v>1220</v>
      </c>
      <c r="G320">
        <v>0</v>
      </c>
      <c r="H320">
        <v>0</v>
      </c>
      <c r="I320">
        <v>0</v>
      </c>
      <c r="J320">
        <v>1</v>
      </c>
      <c r="K320">
        <v>3</v>
      </c>
      <c r="L320">
        <v>0</v>
      </c>
      <c r="M320">
        <v>0</v>
      </c>
      <c r="N320">
        <v>0</v>
      </c>
      <c r="P320">
        <f t="shared" si="12"/>
        <v>-1.5605716752447454</v>
      </c>
      <c r="Q320">
        <f t="shared" si="13"/>
        <v>0.17356463064743768</v>
      </c>
      <c r="R320">
        <f t="shared" si="14"/>
        <v>-0.19063356277921076</v>
      </c>
    </row>
    <row r="321" spans="1:18" x14ac:dyDescent="0.25">
      <c r="A321">
        <v>320</v>
      </c>
      <c r="B321">
        <v>41</v>
      </c>
      <c r="C321">
        <v>38.6</v>
      </c>
      <c r="D321">
        <v>0</v>
      </c>
      <c r="E321">
        <v>527</v>
      </c>
      <c r="F321">
        <v>770</v>
      </c>
      <c r="G321">
        <v>0</v>
      </c>
      <c r="H321">
        <v>0</v>
      </c>
      <c r="I321">
        <v>0</v>
      </c>
      <c r="J321">
        <v>1</v>
      </c>
      <c r="K321">
        <v>5</v>
      </c>
      <c r="L321">
        <v>1</v>
      </c>
      <c r="M321">
        <v>0</v>
      </c>
      <c r="N321">
        <v>0</v>
      </c>
      <c r="P321">
        <f t="shared" si="12"/>
        <v>-1.0060008277317816</v>
      </c>
      <c r="Q321">
        <f t="shared" si="13"/>
        <v>0.26776322418490234</v>
      </c>
      <c r="R321">
        <f t="shared" si="14"/>
        <v>-0.31165135309582503</v>
      </c>
    </row>
    <row r="322" spans="1:18" x14ac:dyDescent="0.25">
      <c r="A322">
        <v>321</v>
      </c>
      <c r="B322">
        <v>47</v>
      </c>
      <c r="C322">
        <v>33.799999999999997</v>
      </c>
      <c r="D322">
        <v>1</v>
      </c>
      <c r="E322">
        <v>1215</v>
      </c>
      <c r="F322">
        <v>950</v>
      </c>
      <c r="G322">
        <v>1</v>
      </c>
      <c r="H322">
        <v>0</v>
      </c>
      <c r="I322">
        <v>0</v>
      </c>
      <c r="J322">
        <v>1</v>
      </c>
      <c r="K322">
        <v>2</v>
      </c>
      <c r="L322">
        <v>0</v>
      </c>
      <c r="M322">
        <v>0</v>
      </c>
      <c r="N322">
        <v>0</v>
      </c>
      <c r="P322">
        <f t="shared" si="12"/>
        <v>-0.69321455325844594</v>
      </c>
      <c r="Q322">
        <f t="shared" si="13"/>
        <v>0.33331836179067331</v>
      </c>
      <c r="R322">
        <f t="shared" si="14"/>
        <v>-0.40544265104633603</v>
      </c>
    </row>
    <row r="323" spans="1:18" x14ac:dyDescent="0.25">
      <c r="A323">
        <v>322</v>
      </c>
      <c r="B323">
        <v>27</v>
      </c>
      <c r="C323">
        <v>27.8</v>
      </c>
      <c r="D323">
        <v>1</v>
      </c>
      <c r="E323">
        <v>109</v>
      </c>
      <c r="F323">
        <v>2860</v>
      </c>
      <c r="G323">
        <v>0</v>
      </c>
      <c r="H323">
        <v>0</v>
      </c>
      <c r="I323">
        <v>1</v>
      </c>
      <c r="J323">
        <v>0</v>
      </c>
      <c r="K323">
        <v>7</v>
      </c>
      <c r="L323">
        <v>0</v>
      </c>
      <c r="M323">
        <v>0</v>
      </c>
      <c r="N323">
        <v>1</v>
      </c>
      <c r="P323">
        <f t="shared" ref="P323:P386" si="15">$T$2+SUMPRODUCT($U$2:$AF$2,B323:M323)</f>
        <v>4.7901781213959262</v>
      </c>
      <c r="Q323">
        <f t="shared" ref="Q323:Q386" si="16">EXP(P323)/(1+EXP(P323))</f>
        <v>0.99175752612262036</v>
      </c>
      <c r="R323">
        <f t="shared" ref="R323:R386" si="17">IFERROR(N323*LN(Q323)+(1-N323)*LN(1-Q323),0)</f>
        <v>-8.276630886851908E-3</v>
      </c>
    </row>
    <row r="324" spans="1:18" x14ac:dyDescent="0.25">
      <c r="A324">
        <v>323</v>
      </c>
      <c r="B324">
        <v>53</v>
      </c>
      <c r="C324">
        <v>49.3</v>
      </c>
      <c r="D324">
        <v>1</v>
      </c>
      <c r="E324">
        <v>609</v>
      </c>
      <c r="F324">
        <v>820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1</v>
      </c>
      <c r="N324">
        <v>0</v>
      </c>
      <c r="P324">
        <f t="shared" si="15"/>
        <v>-3.1759518409445646</v>
      </c>
      <c r="Q324">
        <f t="shared" si="16"/>
        <v>4.0080794484750944E-2</v>
      </c>
      <c r="R324">
        <f t="shared" si="17"/>
        <v>-4.0906158983599832E-2</v>
      </c>
    </row>
    <row r="325" spans="1:18" x14ac:dyDescent="0.25">
      <c r="A325">
        <v>324</v>
      </c>
      <c r="B325">
        <v>37</v>
      </c>
      <c r="C325">
        <v>17.8</v>
      </c>
      <c r="D325">
        <v>1</v>
      </c>
      <c r="E325">
        <v>1235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3</v>
      </c>
      <c r="L325">
        <v>0</v>
      </c>
      <c r="M325">
        <v>1</v>
      </c>
      <c r="N325">
        <v>1</v>
      </c>
      <c r="P325">
        <f t="shared" si="15"/>
        <v>0.5901717843317893</v>
      </c>
      <c r="Q325">
        <f t="shared" si="16"/>
        <v>0.643404560026131</v>
      </c>
      <c r="R325">
        <f t="shared" si="17"/>
        <v>-0.44098157681325129</v>
      </c>
    </row>
    <row r="326" spans="1:18" x14ac:dyDescent="0.25">
      <c r="A326">
        <v>325</v>
      </c>
      <c r="B326">
        <v>42</v>
      </c>
      <c r="C326">
        <v>43.8</v>
      </c>
      <c r="D326">
        <v>0</v>
      </c>
      <c r="E326">
        <v>215</v>
      </c>
      <c r="F326">
        <v>1250</v>
      </c>
      <c r="G326">
        <v>1</v>
      </c>
      <c r="H326">
        <v>0</v>
      </c>
      <c r="I326">
        <v>0</v>
      </c>
      <c r="J326">
        <v>1</v>
      </c>
      <c r="K326">
        <v>8</v>
      </c>
      <c r="L326">
        <v>0</v>
      </c>
      <c r="M326">
        <v>1</v>
      </c>
      <c r="N326">
        <v>1</v>
      </c>
      <c r="P326">
        <f t="shared" si="15"/>
        <v>1.8527752216811826</v>
      </c>
      <c r="Q326">
        <f t="shared" si="16"/>
        <v>0.86445261664916717</v>
      </c>
      <c r="R326">
        <f t="shared" si="17"/>
        <v>-0.14565878548334235</v>
      </c>
    </row>
    <row r="327" spans="1:18" x14ac:dyDescent="0.25">
      <c r="A327">
        <v>326</v>
      </c>
      <c r="B327">
        <v>26</v>
      </c>
      <c r="C327">
        <v>86.7</v>
      </c>
      <c r="D327">
        <v>1</v>
      </c>
      <c r="E327">
        <v>1510</v>
      </c>
      <c r="F327">
        <v>560</v>
      </c>
      <c r="G327">
        <v>1</v>
      </c>
      <c r="H327">
        <v>0</v>
      </c>
      <c r="I327">
        <v>0</v>
      </c>
      <c r="J327">
        <v>1</v>
      </c>
      <c r="K327">
        <v>6</v>
      </c>
      <c r="L327">
        <v>0</v>
      </c>
      <c r="M327">
        <v>0</v>
      </c>
      <c r="N327">
        <v>1</v>
      </c>
      <c r="P327">
        <f t="shared" si="15"/>
        <v>3.9120304424541277</v>
      </c>
      <c r="Q327">
        <f t="shared" si="16"/>
        <v>0.98039229982697829</v>
      </c>
      <c r="R327">
        <f t="shared" si="17"/>
        <v>-1.9802481472672492E-2</v>
      </c>
    </row>
    <row r="328" spans="1:18" x14ac:dyDescent="0.25">
      <c r="A328">
        <v>327</v>
      </c>
      <c r="B328">
        <v>32</v>
      </c>
      <c r="C328">
        <v>135.5</v>
      </c>
      <c r="D328">
        <v>1</v>
      </c>
      <c r="E328">
        <v>902</v>
      </c>
      <c r="F328">
        <v>830</v>
      </c>
      <c r="G328">
        <v>1</v>
      </c>
      <c r="H328">
        <v>1</v>
      </c>
      <c r="I328">
        <v>0</v>
      </c>
      <c r="J328">
        <v>1</v>
      </c>
      <c r="K328">
        <v>4</v>
      </c>
      <c r="L328">
        <v>0</v>
      </c>
      <c r="M328">
        <v>0</v>
      </c>
      <c r="N328">
        <v>1</v>
      </c>
      <c r="P328">
        <f t="shared" si="15"/>
        <v>3.9284445689561625</v>
      </c>
      <c r="Q328">
        <f t="shared" si="16"/>
        <v>0.98070535693876304</v>
      </c>
      <c r="R328">
        <f t="shared" si="17"/>
        <v>-1.9483214236424556E-2</v>
      </c>
    </row>
    <row r="329" spans="1:18" x14ac:dyDescent="0.25">
      <c r="A329">
        <v>328</v>
      </c>
      <c r="B329">
        <v>62</v>
      </c>
      <c r="C329">
        <v>110.9</v>
      </c>
      <c r="D329">
        <v>1</v>
      </c>
      <c r="E329">
        <v>841</v>
      </c>
      <c r="F329">
        <v>730</v>
      </c>
      <c r="G329">
        <v>0</v>
      </c>
      <c r="H329">
        <v>1</v>
      </c>
      <c r="I329">
        <v>0</v>
      </c>
      <c r="J329">
        <v>0</v>
      </c>
      <c r="K329">
        <v>7</v>
      </c>
      <c r="L329">
        <v>0</v>
      </c>
      <c r="M329">
        <v>0</v>
      </c>
      <c r="N329">
        <v>1</v>
      </c>
      <c r="P329">
        <f t="shared" si="15"/>
        <v>3.6965829559302095</v>
      </c>
      <c r="Q329">
        <f t="shared" si="16"/>
        <v>0.97579239363412695</v>
      </c>
      <c r="R329">
        <f t="shared" si="17"/>
        <v>-2.4505426635775346E-2</v>
      </c>
    </row>
    <row r="330" spans="1:18" x14ac:dyDescent="0.25">
      <c r="A330">
        <v>329</v>
      </c>
      <c r="B330">
        <v>31</v>
      </c>
      <c r="C330">
        <v>21</v>
      </c>
      <c r="D330">
        <v>1</v>
      </c>
      <c r="E330">
        <v>423</v>
      </c>
      <c r="F330">
        <v>590</v>
      </c>
      <c r="G330">
        <v>0</v>
      </c>
      <c r="H330">
        <v>0</v>
      </c>
      <c r="I330">
        <v>1</v>
      </c>
      <c r="J330">
        <v>0</v>
      </c>
      <c r="K330">
        <v>4</v>
      </c>
      <c r="L330">
        <v>0</v>
      </c>
      <c r="M330">
        <v>0</v>
      </c>
      <c r="N330">
        <v>1</v>
      </c>
      <c r="P330">
        <f t="shared" si="15"/>
        <v>2.0124489855544843</v>
      </c>
      <c r="Q330">
        <f t="shared" si="16"/>
        <v>0.88209795793537094</v>
      </c>
      <c r="R330">
        <f t="shared" si="17"/>
        <v>-0.12545216572364271</v>
      </c>
    </row>
    <row r="331" spans="1:18" x14ac:dyDescent="0.25">
      <c r="A331">
        <v>330</v>
      </c>
      <c r="B331">
        <v>24</v>
      </c>
      <c r="C331">
        <v>25.2</v>
      </c>
      <c r="D331">
        <v>0</v>
      </c>
      <c r="E331">
        <v>350</v>
      </c>
      <c r="F331">
        <v>290</v>
      </c>
      <c r="G331">
        <v>1</v>
      </c>
      <c r="H331">
        <v>1</v>
      </c>
      <c r="I331">
        <v>0</v>
      </c>
      <c r="J331">
        <v>0</v>
      </c>
      <c r="K331">
        <v>6</v>
      </c>
      <c r="L331">
        <v>0</v>
      </c>
      <c r="M331">
        <v>0</v>
      </c>
      <c r="N331">
        <v>1</v>
      </c>
      <c r="P331">
        <f t="shared" si="15"/>
        <v>3.538219155458433</v>
      </c>
      <c r="Q331">
        <f t="shared" si="16"/>
        <v>0.97175587531052166</v>
      </c>
      <c r="R331">
        <f t="shared" si="17"/>
        <v>-2.8650663154862054E-2</v>
      </c>
    </row>
    <row r="332" spans="1:18" x14ac:dyDescent="0.25">
      <c r="A332">
        <v>331</v>
      </c>
      <c r="B332">
        <v>31</v>
      </c>
      <c r="C332">
        <v>88.2</v>
      </c>
      <c r="D332">
        <v>1</v>
      </c>
      <c r="E332">
        <v>380</v>
      </c>
      <c r="F332">
        <v>370</v>
      </c>
      <c r="G332">
        <v>0</v>
      </c>
      <c r="H332">
        <v>0</v>
      </c>
      <c r="I332">
        <v>0</v>
      </c>
      <c r="J332">
        <v>1</v>
      </c>
      <c r="K332">
        <v>2</v>
      </c>
      <c r="L332">
        <v>0</v>
      </c>
      <c r="M332">
        <v>1</v>
      </c>
      <c r="N332">
        <v>0</v>
      </c>
      <c r="P332">
        <f t="shared" si="15"/>
        <v>0.13378359565589062</v>
      </c>
      <c r="Q332">
        <f t="shared" si="16"/>
        <v>0.53339610333755927</v>
      </c>
      <c r="R332">
        <f t="shared" si="17"/>
        <v>-0.76227456824570772</v>
      </c>
    </row>
    <row r="333" spans="1:18" x14ac:dyDescent="0.25">
      <c r="A333">
        <v>332</v>
      </c>
      <c r="B333">
        <v>46</v>
      </c>
      <c r="C333">
        <v>7.2</v>
      </c>
      <c r="D333">
        <v>0</v>
      </c>
      <c r="E333">
        <v>65</v>
      </c>
      <c r="F333">
        <v>950</v>
      </c>
      <c r="G333">
        <v>1</v>
      </c>
      <c r="H333">
        <v>0</v>
      </c>
      <c r="I333">
        <v>0</v>
      </c>
      <c r="J333">
        <v>1</v>
      </c>
      <c r="K333">
        <v>7</v>
      </c>
      <c r="L333">
        <v>0</v>
      </c>
      <c r="M333">
        <v>0</v>
      </c>
      <c r="N333">
        <v>1</v>
      </c>
      <c r="P333">
        <f t="shared" si="15"/>
        <v>1.8296591264273161</v>
      </c>
      <c r="Q333">
        <f t="shared" si="16"/>
        <v>0.86172111407835417</v>
      </c>
      <c r="R333">
        <f t="shared" si="17"/>
        <v>-0.14882359421850808</v>
      </c>
    </row>
    <row r="334" spans="1:18" x14ac:dyDescent="0.25">
      <c r="A334">
        <v>333</v>
      </c>
      <c r="B334">
        <v>61</v>
      </c>
      <c r="C334">
        <v>35.299999999999997</v>
      </c>
      <c r="D334">
        <v>0</v>
      </c>
      <c r="E334">
        <v>171</v>
      </c>
      <c r="F334">
        <v>1540</v>
      </c>
      <c r="G334">
        <v>1</v>
      </c>
      <c r="H334">
        <v>0</v>
      </c>
      <c r="I334">
        <v>0</v>
      </c>
      <c r="J334">
        <v>1</v>
      </c>
      <c r="K334">
        <v>3</v>
      </c>
      <c r="L334">
        <v>0</v>
      </c>
      <c r="M334">
        <v>1</v>
      </c>
      <c r="N334">
        <v>0</v>
      </c>
      <c r="P334">
        <f t="shared" si="15"/>
        <v>-3.0935674630921173</v>
      </c>
      <c r="Q334">
        <f t="shared" si="16"/>
        <v>4.3373371976406512E-2</v>
      </c>
      <c r="R334">
        <f t="shared" si="17"/>
        <v>-4.4342112012555619E-2</v>
      </c>
    </row>
    <row r="335" spans="1:18" x14ac:dyDescent="0.25">
      <c r="A335">
        <v>334</v>
      </c>
      <c r="B335">
        <v>44</v>
      </c>
      <c r="C335">
        <v>48.3</v>
      </c>
      <c r="D335">
        <v>1</v>
      </c>
      <c r="E335">
        <v>1340</v>
      </c>
      <c r="F335">
        <v>770</v>
      </c>
      <c r="G335">
        <v>1</v>
      </c>
      <c r="H335">
        <v>0</v>
      </c>
      <c r="I335">
        <v>0</v>
      </c>
      <c r="J335">
        <v>0</v>
      </c>
      <c r="K335">
        <v>5</v>
      </c>
      <c r="L335">
        <v>0</v>
      </c>
      <c r="M335">
        <v>0</v>
      </c>
      <c r="N335">
        <v>1</v>
      </c>
      <c r="P335">
        <f t="shared" si="15"/>
        <v>1.3308224191243418</v>
      </c>
      <c r="Q335">
        <f t="shared" si="16"/>
        <v>0.79097664001394541</v>
      </c>
      <c r="R335">
        <f t="shared" si="17"/>
        <v>-0.2344868438706115</v>
      </c>
    </row>
    <row r="336" spans="1:18" x14ac:dyDescent="0.25">
      <c r="A336">
        <v>335</v>
      </c>
      <c r="B336">
        <v>54</v>
      </c>
      <c r="C336">
        <v>66.7</v>
      </c>
      <c r="D336">
        <v>0</v>
      </c>
      <c r="E336">
        <v>330</v>
      </c>
      <c r="F336">
        <v>950</v>
      </c>
      <c r="G336">
        <v>0</v>
      </c>
      <c r="H336">
        <v>0</v>
      </c>
      <c r="I336">
        <v>0</v>
      </c>
      <c r="J336">
        <v>1</v>
      </c>
      <c r="K336">
        <v>4</v>
      </c>
      <c r="L336">
        <v>0</v>
      </c>
      <c r="M336">
        <v>0</v>
      </c>
      <c r="N336">
        <v>0</v>
      </c>
      <c r="P336">
        <f t="shared" si="15"/>
        <v>-0.24836377763550607</v>
      </c>
      <c r="Q336">
        <f t="shared" si="16"/>
        <v>0.43822627009091902</v>
      </c>
      <c r="R336">
        <f t="shared" si="17"/>
        <v>-0.57665612598009697</v>
      </c>
    </row>
    <row r="337" spans="1:18" x14ac:dyDescent="0.25">
      <c r="A337">
        <v>336</v>
      </c>
      <c r="B337">
        <v>50</v>
      </c>
      <c r="C337">
        <v>48.2</v>
      </c>
      <c r="D337">
        <v>1</v>
      </c>
      <c r="E337">
        <v>707</v>
      </c>
      <c r="F337">
        <v>710</v>
      </c>
      <c r="G337">
        <v>1</v>
      </c>
      <c r="H337">
        <v>0</v>
      </c>
      <c r="I337">
        <v>1</v>
      </c>
      <c r="J337">
        <v>0</v>
      </c>
      <c r="K337">
        <v>8</v>
      </c>
      <c r="L337">
        <v>0</v>
      </c>
      <c r="M337">
        <v>0</v>
      </c>
      <c r="N337">
        <v>1</v>
      </c>
      <c r="P337">
        <f t="shared" si="15"/>
        <v>3.3737244759222973</v>
      </c>
      <c r="Q337">
        <f t="shared" si="16"/>
        <v>0.9668731916312614</v>
      </c>
      <c r="R337">
        <f t="shared" si="17"/>
        <v>-3.3687927979749961E-2</v>
      </c>
    </row>
    <row r="338" spans="1:18" x14ac:dyDescent="0.25">
      <c r="A338">
        <v>337</v>
      </c>
      <c r="B338">
        <v>48</v>
      </c>
      <c r="C338">
        <v>65.5</v>
      </c>
      <c r="D338">
        <v>0</v>
      </c>
      <c r="E338">
        <v>219</v>
      </c>
      <c r="F338">
        <v>3510</v>
      </c>
      <c r="G338">
        <v>0</v>
      </c>
      <c r="H338">
        <v>0</v>
      </c>
      <c r="I338">
        <v>0</v>
      </c>
      <c r="J338">
        <v>1</v>
      </c>
      <c r="K338">
        <v>7</v>
      </c>
      <c r="L338">
        <v>1</v>
      </c>
      <c r="M338">
        <v>0</v>
      </c>
      <c r="N338">
        <v>0</v>
      </c>
      <c r="P338">
        <f t="shared" si="15"/>
        <v>0.46633651432547163</v>
      </c>
      <c r="Q338">
        <f t="shared" si="16"/>
        <v>0.61451629275137176</v>
      </c>
      <c r="R338">
        <f t="shared" si="17"/>
        <v>-0.95325635081838833</v>
      </c>
    </row>
    <row r="339" spans="1:18" x14ac:dyDescent="0.25">
      <c r="A339">
        <v>338</v>
      </c>
      <c r="B339">
        <v>48</v>
      </c>
      <c r="C339">
        <v>17.3</v>
      </c>
      <c r="D339">
        <v>0</v>
      </c>
      <c r="E339">
        <v>203</v>
      </c>
      <c r="F339">
        <v>710</v>
      </c>
      <c r="G339">
        <v>1</v>
      </c>
      <c r="H339">
        <v>0</v>
      </c>
      <c r="I339">
        <v>0</v>
      </c>
      <c r="J339">
        <v>1</v>
      </c>
      <c r="K339">
        <v>7</v>
      </c>
      <c r="L339">
        <v>1</v>
      </c>
      <c r="M339">
        <v>0</v>
      </c>
      <c r="N339">
        <v>0</v>
      </c>
      <c r="P339">
        <f t="shared" si="15"/>
        <v>-0.40304459713948537</v>
      </c>
      <c r="Q339">
        <f t="shared" si="16"/>
        <v>0.4005810629957206</v>
      </c>
      <c r="R339">
        <f t="shared" si="17"/>
        <v>-0.51179453133156494</v>
      </c>
    </row>
    <row r="340" spans="1:18" x14ac:dyDescent="0.25">
      <c r="A340">
        <v>339</v>
      </c>
      <c r="B340">
        <v>34</v>
      </c>
      <c r="C340">
        <v>31.5</v>
      </c>
      <c r="D340">
        <v>0</v>
      </c>
      <c r="E340">
        <v>651</v>
      </c>
      <c r="F340">
        <v>2340</v>
      </c>
      <c r="G340">
        <v>1</v>
      </c>
      <c r="H340">
        <v>1</v>
      </c>
      <c r="I340">
        <v>0</v>
      </c>
      <c r="J340">
        <v>1</v>
      </c>
      <c r="K340">
        <v>7</v>
      </c>
      <c r="L340">
        <v>0</v>
      </c>
      <c r="M340">
        <v>0</v>
      </c>
      <c r="N340">
        <v>1</v>
      </c>
      <c r="P340">
        <f t="shared" si="15"/>
        <v>4.0555652828744213</v>
      </c>
      <c r="Q340">
        <f t="shared" si="16"/>
        <v>0.98296938356755548</v>
      </c>
      <c r="R340">
        <f t="shared" si="17"/>
        <v>-1.7177305232979445E-2</v>
      </c>
    </row>
    <row r="341" spans="1:18" x14ac:dyDescent="0.25">
      <c r="A341">
        <v>340</v>
      </c>
      <c r="B341">
        <v>51</v>
      </c>
      <c r="C341">
        <v>53</v>
      </c>
      <c r="D341">
        <v>0</v>
      </c>
      <c r="E341">
        <v>702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P341">
        <f t="shared" si="15"/>
        <v>-3.4972838909557753</v>
      </c>
      <c r="Q341">
        <f t="shared" si="16"/>
        <v>2.9389611145417785E-2</v>
      </c>
      <c r="R341">
        <f t="shared" si="17"/>
        <v>-2.9830138529686172E-2</v>
      </c>
    </row>
    <row r="342" spans="1:18" x14ac:dyDescent="0.25">
      <c r="A342">
        <v>341</v>
      </c>
      <c r="B342">
        <v>32</v>
      </c>
      <c r="C342">
        <v>28.8</v>
      </c>
      <c r="D342">
        <v>0</v>
      </c>
      <c r="E342">
        <v>291</v>
      </c>
      <c r="F342">
        <v>350</v>
      </c>
      <c r="G342">
        <v>1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P342">
        <f t="shared" si="15"/>
        <v>-3.9431140005892646</v>
      </c>
      <c r="Q342">
        <f t="shared" si="16"/>
        <v>1.9019011405144327E-2</v>
      </c>
      <c r="R342">
        <f t="shared" si="17"/>
        <v>-1.920219922244527E-2</v>
      </c>
    </row>
    <row r="343" spans="1:18" x14ac:dyDescent="0.25">
      <c r="A343">
        <v>342</v>
      </c>
      <c r="B343">
        <v>40</v>
      </c>
      <c r="C343">
        <v>39.299999999999997</v>
      </c>
      <c r="D343">
        <v>0</v>
      </c>
      <c r="E343">
        <v>606</v>
      </c>
      <c r="F343">
        <v>1380</v>
      </c>
      <c r="G343">
        <v>0</v>
      </c>
      <c r="H343">
        <v>1</v>
      </c>
      <c r="I343">
        <v>0</v>
      </c>
      <c r="J343">
        <v>0</v>
      </c>
      <c r="K343">
        <v>4</v>
      </c>
      <c r="L343">
        <v>0</v>
      </c>
      <c r="M343">
        <v>0</v>
      </c>
      <c r="N343">
        <v>1</v>
      </c>
      <c r="P343">
        <f t="shared" si="15"/>
        <v>1.3723133025386034</v>
      </c>
      <c r="Q343">
        <f t="shared" si="16"/>
        <v>0.79775364529309545</v>
      </c>
      <c r="R343">
        <f t="shared" si="17"/>
        <v>-0.22595544436622608</v>
      </c>
    </row>
    <row r="344" spans="1:18" x14ac:dyDescent="0.25">
      <c r="A344">
        <v>343</v>
      </c>
      <c r="B344">
        <v>45</v>
      </c>
      <c r="C344">
        <v>20.6</v>
      </c>
      <c r="D344">
        <v>1</v>
      </c>
      <c r="E344">
        <v>414</v>
      </c>
      <c r="F344">
        <v>650</v>
      </c>
      <c r="G344">
        <v>1</v>
      </c>
      <c r="H344">
        <v>0</v>
      </c>
      <c r="I344">
        <v>0</v>
      </c>
      <c r="J344">
        <v>0</v>
      </c>
      <c r="K344">
        <v>2</v>
      </c>
      <c r="L344">
        <v>1</v>
      </c>
      <c r="M344">
        <v>0</v>
      </c>
      <c r="N344">
        <v>0</v>
      </c>
      <c r="P344">
        <f t="shared" si="15"/>
        <v>-2.8932653102154018</v>
      </c>
      <c r="Q344">
        <f t="shared" si="16"/>
        <v>5.2487488723440195E-2</v>
      </c>
      <c r="R344">
        <f t="shared" si="17"/>
        <v>-5.3915137599214909E-2</v>
      </c>
    </row>
    <row r="345" spans="1:18" x14ac:dyDescent="0.25">
      <c r="A345">
        <v>344</v>
      </c>
      <c r="B345">
        <v>44</v>
      </c>
      <c r="C345">
        <v>78.3</v>
      </c>
      <c r="D345">
        <v>1</v>
      </c>
      <c r="E345">
        <v>114</v>
      </c>
      <c r="F345">
        <v>1020</v>
      </c>
      <c r="G345">
        <v>1</v>
      </c>
      <c r="H345">
        <v>0</v>
      </c>
      <c r="I345">
        <v>0</v>
      </c>
      <c r="J345">
        <v>0</v>
      </c>
      <c r="K345">
        <v>4</v>
      </c>
      <c r="L345">
        <v>0</v>
      </c>
      <c r="M345">
        <v>1</v>
      </c>
      <c r="N345">
        <v>0</v>
      </c>
      <c r="P345">
        <f t="shared" si="15"/>
        <v>4.9825978263158738E-2</v>
      </c>
      <c r="Q345">
        <f t="shared" si="16"/>
        <v>0.51245391813512309</v>
      </c>
      <c r="R345">
        <f t="shared" si="17"/>
        <v>-0.71837046610930966</v>
      </c>
    </row>
    <row r="346" spans="1:18" x14ac:dyDescent="0.25">
      <c r="A346">
        <v>345</v>
      </c>
      <c r="B346">
        <v>43</v>
      </c>
      <c r="C346">
        <v>98.1</v>
      </c>
      <c r="D346">
        <v>1</v>
      </c>
      <c r="E346">
        <v>403</v>
      </c>
      <c r="F346">
        <v>380</v>
      </c>
      <c r="G346">
        <v>0</v>
      </c>
      <c r="H346">
        <v>0</v>
      </c>
      <c r="I346">
        <v>0</v>
      </c>
      <c r="J346">
        <v>1</v>
      </c>
      <c r="K346">
        <v>2</v>
      </c>
      <c r="L346">
        <v>0</v>
      </c>
      <c r="M346">
        <v>1</v>
      </c>
      <c r="N346">
        <v>0</v>
      </c>
      <c r="P346">
        <f t="shared" si="15"/>
        <v>-0.64423925491559175</v>
      </c>
      <c r="Q346">
        <f t="shared" si="16"/>
        <v>0.34428887972400685</v>
      </c>
      <c r="R346">
        <f t="shared" si="17"/>
        <v>-0.42203495246031753</v>
      </c>
    </row>
    <row r="347" spans="1:18" x14ac:dyDescent="0.25">
      <c r="A347">
        <v>346</v>
      </c>
      <c r="B347">
        <v>29</v>
      </c>
      <c r="C347">
        <v>27.9</v>
      </c>
      <c r="D347">
        <v>0</v>
      </c>
      <c r="E347">
        <v>166</v>
      </c>
      <c r="F347">
        <v>940</v>
      </c>
      <c r="G347">
        <v>0</v>
      </c>
      <c r="H347">
        <v>1</v>
      </c>
      <c r="I347">
        <v>1</v>
      </c>
      <c r="J347">
        <v>0</v>
      </c>
      <c r="K347">
        <v>5</v>
      </c>
      <c r="L347">
        <v>0</v>
      </c>
      <c r="M347">
        <v>0</v>
      </c>
      <c r="N347">
        <v>1</v>
      </c>
      <c r="P347">
        <f t="shared" si="15"/>
        <v>2.9967630842466533</v>
      </c>
      <c r="Q347">
        <f t="shared" si="16"/>
        <v>0.9524276793713734</v>
      </c>
      <c r="R347">
        <f t="shared" si="17"/>
        <v>-4.8741102033056226E-2</v>
      </c>
    </row>
    <row r="348" spans="1:18" x14ac:dyDescent="0.25">
      <c r="A348">
        <v>347</v>
      </c>
      <c r="B348">
        <v>34</v>
      </c>
      <c r="C348">
        <v>7.1</v>
      </c>
      <c r="D348">
        <v>1</v>
      </c>
      <c r="E348">
        <v>248</v>
      </c>
      <c r="F348">
        <v>350</v>
      </c>
      <c r="G348">
        <v>1</v>
      </c>
      <c r="H348">
        <v>0</v>
      </c>
      <c r="I348">
        <v>0</v>
      </c>
      <c r="J348">
        <v>1</v>
      </c>
      <c r="K348">
        <v>3</v>
      </c>
      <c r="L348">
        <v>0</v>
      </c>
      <c r="M348">
        <v>0</v>
      </c>
      <c r="N348">
        <v>1</v>
      </c>
      <c r="P348">
        <f t="shared" si="15"/>
        <v>1.0177137547181354</v>
      </c>
      <c r="Q348">
        <f t="shared" si="16"/>
        <v>0.73452702743117693</v>
      </c>
      <c r="R348">
        <f t="shared" si="17"/>
        <v>-0.30852848699798818</v>
      </c>
    </row>
    <row r="349" spans="1:18" x14ac:dyDescent="0.25">
      <c r="A349">
        <v>348</v>
      </c>
      <c r="B349">
        <v>32</v>
      </c>
      <c r="C349">
        <v>72.7</v>
      </c>
      <c r="D349">
        <v>1</v>
      </c>
      <c r="E349">
        <v>521</v>
      </c>
      <c r="F349">
        <v>4080</v>
      </c>
      <c r="G349">
        <v>0</v>
      </c>
      <c r="H349">
        <v>0</v>
      </c>
      <c r="I349">
        <v>1</v>
      </c>
      <c r="J349">
        <v>0</v>
      </c>
      <c r="K349">
        <v>9</v>
      </c>
      <c r="L349">
        <v>1</v>
      </c>
      <c r="M349">
        <v>0</v>
      </c>
      <c r="N349">
        <v>1</v>
      </c>
      <c r="P349">
        <f t="shared" si="15"/>
        <v>4.0668249968864618</v>
      </c>
      <c r="Q349">
        <f t="shared" si="16"/>
        <v>0.98315685617432436</v>
      </c>
      <c r="R349">
        <f t="shared" si="17"/>
        <v>-1.6986602720040451E-2</v>
      </c>
    </row>
    <row r="350" spans="1:18" x14ac:dyDescent="0.25">
      <c r="A350">
        <v>349</v>
      </c>
      <c r="B350">
        <v>27</v>
      </c>
      <c r="C350">
        <v>26.1</v>
      </c>
      <c r="D350">
        <v>0</v>
      </c>
      <c r="E350">
        <v>209</v>
      </c>
      <c r="F350">
        <v>1550</v>
      </c>
      <c r="G350">
        <v>0</v>
      </c>
      <c r="H350">
        <v>0</v>
      </c>
      <c r="I350">
        <v>0</v>
      </c>
      <c r="J350">
        <v>1</v>
      </c>
      <c r="K350">
        <v>7</v>
      </c>
      <c r="L350">
        <v>0</v>
      </c>
      <c r="M350">
        <v>0</v>
      </c>
      <c r="N350">
        <v>1</v>
      </c>
      <c r="P350">
        <f t="shared" si="15"/>
        <v>3.5931449731484331</v>
      </c>
      <c r="Q350">
        <f t="shared" si="16"/>
        <v>0.9732249554524014</v>
      </c>
      <c r="R350">
        <f t="shared" si="17"/>
        <v>-2.7140025725415851E-2</v>
      </c>
    </row>
    <row r="351" spans="1:18" x14ac:dyDescent="0.25">
      <c r="A351">
        <v>350</v>
      </c>
      <c r="B351">
        <v>57</v>
      </c>
      <c r="C351">
        <v>17.600000000000001</v>
      </c>
      <c r="D351">
        <v>1</v>
      </c>
      <c r="E351">
        <v>475</v>
      </c>
      <c r="F351">
        <v>0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0</v>
      </c>
      <c r="P351">
        <f t="shared" si="15"/>
        <v>-4.283156011223566</v>
      </c>
      <c r="Q351">
        <f t="shared" si="16"/>
        <v>1.3611221520482069E-2</v>
      </c>
      <c r="R351">
        <f t="shared" si="17"/>
        <v>-1.3704703434021906E-2</v>
      </c>
    </row>
    <row r="352" spans="1:18" x14ac:dyDescent="0.25">
      <c r="A352">
        <v>351</v>
      </c>
      <c r="B352">
        <v>46</v>
      </c>
      <c r="C352">
        <v>41.3</v>
      </c>
      <c r="D352">
        <v>0</v>
      </c>
      <c r="E352">
        <v>1371</v>
      </c>
      <c r="F352">
        <v>490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P352">
        <f t="shared" si="15"/>
        <v>-3.7418200157131492</v>
      </c>
      <c r="Q352">
        <f t="shared" si="16"/>
        <v>2.3161724063080355E-2</v>
      </c>
      <c r="R352">
        <f t="shared" si="17"/>
        <v>-2.3434171923748845E-2</v>
      </c>
    </row>
    <row r="353" spans="1:18" x14ac:dyDescent="0.25">
      <c r="A353">
        <v>352</v>
      </c>
      <c r="B353">
        <v>29</v>
      </c>
      <c r="C353">
        <v>42.2</v>
      </c>
      <c r="D353">
        <v>0</v>
      </c>
      <c r="E353">
        <v>554</v>
      </c>
      <c r="F353">
        <v>2000</v>
      </c>
      <c r="G353">
        <v>1</v>
      </c>
      <c r="H353">
        <v>0</v>
      </c>
      <c r="I353">
        <v>1</v>
      </c>
      <c r="J353">
        <v>0</v>
      </c>
      <c r="K353">
        <v>5</v>
      </c>
      <c r="L353">
        <v>0</v>
      </c>
      <c r="M353">
        <v>0</v>
      </c>
      <c r="N353">
        <v>1</v>
      </c>
      <c r="P353">
        <f t="shared" si="15"/>
        <v>1.4897328670254188</v>
      </c>
      <c r="Q353">
        <f t="shared" si="16"/>
        <v>0.81603817399792067</v>
      </c>
      <c r="R353">
        <f t="shared" si="17"/>
        <v>-0.20329414325207024</v>
      </c>
    </row>
    <row r="354" spans="1:18" x14ac:dyDescent="0.25">
      <c r="A354">
        <v>353</v>
      </c>
      <c r="B354">
        <v>45</v>
      </c>
      <c r="C354">
        <v>75.3</v>
      </c>
      <c r="D354">
        <v>1</v>
      </c>
      <c r="E354">
        <v>439</v>
      </c>
      <c r="F354">
        <v>520</v>
      </c>
      <c r="G354">
        <v>0</v>
      </c>
      <c r="H354">
        <v>0</v>
      </c>
      <c r="I354">
        <v>1</v>
      </c>
      <c r="J354">
        <v>0</v>
      </c>
      <c r="K354">
        <v>5</v>
      </c>
      <c r="L354">
        <v>0</v>
      </c>
      <c r="M354">
        <v>1</v>
      </c>
      <c r="N354">
        <v>1</v>
      </c>
      <c r="P354">
        <f t="shared" si="15"/>
        <v>0.91450089710976079</v>
      </c>
      <c r="Q354">
        <f t="shared" si="16"/>
        <v>0.71392030183352972</v>
      </c>
      <c r="R354">
        <f t="shared" si="17"/>
        <v>-0.336983944954652</v>
      </c>
    </row>
    <row r="355" spans="1:18" x14ac:dyDescent="0.25">
      <c r="A355">
        <v>354</v>
      </c>
      <c r="B355">
        <v>41</v>
      </c>
      <c r="C355">
        <v>9</v>
      </c>
      <c r="D355">
        <v>1</v>
      </c>
      <c r="E355">
        <v>117</v>
      </c>
      <c r="F355">
        <v>700</v>
      </c>
      <c r="G355">
        <v>0</v>
      </c>
      <c r="H355">
        <v>0</v>
      </c>
      <c r="I355">
        <v>1</v>
      </c>
      <c r="J355">
        <v>0</v>
      </c>
      <c r="K355">
        <v>5</v>
      </c>
      <c r="L355">
        <v>0</v>
      </c>
      <c r="M355">
        <v>0</v>
      </c>
      <c r="N355">
        <v>1</v>
      </c>
      <c r="P355">
        <f t="shared" si="15"/>
        <v>2.0496874229397952</v>
      </c>
      <c r="Q355">
        <f t="shared" si="16"/>
        <v>0.88591603073711223</v>
      </c>
      <c r="R355">
        <f t="shared" si="17"/>
        <v>-0.1211331063027524</v>
      </c>
    </row>
    <row r="356" spans="1:18" x14ac:dyDescent="0.25">
      <c r="A356">
        <v>355</v>
      </c>
      <c r="B356">
        <v>44</v>
      </c>
      <c r="C356">
        <v>107.8</v>
      </c>
      <c r="D356">
        <v>1</v>
      </c>
      <c r="E356">
        <v>781</v>
      </c>
      <c r="F356">
        <v>1080</v>
      </c>
      <c r="G356">
        <v>1</v>
      </c>
      <c r="H356">
        <v>0</v>
      </c>
      <c r="I356">
        <v>0</v>
      </c>
      <c r="J356">
        <v>0</v>
      </c>
      <c r="K356">
        <v>12</v>
      </c>
      <c r="L356">
        <v>0</v>
      </c>
      <c r="M356">
        <v>0</v>
      </c>
      <c r="N356">
        <v>1</v>
      </c>
      <c r="P356">
        <f t="shared" si="15"/>
        <v>7.00519366478993</v>
      </c>
      <c r="Q356">
        <f t="shared" si="16"/>
        <v>0.99909366395654864</v>
      </c>
      <c r="R356">
        <f t="shared" si="17"/>
        <v>-9.0674701430041704E-4</v>
      </c>
    </row>
    <row r="357" spans="1:18" x14ac:dyDescent="0.25">
      <c r="A357">
        <v>356</v>
      </c>
      <c r="B357">
        <v>27</v>
      </c>
      <c r="C357">
        <v>30</v>
      </c>
      <c r="D357">
        <v>1</v>
      </c>
      <c r="E357">
        <v>127</v>
      </c>
      <c r="F357">
        <v>1170</v>
      </c>
      <c r="G357">
        <v>1</v>
      </c>
      <c r="H357">
        <v>0</v>
      </c>
      <c r="I357">
        <v>0</v>
      </c>
      <c r="J357">
        <v>1</v>
      </c>
      <c r="K357">
        <v>6</v>
      </c>
      <c r="L357">
        <v>0</v>
      </c>
      <c r="M357">
        <v>0</v>
      </c>
      <c r="N357">
        <v>1</v>
      </c>
      <c r="P357">
        <f t="shared" si="15"/>
        <v>3.9399389566613121</v>
      </c>
      <c r="Q357">
        <f t="shared" si="16"/>
        <v>0.98092166033146866</v>
      </c>
      <c r="R357">
        <f t="shared" si="17"/>
        <v>-1.926267955610261E-2</v>
      </c>
    </row>
    <row r="358" spans="1:18" x14ac:dyDescent="0.25">
      <c r="A358">
        <v>357</v>
      </c>
      <c r="B358">
        <v>27</v>
      </c>
      <c r="C358">
        <v>18.3</v>
      </c>
      <c r="D358">
        <v>1</v>
      </c>
      <c r="E358">
        <v>104</v>
      </c>
      <c r="F358">
        <v>1230</v>
      </c>
      <c r="G358">
        <v>1</v>
      </c>
      <c r="H358">
        <v>0</v>
      </c>
      <c r="I358">
        <v>1</v>
      </c>
      <c r="J358">
        <v>0</v>
      </c>
      <c r="K358">
        <v>10</v>
      </c>
      <c r="L358">
        <v>0</v>
      </c>
      <c r="M358">
        <v>0</v>
      </c>
      <c r="N358">
        <v>1</v>
      </c>
      <c r="P358">
        <f t="shared" si="15"/>
        <v>6.4518798771507448</v>
      </c>
      <c r="Q358">
        <f t="shared" si="16"/>
        <v>0.99842493098385832</v>
      </c>
      <c r="R358">
        <f t="shared" si="17"/>
        <v>-1.5763107413844101E-3</v>
      </c>
    </row>
    <row r="359" spans="1:18" x14ac:dyDescent="0.25">
      <c r="A359">
        <v>358</v>
      </c>
      <c r="B359">
        <v>37</v>
      </c>
      <c r="C359">
        <v>29.1</v>
      </c>
      <c r="D359">
        <v>0</v>
      </c>
      <c r="E359">
        <v>771</v>
      </c>
      <c r="F359">
        <v>3470</v>
      </c>
      <c r="G359">
        <v>0</v>
      </c>
      <c r="H359">
        <v>0</v>
      </c>
      <c r="I359">
        <v>0</v>
      </c>
      <c r="J359">
        <v>1</v>
      </c>
      <c r="K359">
        <v>6</v>
      </c>
      <c r="L359">
        <v>1</v>
      </c>
      <c r="M359">
        <v>0</v>
      </c>
      <c r="N359">
        <v>1</v>
      </c>
      <c r="P359">
        <f t="shared" si="15"/>
        <v>6.4287093492743558E-2</v>
      </c>
      <c r="Q359">
        <f t="shared" si="16"/>
        <v>0.51606624050036598</v>
      </c>
      <c r="R359">
        <f t="shared" si="17"/>
        <v>-0.66152014867696607</v>
      </c>
    </row>
    <row r="360" spans="1:18" x14ac:dyDescent="0.25">
      <c r="A360">
        <v>359</v>
      </c>
      <c r="B360">
        <v>24</v>
      </c>
      <c r="C360">
        <v>25.8</v>
      </c>
      <c r="D360">
        <v>1</v>
      </c>
      <c r="E360">
        <v>474</v>
      </c>
      <c r="F360">
        <v>1830</v>
      </c>
      <c r="G360">
        <v>1</v>
      </c>
      <c r="H360">
        <v>1</v>
      </c>
      <c r="I360">
        <v>1</v>
      </c>
      <c r="J360">
        <v>0</v>
      </c>
      <c r="K360">
        <v>6</v>
      </c>
      <c r="L360">
        <v>0</v>
      </c>
      <c r="M360">
        <v>0</v>
      </c>
      <c r="N360">
        <v>1</v>
      </c>
      <c r="P360">
        <f t="shared" si="15"/>
        <v>5.0590948065102852</v>
      </c>
      <c r="Q360">
        <f t="shared" si="16"/>
        <v>0.99368877842734904</v>
      </c>
      <c r="R360">
        <f t="shared" si="17"/>
        <v>-6.331221525349171E-3</v>
      </c>
    </row>
    <row r="361" spans="1:18" x14ac:dyDescent="0.25">
      <c r="A361">
        <v>360</v>
      </c>
      <c r="B361">
        <v>31</v>
      </c>
      <c r="C361">
        <v>30.2</v>
      </c>
      <c r="D361">
        <v>0</v>
      </c>
      <c r="E361">
        <v>172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2</v>
      </c>
      <c r="L361">
        <v>0</v>
      </c>
      <c r="M361">
        <v>1</v>
      </c>
      <c r="N361">
        <v>0</v>
      </c>
      <c r="P361">
        <f t="shared" si="15"/>
        <v>-1.5802995464878269</v>
      </c>
      <c r="Q361">
        <f t="shared" si="16"/>
        <v>0.17075306311848684</v>
      </c>
      <c r="R361">
        <f t="shared" si="17"/>
        <v>-0.18723729500380754</v>
      </c>
    </row>
    <row r="362" spans="1:18" x14ac:dyDescent="0.25">
      <c r="A362">
        <v>361</v>
      </c>
      <c r="B362">
        <v>23</v>
      </c>
      <c r="C362">
        <v>114.2</v>
      </c>
      <c r="D362">
        <v>1</v>
      </c>
      <c r="E362">
        <v>712</v>
      </c>
      <c r="F362">
        <v>3330</v>
      </c>
      <c r="G362">
        <v>0</v>
      </c>
      <c r="H362">
        <v>0</v>
      </c>
      <c r="I362">
        <v>0</v>
      </c>
      <c r="J362">
        <v>1</v>
      </c>
      <c r="K362">
        <v>6</v>
      </c>
      <c r="L362">
        <v>0</v>
      </c>
      <c r="M362">
        <v>0</v>
      </c>
      <c r="N362">
        <v>1</v>
      </c>
      <c r="P362">
        <f t="shared" si="15"/>
        <v>5.1117143208372759</v>
      </c>
      <c r="Q362">
        <f t="shared" si="16"/>
        <v>0.99401034810349886</v>
      </c>
      <c r="R362">
        <f t="shared" si="17"/>
        <v>-6.0076618128523263E-3</v>
      </c>
    </row>
    <row r="363" spans="1:18" x14ac:dyDescent="0.25">
      <c r="A363">
        <v>362</v>
      </c>
      <c r="B363">
        <v>28</v>
      </c>
      <c r="C363">
        <v>21.6</v>
      </c>
      <c r="D363">
        <v>0</v>
      </c>
      <c r="E363">
        <v>193</v>
      </c>
      <c r="F363">
        <v>280</v>
      </c>
      <c r="G363">
        <v>1</v>
      </c>
      <c r="H363">
        <v>0</v>
      </c>
      <c r="I363">
        <v>0</v>
      </c>
      <c r="J363">
        <v>1</v>
      </c>
      <c r="K363">
        <v>4</v>
      </c>
      <c r="L363">
        <v>0</v>
      </c>
      <c r="M363">
        <v>1</v>
      </c>
      <c r="N363">
        <v>1</v>
      </c>
      <c r="P363">
        <f t="shared" si="15"/>
        <v>-0.26805401478403312</v>
      </c>
      <c r="Q363">
        <f t="shared" si="16"/>
        <v>0.43338489379950773</v>
      </c>
      <c r="R363">
        <f t="shared" si="17"/>
        <v>-0.83612904558768286</v>
      </c>
    </row>
    <row r="364" spans="1:18" x14ac:dyDescent="0.25">
      <c r="A364">
        <v>363</v>
      </c>
      <c r="B364">
        <v>42</v>
      </c>
      <c r="C364">
        <v>33</v>
      </c>
      <c r="D364">
        <v>0</v>
      </c>
      <c r="E364">
        <v>257</v>
      </c>
      <c r="F364">
        <v>1120</v>
      </c>
      <c r="G364">
        <v>0</v>
      </c>
      <c r="H364">
        <v>1</v>
      </c>
      <c r="I364">
        <v>0</v>
      </c>
      <c r="J364">
        <v>1</v>
      </c>
      <c r="K364">
        <v>5</v>
      </c>
      <c r="L364">
        <v>0</v>
      </c>
      <c r="M364">
        <v>1</v>
      </c>
      <c r="N364">
        <v>0</v>
      </c>
      <c r="P364">
        <f t="shared" si="15"/>
        <v>1.1664296734724438</v>
      </c>
      <c r="Q364">
        <f t="shared" si="16"/>
        <v>0.76249905622239622</v>
      </c>
      <c r="R364">
        <f t="shared" si="17"/>
        <v>-1.4375836817148997</v>
      </c>
    </row>
    <row r="365" spans="1:18" x14ac:dyDescent="0.25">
      <c r="A365">
        <v>364</v>
      </c>
      <c r="B365">
        <v>28</v>
      </c>
      <c r="C365">
        <v>33.299999999999997</v>
      </c>
      <c r="D365">
        <v>0</v>
      </c>
      <c r="E365">
        <v>207</v>
      </c>
      <c r="F365">
        <v>2210</v>
      </c>
      <c r="G365">
        <v>1</v>
      </c>
      <c r="H365">
        <v>0</v>
      </c>
      <c r="I365">
        <v>1</v>
      </c>
      <c r="J365">
        <v>0</v>
      </c>
      <c r="K365">
        <v>6</v>
      </c>
      <c r="L365">
        <v>1</v>
      </c>
      <c r="M365">
        <v>0</v>
      </c>
      <c r="N365">
        <v>1</v>
      </c>
      <c r="P365">
        <f t="shared" si="15"/>
        <v>0.2458445982221287</v>
      </c>
      <c r="Q365">
        <f t="shared" si="16"/>
        <v>0.56115345202947109</v>
      </c>
      <c r="R365">
        <f t="shared" si="17"/>
        <v>-0.57776087783341901</v>
      </c>
    </row>
    <row r="366" spans="1:18" x14ac:dyDescent="0.25">
      <c r="A366">
        <v>365</v>
      </c>
      <c r="B366">
        <v>38</v>
      </c>
      <c r="C366">
        <v>37.799999999999997</v>
      </c>
      <c r="D366">
        <v>1</v>
      </c>
      <c r="E366">
        <v>734</v>
      </c>
      <c r="F366">
        <v>2740</v>
      </c>
      <c r="G366">
        <v>0</v>
      </c>
      <c r="H366">
        <v>0</v>
      </c>
      <c r="I366">
        <v>1</v>
      </c>
      <c r="J366">
        <v>0</v>
      </c>
      <c r="K366">
        <v>8</v>
      </c>
      <c r="L366">
        <v>0</v>
      </c>
      <c r="M366">
        <v>0</v>
      </c>
      <c r="N366">
        <v>1</v>
      </c>
      <c r="P366">
        <f t="shared" si="15"/>
        <v>4.5863411397969855</v>
      </c>
      <c r="Q366">
        <f t="shared" si="16"/>
        <v>0.98991271586958041</v>
      </c>
      <c r="R366">
        <f t="shared" si="17"/>
        <v>-1.0138505528635633E-2</v>
      </c>
    </row>
    <row r="367" spans="1:18" x14ac:dyDescent="0.25">
      <c r="A367">
        <v>366</v>
      </c>
      <c r="B367">
        <v>30</v>
      </c>
      <c r="C367">
        <v>44</v>
      </c>
      <c r="D367">
        <v>1</v>
      </c>
      <c r="E367">
        <v>366</v>
      </c>
      <c r="F367">
        <v>960</v>
      </c>
      <c r="G367">
        <v>0</v>
      </c>
      <c r="H367">
        <v>0</v>
      </c>
      <c r="I367">
        <v>0</v>
      </c>
      <c r="J367">
        <v>1</v>
      </c>
      <c r="K367">
        <v>5</v>
      </c>
      <c r="L367">
        <v>0</v>
      </c>
      <c r="M367">
        <v>0</v>
      </c>
      <c r="N367">
        <v>1</v>
      </c>
      <c r="P367">
        <f t="shared" si="15"/>
        <v>3.3027939197132548</v>
      </c>
      <c r="Q367">
        <f t="shared" si="16"/>
        <v>0.96452453433012841</v>
      </c>
      <c r="R367">
        <f t="shared" si="17"/>
        <v>-3.6120009603601122E-2</v>
      </c>
    </row>
    <row r="368" spans="1:18" x14ac:dyDescent="0.25">
      <c r="A368">
        <v>367</v>
      </c>
      <c r="B368">
        <v>47</v>
      </c>
      <c r="C368">
        <v>73.2</v>
      </c>
      <c r="D368">
        <v>0</v>
      </c>
      <c r="E368">
        <v>416</v>
      </c>
      <c r="F368">
        <v>770</v>
      </c>
      <c r="G368">
        <v>0</v>
      </c>
      <c r="H368">
        <v>0</v>
      </c>
      <c r="I368">
        <v>0</v>
      </c>
      <c r="J368">
        <v>1</v>
      </c>
      <c r="K368">
        <v>5</v>
      </c>
      <c r="L368">
        <v>1</v>
      </c>
      <c r="M368">
        <v>0</v>
      </c>
      <c r="N368">
        <v>0</v>
      </c>
      <c r="P368">
        <f t="shared" si="15"/>
        <v>-1.1347984397585913</v>
      </c>
      <c r="Q368">
        <f t="shared" si="16"/>
        <v>0.24327665331447987</v>
      </c>
      <c r="R368">
        <f t="shared" si="17"/>
        <v>-0.27875755246632289</v>
      </c>
    </row>
    <row r="369" spans="1:18" x14ac:dyDescent="0.25">
      <c r="A369">
        <v>368</v>
      </c>
      <c r="B369">
        <v>28</v>
      </c>
      <c r="C369">
        <v>30.9</v>
      </c>
      <c r="D369">
        <v>1</v>
      </c>
      <c r="E369">
        <v>328</v>
      </c>
      <c r="F369">
        <v>770</v>
      </c>
      <c r="G369">
        <v>1</v>
      </c>
      <c r="H369">
        <v>0</v>
      </c>
      <c r="I369">
        <v>0</v>
      </c>
      <c r="J369">
        <v>0</v>
      </c>
      <c r="K369">
        <v>4</v>
      </c>
      <c r="L369">
        <v>1</v>
      </c>
      <c r="M369">
        <v>0</v>
      </c>
      <c r="N369">
        <v>1</v>
      </c>
      <c r="P369">
        <f t="shared" si="15"/>
        <v>-0.14774309236699776</v>
      </c>
      <c r="Q369">
        <f t="shared" si="16"/>
        <v>0.46313126681414724</v>
      </c>
      <c r="R369">
        <f t="shared" si="17"/>
        <v>-0.76974475144083265</v>
      </c>
    </row>
    <row r="370" spans="1:18" x14ac:dyDescent="0.25">
      <c r="A370">
        <v>369</v>
      </c>
      <c r="B370">
        <v>35</v>
      </c>
      <c r="C370">
        <v>35.200000000000003</v>
      </c>
      <c r="D370">
        <v>1</v>
      </c>
      <c r="E370">
        <v>908</v>
      </c>
      <c r="F370">
        <v>410</v>
      </c>
      <c r="G370">
        <v>1</v>
      </c>
      <c r="H370">
        <v>0</v>
      </c>
      <c r="I370">
        <v>0</v>
      </c>
      <c r="J370">
        <v>1</v>
      </c>
      <c r="K370">
        <v>6</v>
      </c>
      <c r="L370">
        <v>0</v>
      </c>
      <c r="M370">
        <v>0</v>
      </c>
      <c r="N370">
        <v>1</v>
      </c>
      <c r="P370">
        <f t="shared" si="15"/>
        <v>3.0887091647875122</v>
      </c>
      <c r="Q370">
        <f t="shared" si="16"/>
        <v>0.95642459912554489</v>
      </c>
      <c r="R370">
        <f t="shared" si="17"/>
        <v>-4.4553323187596298E-2</v>
      </c>
    </row>
    <row r="371" spans="1:18" x14ac:dyDescent="0.25">
      <c r="A371">
        <v>370</v>
      </c>
      <c r="B371">
        <v>42</v>
      </c>
      <c r="C371">
        <v>63.8</v>
      </c>
      <c r="D371">
        <v>1</v>
      </c>
      <c r="E371">
        <v>216</v>
      </c>
      <c r="F371">
        <v>560</v>
      </c>
      <c r="G371">
        <v>0</v>
      </c>
      <c r="H371">
        <v>0</v>
      </c>
      <c r="I371">
        <v>0</v>
      </c>
      <c r="J371">
        <v>1</v>
      </c>
      <c r="K371">
        <v>5</v>
      </c>
      <c r="L371">
        <v>0</v>
      </c>
      <c r="M371">
        <v>0</v>
      </c>
      <c r="N371">
        <v>1</v>
      </c>
      <c r="P371">
        <f t="shared" si="15"/>
        <v>2.6223205097057858</v>
      </c>
      <c r="Q371">
        <f t="shared" si="16"/>
        <v>0.93228434779689917</v>
      </c>
      <c r="R371">
        <f t="shared" si="17"/>
        <v>-7.0117416625636461E-2</v>
      </c>
    </row>
    <row r="372" spans="1:18" x14ac:dyDescent="0.25">
      <c r="A372">
        <v>371</v>
      </c>
      <c r="B372">
        <v>50</v>
      </c>
      <c r="C372">
        <v>63.7</v>
      </c>
      <c r="D372">
        <v>1</v>
      </c>
      <c r="E372">
        <v>386</v>
      </c>
      <c r="F372">
        <v>760</v>
      </c>
      <c r="G372">
        <v>1</v>
      </c>
      <c r="H372">
        <v>1</v>
      </c>
      <c r="I372">
        <v>1</v>
      </c>
      <c r="J372">
        <v>0</v>
      </c>
      <c r="K372">
        <v>3</v>
      </c>
      <c r="L372">
        <v>1</v>
      </c>
      <c r="M372">
        <v>0</v>
      </c>
      <c r="N372">
        <v>0</v>
      </c>
      <c r="P372">
        <f t="shared" si="15"/>
        <v>-0.80066860070706669</v>
      </c>
      <c r="Q372">
        <f t="shared" si="16"/>
        <v>0.30988251686706886</v>
      </c>
      <c r="R372">
        <f t="shared" si="17"/>
        <v>-0.37089343047429674</v>
      </c>
    </row>
    <row r="373" spans="1:18" x14ac:dyDescent="0.25">
      <c r="A373">
        <v>372</v>
      </c>
      <c r="B373">
        <v>38</v>
      </c>
      <c r="C373">
        <v>61.2</v>
      </c>
      <c r="D373">
        <v>1</v>
      </c>
      <c r="E373">
        <v>1089</v>
      </c>
      <c r="F373">
        <v>1820</v>
      </c>
      <c r="G373">
        <v>1</v>
      </c>
      <c r="H373">
        <v>1</v>
      </c>
      <c r="I373">
        <v>0</v>
      </c>
      <c r="J373">
        <v>0</v>
      </c>
      <c r="K373">
        <v>4</v>
      </c>
      <c r="L373">
        <v>0</v>
      </c>
      <c r="M373">
        <v>0</v>
      </c>
      <c r="N373">
        <v>1</v>
      </c>
      <c r="P373">
        <f t="shared" si="15"/>
        <v>2.5874618513984373</v>
      </c>
      <c r="Q373">
        <f t="shared" si="16"/>
        <v>0.93005027352299674</v>
      </c>
      <c r="R373">
        <f t="shared" si="17"/>
        <v>-7.2516636744282825E-2</v>
      </c>
    </row>
    <row r="374" spans="1:18" x14ac:dyDescent="0.25">
      <c r="A374">
        <v>373</v>
      </c>
      <c r="B374">
        <v>29</v>
      </c>
      <c r="C374">
        <v>120</v>
      </c>
      <c r="D374">
        <v>1</v>
      </c>
      <c r="E374">
        <v>1032</v>
      </c>
      <c r="F374">
        <v>480</v>
      </c>
      <c r="G374">
        <v>1</v>
      </c>
      <c r="H374">
        <v>0</v>
      </c>
      <c r="I374">
        <v>0</v>
      </c>
      <c r="J374">
        <v>1</v>
      </c>
      <c r="K374">
        <v>3</v>
      </c>
      <c r="L374">
        <v>1</v>
      </c>
      <c r="M374">
        <v>0</v>
      </c>
      <c r="N374">
        <v>0</v>
      </c>
      <c r="P374">
        <f t="shared" si="15"/>
        <v>-0.14957513490297411</v>
      </c>
      <c r="Q374">
        <f t="shared" si="16"/>
        <v>0.46267577737543375</v>
      </c>
      <c r="R374">
        <f t="shared" si="17"/>
        <v>-0.62115360014075605</v>
      </c>
    </row>
    <row r="375" spans="1:18" x14ac:dyDescent="0.25">
      <c r="A375">
        <v>374</v>
      </c>
      <c r="B375">
        <v>27</v>
      </c>
      <c r="C375">
        <v>34.799999999999997</v>
      </c>
      <c r="D375">
        <v>1</v>
      </c>
      <c r="E375">
        <v>235</v>
      </c>
      <c r="F375">
        <v>5700</v>
      </c>
      <c r="G375">
        <v>0</v>
      </c>
      <c r="H375">
        <v>0</v>
      </c>
      <c r="I375">
        <v>1</v>
      </c>
      <c r="J375">
        <v>0</v>
      </c>
      <c r="K375">
        <v>9</v>
      </c>
      <c r="L375">
        <v>0</v>
      </c>
      <c r="M375">
        <v>1</v>
      </c>
      <c r="N375">
        <v>1</v>
      </c>
      <c r="P375">
        <f t="shared" si="15"/>
        <v>5.2492464166223778</v>
      </c>
      <c r="Q375">
        <f t="shared" si="16"/>
        <v>0.9947759595819694</v>
      </c>
      <c r="R375">
        <f t="shared" si="17"/>
        <v>-5.2377334265471098E-3</v>
      </c>
    </row>
    <row r="376" spans="1:18" x14ac:dyDescent="0.25">
      <c r="A376">
        <v>375</v>
      </c>
      <c r="B376">
        <v>29</v>
      </c>
      <c r="C376">
        <v>36.299999999999997</v>
      </c>
      <c r="D376">
        <v>0</v>
      </c>
      <c r="E376">
        <v>581</v>
      </c>
      <c r="F376">
        <v>2650</v>
      </c>
      <c r="G376">
        <v>1</v>
      </c>
      <c r="H376">
        <v>0</v>
      </c>
      <c r="I376">
        <v>0</v>
      </c>
      <c r="J376">
        <v>1</v>
      </c>
      <c r="K376">
        <v>7</v>
      </c>
      <c r="L376">
        <v>0</v>
      </c>
      <c r="M376">
        <v>0</v>
      </c>
      <c r="N376">
        <v>1</v>
      </c>
      <c r="P376">
        <f t="shared" si="15"/>
        <v>3.2080248706614269</v>
      </c>
      <c r="Q376">
        <f t="shared" si="16"/>
        <v>0.96113515298778363</v>
      </c>
      <c r="R376">
        <f t="shared" si="17"/>
        <v>-3.9640242035922806E-2</v>
      </c>
    </row>
    <row r="377" spans="1:18" x14ac:dyDescent="0.25">
      <c r="A377">
        <v>376</v>
      </c>
      <c r="B377">
        <v>31</v>
      </c>
      <c r="C377">
        <v>50.3</v>
      </c>
      <c r="D377">
        <v>1</v>
      </c>
      <c r="E377">
        <v>771</v>
      </c>
      <c r="F377">
        <v>3250</v>
      </c>
      <c r="G377">
        <v>1</v>
      </c>
      <c r="H377">
        <v>0</v>
      </c>
      <c r="I377">
        <v>0</v>
      </c>
      <c r="J377">
        <v>1</v>
      </c>
      <c r="K377">
        <v>10</v>
      </c>
      <c r="L377">
        <v>0</v>
      </c>
      <c r="M377">
        <v>0</v>
      </c>
      <c r="N377">
        <v>1</v>
      </c>
      <c r="P377">
        <f t="shared" si="15"/>
        <v>6.6325541222930919</v>
      </c>
      <c r="Q377">
        <f t="shared" si="16"/>
        <v>0.9986849361397564</v>
      </c>
      <c r="R377">
        <f t="shared" si="17"/>
        <v>-1.3159293155577431E-3</v>
      </c>
    </row>
    <row r="378" spans="1:18" x14ac:dyDescent="0.25">
      <c r="A378">
        <v>377</v>
      </c>
      <c r="B378">
        <v>41</v>
      </c>
      <c r="C378">
        <v>48.9</v>
      </c>
      <c r="D378">
        <v>1</v>
      </c>
      <c r="E378">
        <v>895</v>
      </c>
      <c r="F378">
        <v>2300</v>
      </c>
      <c r="G378">
        <v>0</v>
      </c>
      <c r="H378">
        <v>1</v>
      </c>
      <c r="I378">
        <v>1</v>
      </c>
      <c r="J378">
        <v>0</v>
      </c>
      <c r="K378">
        <v>5</v>
      </c>
      <c r="L378">
        <v>1</v>
      </c>
      <c r="M378">
        <v>0</v>
      </c>
      <c r="N378">
        <v>0</v>
      </c>
      <c r="P378">
        <f t="shared" si="15"/>
        <v>1.3991412676367316</v>
      </c>
      <c r="Q378">
        <f t="shared" si="16"/>
        <v>0.80204758533990117</v>
      </c>
      <c r="R378">
        <f t="shared" si="17"/>
        <v>-1.6197286071709849</v>
      </c>
    </row>
    <row r="379" spans="1:18" x14ac:dyDescent="0.25">
      <c r="A379">
        <v>378</v>
      </c>
      <c r="B379">
        <v>40</v>
      </c>
      <c r="C379">
        <v>3.1</v>
      </c>
      <c r="D379">
        <v>0</v>
      </c>
      <c r="E379">
        <v>21</v>
      </c>
      <c r="F379">
        <v>570</v>
      </c>
      <c r="G379">
        <v>0</v>
      </c>
      <c r="H379">
        <v>0</v>
      </c>
      <c r="I379">
        <v>1</v>
      </c>
      <c r="J379">
        <v>0</v>
      </c>
      <c r="K379">
        <v>5</v>
      </c>
      <c r="L379">
        <v>0</v>
      </c>
      <c r="M379">
        <v>1</v>
      </c>
      <c r="N379">
        <v>1</v>
      </c>
      <c r="P379">
        <f t="shared" si="15"/>
        <v>-0.44700788957977333</v>
      </c>
      <c r="Q379">
        <f t="shared" si="16"/>
        <v>0.39007240216474537</v>
      </c>
      <c r="R379">
        <f t="shared" si="17"/>
        <v>-0.94142291051236793</v>
      </c>
    </row>
    <row r="380" spans="1:18" x14ac:dyDescent="0.25">
      <c r="A380">
        <v>379</v>
      </c>
      <c r="B380">
        <v>40</v>
      </c>
      <c r="C380">
        <v>101.4</v>
      </c>
      <c r="D380">
        <v>1</v>
      </c>
      <c r="E380">
        <v>955</v>
      </c>
      <c r="F380">
        <v>580</v>
      </c>
      <c r="G380">
        <v>0</v>
      </c>
      <c r="H380">
        <v>0</v>
      </c>
      <c r="I380">
        <v>0</v>
      </c>
      <c r="J380">
        <v>0</v>
      </c>
      <c r="K380">
        <v>4</v>
      </c>
      <c r="L380">
        <v>0</v>
      </c>
      <c r="M380">
        <v>1</v>
      </c>
      <c r="N380">
        <v>0</v>
      </c>
      <c r="P380">
        <f t="shared" si="15"/>
        <v>0.46726754419534866</v>
      </c>
      <c r="Q380">
        <f t="shared" si="16"/>
        <v>0.61473681718270956</v>
      </c>
      <c r="R380">
        <f t="shared" si="17"/>
        <v>-0.95382858650353408</v>
      </c>
    </row>
    <row r="381" spans="1:18" x14ac:dyDescent="0.25">
      <c r="A381">
        <v>380</v>
      </c>
      <c r="B381">
        <v>32</v>
      </c>
      <c r="C381">
        <v>45.2</v>
      </c>
      <c r="D381">
        <v>0</v>
      </c>
      <c r="E381">
        <v>561</v>
      </c>
      <c r="F381">
        <v>460</v>
      </c>
      <c r="G381">
        <v>1</v>
      </c>
      <c r="H381">
        <v>0</v>
      </c>
      <c r="I381">
        <v>0</v>
      </c>
      <c r="J381">
        <v>0</v>
      </c>
      <c r="K381">
        <v>4</v>
      </c>
      <c r="L381">
        <v>1</v>
      </c>
      <c r="M381">
        <v>0</v>
      </c>
      <c r="N381">
        <v>0</v>
      </c>
      <c r="P381">
        <f t="shared" si="15"/>
        <v>-1.7524682215036131</v>
      </c>
      <c r="Q381">
        <f t="shared" si="16"/>
        <v>0.14773615352733491</v>
      </c>
      <c r="R381">
        <f t="shared" si="17"/>
        <v>-0.1598591211349257</v>
      </c>
    </row>
    <row r="382" spans="1:18" x14ac:dyDescent="0.25">
      <c r="A382">
        <v>381</v>
      </c>
      <c r="B382">
        <v>50</v>
      </c>
      <c r="C382">
        <v>36</v>
      </c>
      <c r="D382">
        <v>1</v>
      </c>
      <c r="E382">
        <v>1103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0</v>
      </c>
      <c r="P382">
        <f t="shared" si="15"/>
        <v>-3.149457631240971</v>
      </c>
      <c r="Q382">
        <f t="shared" si="16"/>
        <v>4.1112654360052396E-2</v>
      </c>
      <c r="R382">
        <f t="shared" si="17"/>
        <v>-4.1981681655905795E-2</v>
      </c>
    </row>
    <row r="383" spans="1:18" x14ac:dyDescent="0.25">
      <c r="A383">
        <v>382</v>
      </c>
      <c r="B383">
        <v>59</v>
      </c>
      <c r="C383">
        <v>69.3</v>
      </c>
      <c r="D383">
        <v>1</v>
      </c>
      <c r="E383">
        <v>627</v>
      </c>
      <c r="F383">
        <v>150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0</v>
      </c>
      <c r="M383">
        <v>1</v>
      </c>
      <c r="N383">
        <v>0</v>
      </c>
      <c r="P383">
        <f t="shared" si="15"/>
        <v>-1.7933791586166397</v>
      </c>
      <c r="Q383">
        <f t="shared" si="16"/>
        <v>0.14265892824690959</v>
      </c>
      <c r="R383">
        <f t="shared" si="17"/>
        <v>-0.15391945618290021</v>
      </c>
    </row>
    <row r="384" spans="1:18" x14ac:dyDescent="0.25">
      <c r="A384">
        <v>383</v>
      </c>
      <c r="B384">
        <v>22</v>
      </c>
      <c r="C384">
        <v>62.9</v>
      </c>
      <c r="D384">
        <v>1</v>
      </c>
      <c r="E384">
        <v>532</v>
      </c>
      <c r="F384">
        <v>610</v>
      </c>
      <c r="G384">
        <v>1</v>
      </c>
      <c r="H384">
        <v>0</v>
      </c>
      <c r="I384">
        <v>0</v>
      </c>
      <c r="J384">
        <v>1</v>
      </c>
      <c r="K384">
        <v>6</v>
      </c>
      <c r="L384">
        <v>0</v>
      </c>
      <c r="M384">
        <v>0</v>
      </c>
      <c r="N384">
        <v>1</v>
      </c>
      <c r="P384">
        <f t="shared" si="15"/>
        <v>4.3517798117424844</v>
      </c>
      <c r="Q384">
        <f t="shared" si="16"/>
        <v>0.9872800211292766</v>
      </c>
      <c r="R384">
        <f t="shared" si="17"/>
        <v>-1.2801570435705465E-2</v>
      </c>
    </row>
    <row r="385" spans="1:18" x14ac:dyDescent="0.25">
      <c r="A385">
        <v>384</v>
      </c>
      <c r="B385">
        <v>24</v>
      </c>
      <c r="C385">
        <v>8.5</v>
      </c>
      <c r="D385">
        <v>0</v>
      </c>
      <c r="E385">
        <v>29</v>
      </c>
      <c r="F385">
        <v>2160</v>
      </c>
      <c r="G385">
        <v>1</v>
      </c>
      <c r="H385">
        <v>0</v>
      </c>
      <c r="I385">
        <v>0</v>
      </c>
      <c r="J385">
        <v>1</v>
      </c>
      <c r="K385">
        <v>7</v>
      </c>
      <c r="L385">
        <v>0</v>
      </c>
      <c r="M385">
        <v>0</v>
      </c>
      <c r="N385">
        <v>1</v>
      </c>
      <c r="P385">
        <f t="shared" si="15"/>
        <v>3.4998627442405961</v>
      </c>
      <c r="Q385">
        <f t="shared" si="16"/>
        <v>0.97068386365493053</v>
      </c>
      <c r="R385">
        <f t="shared" si="17"/>
        <v>-2.9754441813138986E-2</v>
      </c>
    </row>
    <row r="386" spans="1:18" x14ac:dyDescent="0.25">
      <c r="A386">
        <v>385</v>
      </c>
      <c r="B386">
        <v>49</v>
      </c>
      <c r="C386">
        <v>21.2</v>
      </c>
      <c r="D386">
        <v>0</v>
      </c>
      <c r="E386">
        <v>141</v>
      </c>
      <c r="F386">
        <v>800</v>
      </c>
      <c r="G386">
        <v>1</v>
      </c>
      <c r="H386">
        <v>0</v>
      </c>
      <c r="I386">
        <v>0</v>
      </c>
      <c r="J386">
        <v>1</v>
      </c>
      <c r="K386">
        <v>4</v>
      </c>
      <c r="L386">
        <v>1</v>
      </c>
      <c r="M386">
        <v>0</v>
      </c>
      <c r="N386">
        <v>0</v>
      </c>
      <c r="P386">
        <f t="shared" si="15"/>
        <v>-2.5675235031674459</v>
      </c>
      <c r="Q386">
        <f t="shared" si="16"/>
        <v>7.1258025515936185E-2</v>
      </c>
      <c r="R386">
        <f t="shared" si="17"/>
        <v>-7.3924324189049886E-2</v>
      </c>
    </row>
    <row r="387" spans="1:18" x14ac:dyDescent="0.25">
      <c r="A387">
        <v>386</v>
      </c>
      <c r="B387">
        <v>39</v>
      </c>
      <c r="C387">
        <v>120.4</v>
      </c>
      <c r="D387">
        <v>1</v>
      </c>
      <c r="E387">
        <v>321</v>
      </c>
      <c r="F387">
        <v>640</v>
      </c>
      <c r="G387">
        <v>0</v>
      </c>
      <c r="H387">
        <v>0</v>
      </c>
      <c r="I387">
        <v>0</v>
      </c>
      <c r="J387">
        <v>1</v>
      </c>
      <c r="K387">
        <v>4</v>
      </c>
      <c r="L387">
        <v>1</v>
      </c>
      <c r="M387">
        <v>0</v>
      </c>
      <c r="N387">
        <v>0</v>
      </c>
      <c r="P387">
        <f t="shared" ref="P387:P450" si="18">$T$2+SUMPRODUCT($U$2:$AF$2,B387:M387)</f>
        <v>0.40590343123920603</v>
      </c>
      <c r="Q387">
        <f t="shared" ref="Q387:Q450" si="19">EXP(P387)/(1+EXP(P387))</f>
        <v>0.60010519293891595</v>
      </c>
      <c r="R387">
        <f t="shared" ref="R387:R450" si="20">IFERROR(N387*LN(Q387)+(1-N387)*LN(1-Q387),0)</f>
        <v>-0.91655374880736629</v>
      </c>
    </row>
    <row r="388" spans="1:18" x14ac:dyDescent="0.25">
      <c r="A388">
        <v>387</v>
      </c>
      <c r="B388">
        <v>42</v>
      </c>
      <c r="C388">
        <v>20.100000000000001</v>
      </c>
      <c r="D388">
        <v>1</v>
      </c>
      <c r="E388">
        <v>149</v>
      </c>
      <c r="F388">
        <v>1070</v>
      </c>
      <c r="G388">
        <v>1</v>
      </c>
      <c r="H388">
        <v>0</v>
      </c>
      <c r="I388">
        <v>1</v>
      </c>
      <c r="J388">
        <v>0</v>
      </c>
      <c r="K388">
        <v>5</v>
      </c>
      <c r="L388">
        <v>1</v>
      </c>
      <c r="M388">
        <v>0</v>
      </c>
      <c r="N388">
        <v>1</v>
      </c>
      <c r="P388">
        <f t="shared" si="18"/>
        <v>-0.30444359318060199</v>
      </c>
      <c r="Q388">
        <f t="shared" si="19"/>
        <v>0.42447157089977533</v>
      </c>
      <c r="R388">
        <f t="shared" si="20"/>
        <v>-0.85691024626307144</v>
      </c>
    </row>
    <row r="389" spans="1:18" x14ac:dyDescent="0.25">
      <c r="A389">
        <v>388</v>
      </c>
      <c r="B389">
        <v>25</v>
      </c>
      <c r="C389">
        <v>79.2</v>
      </c>
      <c r="D389">
        <v>1</v>
      </c>
      <c r="E389">
        <v>944</v>
      </c>
      <c r="F389">
        <v>1650</v>
      </c>
      <c r="G389">
        <v>0</v>
      </c>
      <c r="H389">
        <v>0</v>
      </c>
      <c r="I389">
        <v>0</v>
      </c>
      <c r="J389">
        <v>1</v>
      </c>
      <c r="K389">
        <v>5</v>
      </c>
      <c r="L389">
        <v>0</v>
      </c>
      <c r="M389">
        <v>0</v>
      </c>
      <c r="N389">
        <v>1</v>
      </c>
      <c r="P389">
        <f t="shared" si="18"/>
        <v>3.7771099427593007</v>
      </c>
      <c r="Q389">
        <f t="shared" si="19"/>
        <v>0.97762342599821839</v>
      </c>
      <c r="R389">
        <f t="shared" si="20"/>
        <v>-2.2630728087773611E-2</v>
      </c>
    </row>
    <row r="390" spans="1:18" x14ac:dyDescent="0.25">
      <c r="A390">
        <v>389</v>
      </c>
      <c r="B390">
        <v>30</v>
      </c>
      <c r="C390">
        <v>19.600000000000001</v>
      </c>
      <c r="D390">
        <v>1</v>
      </c>
      <c r="E390">
        <v>698</v>
      </c>
      <c r="F390">
        <v>600</v>
      </c>
      <c r="G390">
        <v>1</v>
      </c>
      <c r="H390">
        <v>0</v>
      </c>
      <c r="I390">
        <v>1</v>
      </c>
      <c r="J390">
        <v>0</v>
      </c>
      <c r="K390">
        <v>3</v>
      </c>
      <c r="L390">
        <v>0</v>
      </c>
      <c r="M390">
        <v>0</v>
      </c>
      <c r="N390">
        <v>1</v>
      </c>
      <c r="P390">
        <f t="shared" si="18"/>
        <v>0.97766632391101704</v>
      </c>
      <c r="Q390">
        <f t="shared" si="19"/>
        <v>0.72664491865929282</v>
      </c>
      <c r="R390">
        <f t="shared" si="20"/>
        <v>-0.31931734076549151</v>
      </c>
    </row>
    <row r="391" spans="1:18" x14ac:dyDescent="0.25">
      <c r="A391">
        <v>390</v>
      </c>
      <c r="B391">
        <v>29</v>
      </c>
      <c r="C391">
        <v>26.5</v>
      </c>
      <c r="D391">
        <v>1</v>
      </c>
      <c r="E391">
        <v>1331</v>
      </c>
      <c r="F391">
        <v>310</v>
      </c>
      <c r="G391">
        <v>1</v>
      </c>
      <c r="H391">
        <v>0</v>
      </c>
      <c r="I391">
        <v>0</v>
      </c>
      <c r="J391">
        <v>1</v>
      </c>
      <c r="K391">
        <v>6</v>
      </c>
      <c r="L391">
        <v>0</v>
      </c>
      <c r="M391">
        <v>1</v>
      </c>
      <c r="N391">
        <v>1</v>
      </c>
      <c r="P391">
        <f t="shared" si="18"/>
        <v>2.0750043090996129</v>
      </c>
      <c r="Q391">
        <f t="shared" si="19"/>
        <v>0.8884498868783981</v>
      </c>
      <c r="R391">
        <f t="shared" si="20"/>
        <v>-0.11827703491572998</v>
      </c>
    </row>
    <row r="392" spans="1:18" x14ac:dyDescent="0.25">
      <c r="A392">
        <v>391</v>
      </c>
      <c r="B392">
        <v>25</v>
      </c>
      <c r="C392">
        <v>27.2</v>
      </c>
      <c r="D392">
        <v>1</v>
      </c>
      <c r="E392">
        <v>481</v>
      </c>
      <c r="F392">
        <v>1420</v>
      </c>
      <c r="G392">
        <v>0</v>
      </c>
      <c r="H392">
        <v>0</v>
      </c>
      <c r="I392">
        <v>1</v>
      </c>
      <c r="J392">
        <v>0</v>
      </c>
      <c r="K392">
        <v>5</v>
      </c>
      <c r="L392">
        <v>0</v>
      </c>
      <c r="M392">
        <v>1</v>
      </c>
      <c r="N392">
        <v>1</v>
      </c>
      <c r="P392">
        <f t="shared" si="18"/>
        <v>2.0265621415730704</v>
      </c>
      <c r="Q392">
        <f t="shared" si="19"/>
        <v>0.88355784556546191</v>
      </c>
      <c r="R392">
        <f t="shared" si="20"/>
        <v>-0.12379851617328846</v>
      </c>
    </row>
    <row r="393" spans="1:18" x14ac:dyDescent="0.25">
      <c r="A393">
        <v>392</v>
      </c>
      <c r="B393">
        <v>42</v>
      </c>
      <c r="C393">
        <v>64.400000000000006</v>
      </c>
      <c r="D393">
        <v>1</v>
      </c>
      <c r="E393">
        <v>1046</v>
      </c>
      <c r="F393">
        <v>310</v>
      </c>
      <c r="G393">
        <v>1</v>
      </c>
      <c r="H393">
        <v>1</v>
      </c>
      <c r="I393">
        <v>0</v>
      </c>
      <c r="J393">
        <v>0</v>
      </c>
      <c r="K393">
        <v>3</v>
      </c>
      <c r="L393">
        <v>0</v>
      </c>
      <c r="M393">
        <v>1</v>
      </c>
      <c r="N393">
        <v>0</v>
      </c>
      <c r="P393">
        <f t="shared" si="18"/>
        <v>0.28120696234997955</v>
      </c>
      <c r="Q393">
        <f t="shared" si="19"/>
        <v>0.56984210196754326</v>
      </c>
      <c r="R393">
        <f t="shared" si="20"/>
        <v>-0.84360293297104094</v>
      </c>
    </row>
    <row r="394" spans="1:18" x14ac:dyDescent="0.25">
      <c r="A394">
        <v>393</v>
      </c>
      <c r="B394">
        <v>36</v>
      </c>
      <c r="C394">
        <v>13.4</v>
      </c>
      <c r="D394">
        <v>0</v>
      </c>
      <c r="E394">
        <v>165</v>
      </c>
      <c r="F394">
        <v>320</v>
      </c>
      <c r="G394">
        <v>1</v>
      </c>
      <c r="H394">
        <v>0</v>
      </c>
      <c r="I394">
        <v>1</v>
      </c>
      <c r="J394">
        <v>0</v>
      </c>
      <c r="K394">
        <v>3</v>
      </c>
      <c r="L394">
        <v>1</v>
      </c>
      <c r="M394">
        <v>0</v>
      </c>
      <c r="N394">
        <v>0</v>
      </c>
      <c r="P394">
        <f t="shared" si="18"/>
        <v>-2.7584374589393978</v>
      </c>
      <c r="Q394">
        <f t="shared" si="19"/>
        <v>5.9611899152745763E-2</v>
      </c>
      <c r="R394">
        <f t="shared" si="20"/>
        <v>-6.1462615685031759E-2</v>
      </c>
    </row>
    <row r="395" spans="1:18" x14ac:dyDescent="0.25">
      <c r="A395">
        <v>394</v>
      </c>
      <c r="B395">
        <v>53</v>
      </c>
      <c r="C395">
        <v>34.1</v>
      </c>
      <c r="D395">
        <v>0</v>
      </c>
      <c r="E395">
        <v>338</v>
      </c>
      <c r="F395">
        <v>1940</v>
      </c>
      <c r="G395">
        <v>0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P395">
        <f t="shared" si="18"/>
        <v>-3.1568032364556036</v>
      </c>
      <c r="Q395">
        <f t="shared" si="19"/>
        <v>4.0824047080233829E-2</v>
      </c>
      <c r="R395">
        <f t="shared" si="20"/>
        <v>-4.1680745516610072E-2</v>
      </c>
    </row>
    <row r="396" spans="1:18" x14ac:dyDescent="0.25">
      <c r="A396">
        <v>395</v>
      </c>
      <c r="B396">
        <v>34</v>
      </c>
      <c r="C396">
        <v>19.2</v>
      </c>
      <c r="D396">
        <v>1</v>
      </c>
      <c r="E396">
        <v>354</v>
      </c>
      <c r="F396">
        <v>2560</v>
      </c>
      <c r="G396">
        <v>0</v>
      </c>
      <c r="H396">
        <v>0</v>
      </c>
      <c r="I396">
        <v>0</v>
      </c>
      <c r="J396">
        <v>0</v>
      </c>
      <c r="K396">
        <v>8</v>
      </c>
      <c r="L396">
        <v>0</v>
      </c>
      <c r="M396">
        <v>1</v>
      </c>
      <c r="N396">
        <v>1</v>
      </c>
      <c r="P396">
        <f t="shared" si="18"/>
        <v>3.5174401148419396</v>
      </c>
      <c r="Q396">
        <f t="shared" si="19"/>
        <v>0.97117994061763713</v>
      </c>
      <c r="R396">
        <f t="shared" si="20"/>
        <v>-2.9243513114219147E-2</v>
      </c>
    </row>
    <row r="397" spans="1:18" x14ac:dyDescent="0.25">
      <c r="A397">
        <v>396</v>
      </c>
      <c r="B397">
        <v>52</v>
      </c>
      <c r="C397">
        <v>37.9</v>
      </c>
      <c r="D397">
        <v>0</v>
      </c>
      <c r="E397">
        <v>210</v>
      </c>
      <c r="F397">
        <v>1950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1</v>
      </c>
      <c r="N397">
        <v>0</v>
      </c>
      <c r="P397">
        <f t="shared" si="18"/>
        <v>-3.8544567206444156</v>
      </c>
      <c r="Q397">
        <f t="shared" si="19"/>
        <v>2.0745611561953765E-2</v>
      </c>
      <c r="R397">
        <f t="shared" si="20"/>
        <v>-2.0963825018567531E-2</v>
      </c>
    </row>
    <row r="398" spans="1:18" x14ac:dyDescent="0.25">
      <c r="A398">
        <v>397</v>
      </c>
      <c r="B398">
        <v>22</v>
      </c>
      <c r="C398">
        <v>28.9</v>
      </c>
      <c r="D398">
        <v>1</v>
      </c>
      <c r="E398">
        <v>262</v>
      </c>
      <c r="F398">
        <v>340</v>
      </c>
      <c r="G398">
        <v>0</v>
      </c>
      <c r="H398">
        <v>0</v>
      </c>
      <c r="I398">
        <v>0</v>
      </c>
      <c r="J398">
        <v>0</v>
      </c>
      <c r="K398">
        <v>2</v>
      </c>
      <c r="L398">
        <v>0</v>
      </c>
      <c r="M398">
        <v>0</v>
      </c>
      <c r="N398">
        <v>0</v>
      </c>
      <c r="P398">
        <f t="shared" si="18"/>
        <v>1.1977237089314798</v>
      </c>
      <c r="Q398">
        <f t="shared" si="19"/>
        <v>0.76811959648084782</v>
      </c>
      <c r="R398">
        <f t="shared" si="20"/>
        <v>-1.4615335423053217</v>
      </c>
    </row>
    <row r="399" spans="1:18" x14ac:dyDescent="0.25">
      <c r="A399">
        <v>398</v>
      </c>
      <c r="B399">
        <v>23</v>
      </c>
      <c r="C399">
        <v>31.7</v>
      </c>
      <c r="D399">
        <v>1</v>
      </c>
      <c r="E399">
        <v>856</v>
      </c>
      <c r="F399">
        <v>700</v>
      </c>
      <c r="G399">
        <v>0</v>
      </c>
      <c r="H399">
        <v>0</v>
      </c>
      <c r="I399">
        <v>0</v>
      </c>
      <c r="J399">
        <v>1</v>
      </c>
      <c r="K399">
        <v>8</v>
      </c>
      <c r="L399">
        <v>0</v>
      </c>
      <c r="M399">
        <v>1</v>
      </c>
      <c r="N399">
        <v>1</v>
      </c>
      <c r="P399">
        <f t="shared" si="18"/>
        <v>4.448281872643534</v>
      </c>
      <c r="Q399">
        <f t="shared" si="19"/>
        <v>0.98843662637190755</v>
      </c>
      <c r="R399">
        <f t="shared" si="20"/>
        <v>-1.1630749330139767E-2</v>
      </c>
    </row>
    <row r="400" spans="1:18" x14ac:dyDescent="0.25">
      <c r="A400">
        <v>399</v>
      </c>
      <c r="B400">
        <v>31</v>
      </c>
      <c r="C400">
        <v>28.6</v>
      </c>
      <c r="D400">
        <v>1</v>
      </c>
      <c r="E400">
        <v>211</v>
      </c>
      <c r="F400">
        <v>480</v>
      </c>
      <c r="G400">
        <v>1</v>
      </c>
      <c r="H400">
        <v>0</v>
      </c>
      <c r="I400">
        <v>0</v>
      </c>
      <c r="J400">
        <v>0</v>
      </c>
      <c r="K400">
        <v>3</v>
      </c>
      <c r="L400">
        <v>0</v>
      </c>
      <c r="M400">
        <v>1</v>
      </c>
      <c r="N400">
        <v>1</v>
      </c>
      <c r="P400">
        <f t="shared" si="18"/>
        <v>-0.19780610230642079</v>
      </c>
      <c r="Q400">
        <f t="shared" si="19"/>
        <v>0.45070908788356656</v>
      </c>
      <c r="R400">
        <f t="shared" si="20"/>
        <v>-0.79693318555812365</v>
      </c>
    </row>
    <row r="401" spans="1:18" x14ac:dyDescent="0.25">
      <c r="A401">
        <v>400</v>
      </c>
      <c r="B401">
        <v>36</v>
      </c>
      <c r="C401">
        <v>21.3</v>
      </c>
      <c r="D401">
        <v>1</v>
      </c>
      <c r="E401">
        <v>313</v>
      </c>
      <c r="F401">
        <v>2210</v>
      </c>
      <c r="G401">
        <v>1</v>
      </c>
      <c r="H401">
        <v>0</v>
      </c>
      <c r="I401">
        <v>0</v>
      </c>
      <c r="J401">
        <v>1</v>
      </c>
      <c r="K401">
        <v>9</v>
      </c>
      <c r="L401">
        <v>0</v>
      </c>
      <c r="M401">
        <v>0</v>
      </c>
      <c r="N401">
        <v>1</v>
      </c>
      <c r="P401">
        <f t="shared" si="18"/>
        <v>5.4173701905740916</v>
      </c>
      <c r="Q401">
        <f t="shared" si="19"/>
        <v>0.99558081139228494</v>
      </c>
      <c r="R401">
        <f t="shared" si="20"/>
        <v>-4.4289820851569212E-3</v>
      </c>
    </row>
    <row r="402" spans="1:18" x14ac:dyDescent="0.25">
      <c r="A402">
        <v>401</v>
      </c>
      <c r="B402">
        <v>51</v>
      </c>
      <c r="C402">
        <v>61.4</v>
      </c>
      <c r="D402">
        <v>1</v>
      </c>
      <c r="E402">
        <v>879</v>
      </c>
      <c r="F402">
        <v>1720</v>
      </c>
      <c r="G402">
        <v>1</v>
      </c>
      <c r="H402">
        <v>1</v>
      </c>
      <c r="I402">
        <v>1</v>
      </c>
      <c r="J402">
        <v>0</v>
      </c>
      <c r="K402">
        <v>6</v>
      </c>
      <c r="L402">
        <v>1</v>
      </c>
      <c r="M402">
        <v>0</v>
      </c>
      <c r="N402">
        <v>0</v>
      </c>
      <c r="P402">
        <f t="shared" si="18"/>
        <v>1.1766720107090851</v>
      </c>
      <c r="Q402">
        <f t="shared" si="19"/>
        <v>0.76434889490134417</v>
      </c>
      <c r="R402">
        <f t="shared" si="20"/>
        <v>-1.4454029360470901</v>
      </c>
    </row>
    <row r="403" spans="1:18" x14ac:dyDescent="0.25">
      <c r="A403">
        <v>402</v>
      </c>
      <c r="B403">
        <v>33</v>
      </c>
      <c r="C403">
        <v>12.5</v>
      </c>
      <c r="D403">
        <v>0</v>
      </c>
      <c r="E403">
        <v>133</v>
      </c>
      <c r="F403">
        <v>1040</v>
      </c>
      <c r="G403">
        <v>0</v>
      </c>
      <c r="H403">
        <v>0</v>
      </c>
      <c r="I403">
        <v>0</v>
      </c>
      <c r="J403">
        <v>1</v>
      </c>
      <c r="K403">
        <v>5</v>
      </c>
      <c r="L403">
        <v>1</v>
      </c>
      <c r="M403">
        <v>0</v>
      </c>
      <c r="N403">
        <v>1</v>
      </c>
      <c r="P403">
        <f t="shared" si="18"/>
        <v>-0.48070228159723571</v>
      </c>
      <c r="Q403">
        <f t="shared" si="19"/>
        <v>0.38208630537701532</v>
      </c>
      <c r="R403">
        <f t="shared" si="20"/>
        <v>-0.96210876558764713</v>
      </c>
    </row>
    <row r="404" spans="1:18" x14ac:dyDescent="0.25">
      <c r="A404">
        <v>403</v>
      </c>
      <c r="B404">
        <v>38</v>
      </c>
      <c r="C404">
        <v>15.2</v>
      </c>
      <c r="D404">
        <v>1</v>
      </c>
      <c r="E404">
        <v>365</v>
      </c>
      <c r="F404">
        <v>550</v>
      </c>
      <c r="G404">
        <v>1</v>
      </c>
      <c r="H404">
        <v>0</v>
      </c>
      <c r="I404">
        <v>0</v>
      </c>
      <c r="J404">
        <v>1</v>
      </c>
      <c r="K404">
        <v>4</v>
      </c>
      <c r="L404">
        <v>0</v>
      </c>
      <c r="M404">
        <v>0</v>
      </c>
      <c r="N404">
        <v>1</v>
      </c>
      <c r="P404">
        <f t="shared" si="18"/>
        <v>1.4904262890158919</v>
      </c>
      <c r="Q404">
        <f t="shared" si="19"/>
        <v>0.81614224760709719</v>
      </c>
      <c r="R404">
        <f t="shared" si="20"/>
        <v>-0.20316661616261375</v>
      </c>
    </row>
    <row r="405" spans="1:18" x14ac:dyDescent="0.25">
      <c r="A405">
        <v>404</v>
      </c>
      <c r="B405">
        <v>27</v>
      </c>
      <c r="C405">
        <v>55.3</v>
      </c>
      <c r="D405">
        <v>1</v>
      </c>
      <c r="E405">
        <v>552</v>
      </c>
      <c r="F405">
        <v>200</v>
      </c>
      <c r="G405">
        <v>1</v>
      </c>
      <c r="H405">
        <v>0</v>
      </c>
      <c r="I405">
        <v>0</v>
      </c>
      <c r="J405">
        <v>0</v>
      </c>
      <c r="K405">
        <v>1</v>
      </c>
      <c r="L405">
        <v>1</v>
      </c>
      <c r="M405">
        <v>0</v>
      </c>
      <c r="N405">
        <v>0</v>
      </c>
      <c r="P405">
        <f t="shared" si="18"/>
        <v>-2.1712954530647148</v>
      </c>
      <c r="Q405">
        <f t="shared" si="19"/>
        <v>0.10235794485630814</v>
      </c>
      <c r="R405">
        <f t="shared" si="20"/>
        <v>-0.1079838924328224</v>
      </c>
    </row>
    <row r="406" spans="1:18" x14ac:dyDescent="0.25">
      <c r="A406">
        <v>405</v>
      </c>
      <c r="B406">
        <v>53</v>
      </c>
      <c r="C406">
        <v>34.5</v>
      </c>
      <c r="D406">
        <v>1</v>
      </c>
      <c r="E406">
        <v>580</v>
      </c>
      <c r="F406">
        <v>680</v>
      </c>
      <c r="G406">
        <v>0</v>
      </c>
      <c r="H406">
        <v>1</v>
      </c>
      <c r="I406">
        <v>0</v>
      </c>
      <c r="J406">
        <v>0</v>
      </c>
      <c r="K406">
        <v>3</v>
      </c>
      <c r="L406">
        <v>1</v>
      </c>
      <c r="M406">
        <v>0</v>
      </c>
      <c r="N406">
        <v>1</v>
      </c>
      <c r="P406">
        <f t="shared" si="18"/>
        <v>-1.1198841927632019</v>
      </c>
      <c r="Q406">
        <f t="shared" si="19"/>
        <v>0.24603276523619208</v>
      </c>
      <c r="R406">
        <f t="shared" si="20"/>
        <v>-1.4022905599020024</v>
      </c>
    </row>
    <row r="407" spans="1:18" x14ac:dyDescent="0.25">
      <c r="A407">
        <v>406</v>
      </c>
      <c r="B407">
        <v>37</v>
      </c>
      <c r="C407">
        <v>80.8</v>
      </c>
      <c r="D407">
        <v>1</v>
      </c>
      <c r="E407">
        <v>576</v>
      </c>
      <c r="F407">
        <v>1200</v>
      </c>
      <c r="G407">
        <v>0</v>
      </c>
      <c r="H407">
        <v>0</v>
      </c>
      <c r="I407">
        <v>0</v>
      </c>
      <c r="J407">
        <v>1</v>
      </c>
      <c r="K407">
        <v>2</v>
      </c>
      <c r="L407">
        <v>0</v>
      </c>
      <c r="M407">
        <v>1</v>
      </c>
      <c r="N407">
        <v>1</v>
      </c>
      <c r="P407">
        <f t="shared" si="18"/>
        <v>-0.34029348016390282</v>
      </c>
      <c r="Q407">
        <f t="shared" si="19"/>
        <v>0.41573818898589171</v>
      </c>
      <c r="R407">
        <f t="shared" si="20"/>
        <v>-0.87769957024615497</v>
      </c>
    </row>
    <row r="408" spans="1:18" x14ac:dyDescent="0.25">
      <c r="A408">
        <v>407</v>
      </c>
      <c r="B408">
        <v>33</v>
      </c>
      <c r="C408">
        <v>31.3</v>
      </c>
      <c r="D408">
        <v>1</v>
      </c>
      <c r="E408">
        <v>406</v>
      </c>
      <c r="F408">
        <v>1140</v>
      </c>
      <c r="G408">
        <v>1</v>
      </c>
      <c r="H408">
        <v>0</v>
      </c>
      <c r="I408">
        <v>0</v>
      </c>
      <c r="J408">
        <v>1</v>
      </c>
      <c r="K408">
        <v>4</v>
      </c>
      <c r="L408">
        <v>0</v>
      </c>
      <c r="M408">
        <v>0</v>
      </c>
      <c r="N408">
        <v>1</v>
      </c>
      <c r="P408">
        <f t="shared" si="18"/>
        <v>1.9964705472171329</v>
      </c>
      <c r="Q408">
        <f t="shared" si="19"/>
        <v>0.88042600974322127</v>
      </c>
      <c r="R408">
        <f t="shared" si="20"/>
        <v>-0.12734938666851214</v>
      </c>
    </row>
    <row r="409" spans="1:18" x14ac:dyDescent="0.25">
      <c r="A409">
        <v>408</v>
      </c>
      <c r="B409">
        <v>35</v>
      </c>
      <c r="C409">
        <v>130</v>
      </c>
      <c r="D409">
        <v>1</v>
      </c>
      <c r="E409">
        <v>851</v>
      </c>
      <c r="F409">
        <v>300</v>
      </c>
      <c r="G409">
        <v>0</v>
      </c>
      <c r="H409">
        <v>0</v>
      </c>
      <c r="I409">
        <v>0</v>
      </c>
      <c r="J409">
        <v>0</v>
      </c>
      <c r="K409">
        <v>4</v>
      </c>
      <c r="L409">
        <v>0</v>
      </c>
      <c r="M409">
        <v>1</v>
      </c>
      <c r="N409">
        <v>1</v>
      </c>
      <c r="P409">
        <f t="shared" si="18"/>
        <v>1.0424123280829865</v>
      </c>
      <c r="Q409">
        <f t="shared" si="19"/>
        <v>0.73931519815311464</v>
      </c>
      <c r="R409">
        <f t="shared" si="20"/>
        <v>-0.30203092913936019</v>
      </c>
    </row>
    <row r="410" spans="1:18" x14ac:dyDescent="0.25">
      <c r="A410">
        <v>409</v>
      </c>
      <c r="B410">
        <v>48</v>
      </c>
      <c r="C410">
        <v>38.6</v>
      </c>
      <c r="D410">
        <v>1</v>
      </c>
      <c r="E410">
        <v>303</v>
      </c>
      <c r="F410">
        <v>910</v>
      </c>
      <c r="G410">
        <v>1</v>
      </c>
      <c r="H410">
        <v>0</v>
      </c>
      <c r="I410">
        <v>0</v>
      </c>
      <c r="J410">
        <v>1</v>
      </c>
      <c r="K410">
        <v>5</v>
      </c>
      <c r="L410">
        <v>0</v>
      </c>
      <c r="M410">
        <v>0</v>
      </c>
      <c r="N410">
        <v>1</v>
      </c>
      <c r="P410">
        <f t="shared" si="18"/>
        <v>1.7278620369082476</v>
      </c>
      <c r="Q410">
        <f t="shared" si="19"/>
        <v>0.84913874700330283</v>
      </c>
      <c r="R410">
        <f t="shared" si="20"/>
        <v>-0.16353268199088336</v>
      </c>
    </row>
    <row r="411" spans="1:18" x14ac:dyDescent="0.25">
      <c r="A411">
        <v>410</v>
      </c>
      <c r="B411">
        <v>39</v>
      </c>
      <c r="C411">
        <v>30.5</v>
      </c>
      <c r="D411">
        <v>1</v>
      </c>
      <c r="E411">
        <v>478</v>
      </c>
      <c r="F411">
        <v>430</v>
      </c>
      <c r="G411">
        <v>0</v>
      </c>
      <c r="H411">
        <v>0</v>
      </c>
      <c r="I411">
        <v>0</v>
      </c>
      <c r="J411">
        <v>1</v>
      </c>
      <c r="K411">
        <v>4</v>
      </c>
      <c r="L411">
        <v>0</v>
      </c>
      <c r="M411">
        <v>0</v>
      </c>
      <c r="N411">
        <v>1</v>
      </c>
      <c r="P411">
        <f t="shared" si="18"/>
        <v>1.7707524986386551</v>
      </c>
      <c r="Q411">
        <f t="shared" si="19"/>
        <v>0.85455122665430916</v>
      </c>
      <c r="R411">
        <f t="shared" si="20"/>
        <v>-0.15717882894975635</v>
      </c>
    </row>
    <row r="412" spans="1:18" x14ac:dyDescent="0.25">
      <c r="A412">
        <v>411</v>
      </c>
      <c r="B412">
        <v>34</v>
      </c>
      <c r="C412">
        <v>31.8</v>
      </c>
      <c r="D412">
        <v>1</v>
      </c>
      <c r="E412">
        <v>1786</v>
      </c>
      <c r="F412">
        <v>1140</v>
      </c>
      <c r="G412">
        <v>0</v>
      </c>
      <c r="H412">
        <v>0</v>
      </c>
      <c r="I412">
        <v>0</v>
      </c>
      <c r="J412">
        <v>1</v>
      </c>
      <c r="K412">
        <v>11</v>
      </c>
      <c r="L412">
        <v>1</v>
      </c>
      <c r="M412">
        <v>0</v>
      </c>
      <c r="N412">
        <v>1</v>
      </c>
      <c r="P412">
        <f t="shared" si="18"/>
        <v>4.6692997567838894</v>
      </c>
      <c r="Q412">
        <f t="shared" si="19"/>
        <v>0.99070831052609876</v>
      </c>
      <c r="R412">
        <f t="shared" si="20"/>
        <v>-9.3351264988198335E-3</v>
      </c>
    </row>
    <row r="413" spans="1:18" x14ac:dyDescent="0.25">
      <c r="A413">
        <v>412</v>
      </c>
      <c r="B413">
        <v>55</v>
      </c>
      <c r="C413">
        <v>47.1</v>
      </c>
      <c r="D413">
        <v>1</v>
      </c>
      <c r="E413">
        <v>505</v>
      </c>
      <c r="F413">
        <v>590</v>
      </c>
      <c r="G413">
        <v>0</v>
      </c>
      <c r="H413">
        <v>1</v>
      </c>
      <c r="I413">
        <v>1</v>
      </c>
      <c r="J413">
        <v>0</v>
      </c>
      <c r="K413">
        <v>5</v>
      </c>
      <c r="L413">
        <v>0</v>
      </c>
      <c r="M413">
        <v>0</v>
      </c>
      <c r="N413">
        <v>1</v>
      </c>
      <c r="P413">
        <f t="shared" si="18"/>
        <v>2.4905259661080104</v>
      </c>
      <c r="Q413">
        <f t="shared" si="19"/>
        <v>0.92347498039590392</v>
      </c>
      <c r="R413">
        <f t="shared" si="20"/>
        <v>-7.9611571863708319E-2</v>
      </c>
    </row>
    <row r="414" spans="1:18" x14ac:dyDescent="0.25">
      <c r="A414">
        <v>413</v>
      </c>
      <c r="B414">
        <v>31</v>
      </c>
      <c r="C414">
        <v>36.799999999999997</v>
      </c>
      <c r="D414">
        <v>1</v>
      </c>
      <c r="E414">
        <v>1014</v>
      </c>
      <c r="F414">
        <v>3620</v>
      </c>
      <c r="G414">
        <v>0</v>
      </c>
      <c r="H414">
        <v>0</v>
      </c>
      <c r="I414">
        <v>0</v>
      </c>
      <c r="J414">
        <v>0</v>
      </c>
      <c r="K414">
        <v>7</v>
      </c>
      <c r="L414">
        <v>0</v>
      </c>
      <c r="M414">
        <v>0</v>
      </c>
      <c r="N414">
        <v>1</v>
      </c>
      <c r="P414">
        <f t="shared" si="18"/>
        <v>4.2272216081485459</v>
      </c>
      <c r="Q414">
        <f t="shared" si="19"/>
        <v>0.98561701021762838</v>
      </c>
      <c r="R414">
        <f t="shared" si="20"/>
        <v>-1.4487427608276838E-2</v>
      </c>
    </row>
    <row r="415" spans="1:18" x14ac:dyDescent="0.25">
      <c r="A415">
        <v>414</v>
      </c>
      <c r="B415">
        <v>42</v>
      </c>
      <c r="C415">
        <v>55</v>
      </c>
      <c r="D415">
        <v>1</v>
      </c>
      <c r="E415">
        <v>1532</v>
      </c>
      <c r="F415">
        <v>880</v>
      </c>
      <c r="G415">
        <v>0</v>
      </c>
      <c r="H415">
        <v>0</v>
      </c>
      <c r="I415">
        <v>0</v>
      </c>
      <c r="J415">
        <v>1</v>
      </c>
      <c r="K415">
        <v>2</v>
      </c>
      <c r="L415">
        <v>1</v>
      </c>
      <c r="M415">
        <v>0</v>
      </c>
      <c r="N415">
        <v>0</v>
      </c>
      <c r="P415">
        <f t="shared" si="18"/>
        <v>-2.1119673063153956</v>
      </c>
      <c r="Q415">
        <f t="shared" si="19"/>
        <v>0.10793909213194865</v>
      </c>
      <c r="R415">
        <f t="shared" si="20"/>
        <v>-0.11422086636997585</v>
      </c>
    </row>
    <row r="416" spans="1:18" x14ac:dyDescent="0.25">
      <c r="A416">
        <v>415</v>
      </c>
      <c r="B416">
        <v>52</v>
      </c>
      <c r="C416">
        <v>124.6</v>
      </c>
      <c r="D416">
        <v>1</v>
      </c>
      <c r="E416">
        <v>1100</v>
      </c>
      <c r="F416">
        <v>850</v>
      </c>
      <c r="G416">
        <v>1</v>
      </c>
      <c r="H416">
        <v>0</v>
      </c>
      <c r="I416">
        <v>0</v>
      </c>
      <c r="J416">
        <v>0</v>
      </c>
      <c r="K416">
        <v>4</v>
      </c>
      <c r="L416">
        <v>0</v>
      </c>
      <c r="M416">
        <v>0</v>
      </c>
      <c r="N416">
        <v>1</v>
      </c>
      <c r="P416">
        <f t="shared" si="18"/>
        <v>0.70276946499444981</v>
      </c>
      <c r="Q416">
        <f t="shared" si="19"/>
        <v>0.66880151194335113</v>
      </c>
      <c r="R416">
        <f t="shared" si="20"/>
        <v>-0.40226795653335251</v>
      </c>
    </row>
    <row r="417" spans="1:18" x14ac:dyDescent="0.25">
      <c r="A417">
        <v>416</v>
      </c>
      <c r="B417">
        <v>46</v>
      </c>
      <c r="C417">
        <v>13.6</v>
      </c>
      <c r="D417">
        <v>0</v>
      </c>
      <c r="E417">
        <v>180</v>
      </c>
      <c r="F417">
        <v>2370</v>
      </c>
      <c r="G417">
        <v>0</v>
      </c>
      <c r="H417">
        <v>0</v>
      </c>
      <c r="I417">
        <v>0</v>
      </c>
      <c r="J417">
        <v>0</v>
      </c>
      <c r="K417">
        <v>6</v>
      </c>
      <c r="L417">
        <v>0</v>
      </c>
      <c r="M417">
        <v>0</v>
      </c>
      <c r="N417">
        <v>1</v>
      </c>
      <c r="P417">
        <f t="shared" si="18"/>
        <v>1.1362065124354404</v>
      </c>
      <c r="Q417">
        <f t="shared" si="19"/>
        <v>0.75698246947054115</v>
      </c>
      <c r="R417">
        <f t="shared" si="20"/>
        <v>-0.27841518371172541</v>
      </c>
    </row>
    <row r="418" spans="1:18" x14ac:dyDescent="0.25">
      <c r="A418">
        <v>417</v>
      </c>
      <c r="B418">
        <v>34</v>
      </c>
      <c r="C418">
        <v>41.9</v>
      </c>
      <c r="D418">
        <v>1</v>
      </c>
      <c r="E418">
        <v>1092</v>
      </c>
      <c r="F418">
        <v>990</v>
      </c>
      <c r="G418">
        <v>1</v>
      </c>
      <c r="H418">
        <v>1</v>
      </c>
      <c r="I418">
        <v>0</v>
      </c>
      <c r="J418">
        <v>1</v>
      </c>
      <c r="K418">
        <v>6</v>
      </c>
      <c r="L418">
        <v>0</v>
      </c>
      <c r="M418">
        <v>0</v>
      </c>
      <c r="N418">
        <v>1</v>
      </c>
      <c r="P418">
        <f t="shared" si="18"/>
        <v>4.4789178311839635</v>
      </c>
      <c r="Q418">
        <f t="shared" si="19"/>
        <v>0.98878159601220872</v>
      </c>
      <c r="R418">
        <f t="shared" si="20"/>
        <v>-1.1281804899124392E-2</v>
      </c>
    </row>
    <row r="419" spans="1:18" x14ac:dyDescent="0.25">
      <c r="A419">
        <v>418</v>
      </c>
      <c r="B419">
        <v>43</v>
      </c>
      <c r="C419">
        <v>36.6</v>
      </c>
      <c r="D419">
        <v>0</v>
      </c>
      <c r="E419">
        <v>722</v>
      </c>
      <c r="F419">
        <v>3400</v>
      </c>
      <c r="G419">
        <v>1</v>
      </c>
      <c r="H419">
        <v>0</v>
      </c>
      <c r="I419">
        <v>0</v>
      </c>
      <c r="J419">
        <v>1</v>
      </c>
      <c r="K419">
        <v>9</v>
      </c>
      <c r="L419">
        <v>1</v>
      </c>
      <c r="M419">
        <v>0</v>
      </c>
      <c r="N419">
        <v>1</v>
      </c>
      <c r="P419">
        <f t="shared" si="18"/>
        <v>1.5740431224644738</v>
      </c>
      <c r="Q419">
        <f t="shared" si="19"/>
        <v>0.8283592237093913</v>
      </c>
      <c r="R419">
        <f t="shared" si="20"/>
        <v>-0.18830837362078312</v>
      </c>
    </row>
    <row r="420" spans="1:18" x14ac:dyDescent="0.25">
      <c r="A420">
        <v>419</v>
      </c>
      <c r="B420">
        <v>56</v>
      </c>
      <c r="C420">
        <v>60.9</v>
      </c>
      <c r="D420">
        <v>0</v>
      </c>
      <c r="E420">
        <v>186</v>
      </c>
      <c r="F420">
        <v>1600</v>
      </c>
      <c r="G420">
        <v>1</v>
      </c>
      <c r="H420">
        <v>0</v>
      </c>
      <c r="I420">
        <v>0</v>
      </c>
      <c r="J420">
        <v>1</v>
      </c>
      <c r="K420">
        <v>2</v>
      </c>
      <c r="L420">
        <v>0</v>
      </c>
      <c r="M420">
        <v>0</v>
      </c>
      <c r="N420">
        <v>1</v>
      </c>
      <c r="P420">
        <f t="shared" si="18"/>
        <v>-2.0492511322970652</v>
      </c>
      <c r="Q420">
        <f t="shared" si="19"/>
        <v>0.11412807206707072</v>
      </c>
      <c r="R420">
        <f t="shared" si="20"/>
        <v>-2.1704340219883731</v>
      </c>
    </row>
    <row r="421" spans="1:18" x14ac:dyDescent="0.25">
      <c r="A421">
        <v>420</v>
      </c>
      <c r="B421">
        <v>36</v>
      </c>
      <c r="C421">
        <v>82.4</v>
      </c>
      <c r="D421">
        <v>1</v>
      </c>
      <c r="E421">
        <v>977</v>
      </c>
      <c r="F421">
        <v>670</v>
      </c>
      <c r="G421">
        <v>1</v>
      </c>
      <c r="H421">
        <v>0</v>
      </c>
      <c r="I421">
        <v>0</v>
      </c>
      <c r="J421">
        <v>0</v>
      </c>
      <c r="K421">
        <v>7</v>
      </c>
      <c r="L421">
        <v>0</v>
      </c>
      <c r="M421">
        <v>1</v>
      </c>
      <c r="N421">
        <v>1</v>
      </c>
      <c r="P421">
        <f t="shared" si="18"/>
        <v>2.4739577077610844</v>
      </c>
      <c r="Q421">
        <f t="shared" si="19"/>
        <v>0.92229587319482242</v>
      </c>
      <c r="R421">
        <f t="shared" si="20"/>
        <v>-8.0889203222097E-2</v>
      </c>
    </row>
    <row r="422" spans="1:18" x14ac:dyDescent="0.25">
      <c r="A422">
        <v>421</v>
      </c>
      <c r="B422">
        <v>40</v>
      </c>
      <c r="C422">
        <v>77.900000000000006</v>
      </c>
      <c r="D422">
        <v>1</v>
      </c>
      <c r="E422">
        <v>323</v>
      </c>
      <c r="F422">
        <v>3210</v>
      </c>
      <c r="G422">
        <v>0</v>
      </c>
      <c r="H422">
        <v>0</v>
      </c>
      <c r="I422">
        <v>0</v>
      </c>
      <c r="J422">
        <v>1</v>
      </c>
      <c r="K422">
        <v>5</v>
      </c>
      <c r="L422">
        <v>0</v>
      </c>
      <c r="M422">
        <v>0</v>
      </c>
      <c r="N422">
        <v>1</v>
      </c>
      <c r="P422">
        <f t="shared" si="18"/>
        <v>3.0513946555651112</v>
      </c>
      <c r="Q422">
        <f t="shared" si="19"/>
        <v>0.9548426996017787</v>
      </c>
      <c r="R422">
        <f t="shared" si="20"/>
        <v>-4.6208664526864077E-2</v>
      </c>
    </row>
    <row r="423" spans="1:18" x14ac:dyDescent="0.25">
      <c r="A423">
        <v>422</v>
      </c>
      <c r="B423">
        <v>30</v>
      </c>
      <c r="C423">
        <v>28</v>
      </c>
      <c r="D423">
        <v>0</v>
      </c>
      <c r="E423">
        <v>626</v>
      </c>
      <c r="F423">
        <v>850</v>
      </c>
      <c r="G423">
        <v>0</v>
      </c>
      <c r="H423">
        <v>0</v>
      </c>
      <c r="I423">
        <v>0</v>
      </c>
      <c r="J423">
        <v>1</v>
      </c>
      <c r="K423">
        <v>5</v>
      </c>
      <c r="L423">
        <v>0</v>
      </c>
      <c r="M423">
        <v>0</v>
      </c>
      <c r="N423">
        <v>1</v>
      </c>
      <c r="P423">
        <f t="shared" si="18"/>
        <v>1.7629267967097939</v>
      </c>
      <c r="Q423">
        <f t="shared" si="19"/>
        <v>0.85357584200124814</v>
      </c>
      <c r="R423">
        <f t="shared" si="20"/>
        <v>-0.15832088070571085</v>
      </c>
    </row>
    <row r="424" spans="1:18" x14ac:dyDescent="0.25">
      <c r="A424">
        <v>423</v>
      </c>
      <c r="B424">
        <v>27</v>
      </c>
      <c r="C424">
        <v>21.6</v>
      </c>
      <c r="D424">
        <v>1</v>
      </c>
      <c r="E424">
        <v>656</v>
      </c>
      <c r="F424">
        <v>1180</v>
      </c>
      <c r="G424">
        <v>0</v>
      </c>
      <c r="H424">
        <v>1</v>
      </c>
      <c r="I424">
        <v>1</v>
      </c>
      <c r="J424">
        <v>0</v>
      </c>
      <c r="K424">
        <v>7</v>
      </c>
      <c r="L424">
        <v>0</v>
      </c>
      <c r="M424">
        <v>1</v>
      </c>
      <c r="N424">
        <v>1</v>
      </c>
      <c r="P424">
        <f t="shared" si="18"/>
        <v>4.4838791122361421</v>
      </c>
      <c r="Q424">
        <f t="shared" si="19"/>
        <v>0.988836496033068</v>
      </c>
      <c r="R424">
        <f t="shared" si="20"/>
        <v>-1.1226283541290728E-2</v>
      </c>
    </row>
    <row r="425" spans="1:18" x14ac:dyDescent="0.25">
      <c r="A425">
        <v>424</v>
      </c>
      <c r="B425">
        <v>29</v>
      </c>
      <c r="C425">
        <v>29.2</v>
      </c>
      <c r="D425">
        <v>1</v>
      </c>
      <c r="E425">
        <v>288</v>
      </c>
      <c r="F425">
        <v>1890</v>
      </c>
      <c r="G425">
        <v>1</v>
      </c>
      <c r="H425">
        <v>1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1</v>
      </c>
      <c r="P425">
        <f t="shared" si="18"/>
        <v>2.5431451955419733</v>
      </c>
      <c r="Q425">
        <f t="shared" si="19"/>
        <v>0.92711165089399983</v>
      </c>
      <c r="R425">
        <f t="shared" si="20"/>
        <v>-7.5681277417639692E-2</v>
      </c>
    </row>
    <row r="426" spans="1:18" x14ac:dyDescent="0.25">
      <c r="A426">
        <v>425</v>
      </c>
      <c r="B426">
        <v>36</v>
      </c>
      <c r="C426">
        <v>41.6</v>
      </c>
      <c r="D426">
        <v>0</v>
      </c>
      <c r="E426">
        <v>346</v>
      </c>
      <c r="F426">
        <v>1320</v>
      </c>
      <c r="G426">
        <v>0</v>
      </c>
      <c r="H426">
        <v>0</v>
      </c>
      <c r="I426">
        <v>0</v>
      </c>
      <c r="J426">
        <v>1</v>
      </c>
      <c r="K426">
        <v>5</v>
      </c>
      <c r="L426">
        <v>1</v>
      </c>
      <c r="M426">
        <v>0</v>
      </c>
      <c r="N426">
        <v>1</v>
      </c>
      <c r="P426">
        <f t="shared" si="18"/>
        <v>-0.52521344968130812</v>
      </c>
      <c r="Q426">
        <f t="shared" si="19"/>
        <v>0.37163396510817959</v>
      </c>
      <c r="R426">
        <f t="shared" si="20"/>
        <v>-0.98984587388306433</v>
      </c>
    </row>
    <row r="427" spans="1:18" x14ac:dyDescent="0.25">
      <c r="A427">
        <v>426</v>
      </c>
      <c r="B427">
        <v>31</v>
      </c>
      <c r="C427">
        <v>65.8</v>
      </c>
      <c r="D427">
        <v>1</v>
      </c>
      <c r="E427">
        <v>115</v>
      </c>
      <c r="F427">
        <v>3250</v>
      </c>
      <c r="G427">
        <v>1</v>
      </c>
      <c r="H427">
        <v>0</v>
      </c>
      <c r="I427">
        <v>1</v>
      </c>
      <c r="J427">
        <v>0</v>
      </c>
      <c r="K427">
        <v>7</v>
      </c>
      <c r="L427">
        <v>0</v>
      </c>
      <c r="M427">
        <v>0</v>
      </c>
      <c r="N427">
        <v>1</v>
      </c>
      <c r="P427">
        <f t="shared" si="18"/>
        <v>4.5344953660061336</v>
      </c>
      <c r="Q427">
        <f t="shared" si="19"/>
        <v>0.98938163792369838</v>
      </c>
      <c r="R427">
        <f t="shared" si="20"/>
        <v>-1.0675139160322627E-2</v>
      </c>
    </row>
    <row r="428" spans="1:18" x14ac:dyDescent="0.25">
      <c r="A428">
        <v>427</v>
      </c>
      <c r="B428">
        <v>27</v>
      </c>
      <c r="C428">
        <v>38.9</v>
      </c>
      <c r="D428">
        <v>1</v>
      </c>
      <c r="E428">
        <v>489</v>
      </c>
      <c r="F428">
        <v>1990</v>
      </c>
      <c r="G428">
        <v>1</v>
      </c>
      <c r="H428">
        <v>0</v>
      </c>
      <c r="I428">
        <v>0</v>
      </c>
      <c r="J428">
        <v>0</v>
      </c>
      <c r="K428">
        <v>7</v>
      </c>
      <c r="L428">
        <v>0</v>
      </c>
      <c r="M428">
        <v>1</v>
      </c>
      <c r="N428">
        <v>1</v>
      </c>
      <c r="P428">
        <f t="shared" si="18"/>
        <v>3.0599200524378323</v>
      </c>
      <c r="Q428">
        <f t="shared" si="19"/>
        <v>0.95520887652794184</v>
      </c>
      <c r="R428">
        <f t="shared" si="20"/>
        <v>-4.5825243539467347E-2</v>
      </c>
    </row>
    <row r="429" spans="1:18" x14ac:dyDescent="0.25">
      <c r="A429">
        <v>428</v>
      </c>
      <c r="B429">
        <v>51</v>
      </c>
      <c r="C429">
        <v>27.2</v>
      </c>
      <c r="D429">
        <v>0</v>
      </c>
      <c r="E429">
        <v>260</v>
      </c>
      <c r="F429">
        <v>540</v>
      </c>
      <c r="G429">
        <v>1</v>
      </c>
      <c r="H429">
        <v>0</v>
      </c>
      <c r="I429">
        <v>0</v>
      </c>
      <c r="J429">
        <v>1</v>
      </c>
      <c r="K429">
        <v>4</v>
      </c>
      <c r="L429">
        <v>0</v>
      </c>
      <c r="M429">
        <v>0</v>
      </c>
      <c r="N429">
        <v>1</v>
      </c>
      <c r="P429">
        <f t="shared" si="18"/>
        <v>-0.6254990328705734</v>
      </c>
      <c r="Q429">
        <f t="shared" si="19"/>
        <v>0.34853181766989932</v>
      </c>
      <c r="R429">
        <f t="shared" si="20"/>
        <v>-1.0540257540397264</v>
      </c>
    </row>
    <row r="430" spans="1:18" x14ac:dyDescent="0.25">
      <c r="A430">
        <v>429</v>
      </c>
      <c r="B430">
        <v>23</v>
      </c>
      <c r="C430">
        <v>27.3</v>
      </c>
      <c r="D430">
        <v>0</v>
      </c>
      <c r="E430">
        <v>288</v>
      </c>
      <c r="F430">
        <v>550</v>
      </c>
      <c r="G430">
        <v>0</v>
      </c>
      <c r="H430">
        <v>0</v>
      </c>
      <c r="I430">
        <v>0</v>
      </c>
      <c r="J430">
        <v>1</v>
      </c>
      <c r="K430">
        <v>3</v>
      </c>
      <c r="L430">
        <v>1</v>
      </c>
      <c r="M430">
        <v>0</v>
      </c>
      <c r="N430">
        <v>0</v>
      </c>
      <c r="P430">
        <f t="shared" si="18"/>
        <v>-1.1949568905261063</v>
      </c>
      <c r="Q430">
        <f t="shared" si="19"/>
        <v>0.23237357228927574</v>
      </c>
      <c r="R430">
        <f t="shared" si="20"/>
        <v>-0.26445208642780699</v>
      </c>
    </row>
    <row r="431" spans="1:18" x14ac:dyDescent="0.25">
      <c r="A431">
        <v>430</v>
      </c>
      <c r="B431">
        <v>29</v>
      </c>
      <c r="C431">
        <v>24.7</v>
      </c>
      <c r="D431">
        <v>0</v>
      </c>
      <c r="E431">
        <v>179</v>
      </c>
      <c r="F431">
        <v>790</v>
      </c>
      <c r="G431">
        <v>0</v>
      </c>
      <c r="H431">
        <v>0</v>
      </c>
      <c r="I431">
        <v>0</v>
      </c>
      <c r="J431">
        <v>1</v>
      </c>
      <c r="K431">
        <v>5</v>
      </c>
      <c r="L431">
        <v>1</v>
      </c>
      <c r="M431">
        <v>0</v>
      </c>
      <c r="N431">
        <v>1</v>
      </c>
      <c r="P431">
        <f t="shared" si="18"/>
        <v>-0.1453474361685991</v>
      </c>
      <c r="Q431">
        <f t="shared" si="19"/>
        <v>0.46372697677098507</v>
      </c>
      <c r="R431">
        <f t="shared" si="20"/>
        <v>-0.76845931206973617</v>
      </c>
    </row>
    <row r="432" spans="1:18" x14ac:dyDescent="0.25">
      <c r="A432">
        <v>431</v>
      </c>
      <c r="B432">
        <v>34</v>
      </c>
      <c r="C432">
        <v>30</v>
      </c>
      <c r="D432">
        <v>0</v>
      </c>
      <c r="E432">
        <v>555</v>
      </c>
      <c r="F432">
        <v>2120</v>
      </c>
      <c r="G432">
        <v>1</v>
      </c>
      <c r="H432">
        <v>0</v>
      </c>
      <c r="I432">
        <v>0</v>
      </c>
      <c r="J432">
        <v>1</v>
      </c>
      <c r="K432">
        <v>5</v>
      </c>
      <c r="L432">
        <v>0</v>
      </c>
      <c r="M432">
        <v>0</v>
      </c>
      <c r="N432">
        <v>0</v>
      </c>
      <c r="P432">
        <f t="shared" si="18"/>
        <v>1.3401292936784368</v>
      </c>
      <c r="Q432">
        <f t="shared" si="19"/>
        <v>0.79251120293440436</v>
      </c>
      <c r="R432">
        <f t="shared" si="20"/>
        <v>-1.5726779308142211</v>
      </c>
    </row>
    <row r="433" spans="1:18" x14ac:dyDescent="0.25">
      <c r="A433">
        <v>432</v>
      </c>
      <c r="B433">
        <v>51</v>
      </c>
      <c r="C433">
        <v>74</v>
      </c>
      <c r="D433">
        <v>1</v>
      </c>
      <c r="E433">
        <v>360</v>
      </c>
      <c r="F433">
        <v>1870</v>
      </c>
      <c r="G433">
        <v>0</v>
      </c>
      <c r="H433">
        <v>0</v>
      </c>
      <c r="I433">
        <v>0</v>
      </c>
      <c r="J433">
        <v>1</v>
      </c>
      <c r="K433">
        <v>6</v>
      </c>
      <c r="L433">
        <v>0</v>
      </c>
      <c r="M433">
        <v>0</v>
      </c>
      <c r="N433">
        <v>1</v>
      </c>
      <c r="P433">
        <f t="shared" si="18"/>
        <v>2.841891808871345</v>
      </c>
      <c r="Q433">
        <f t="shared" si="19"/>
        <v>0.94489804357132101</v>
      </c>
      <c r="R433">
        <f t="shared" si="20"/>
        <v>-5.6678247709700751E-2</v>
      </c>
    </row>
    <row r="434" spans="1:18" x14ac:dyDescent="0.25">
      <c r="A434">
        <v>433</v>
      </c>
      <c r="B434">
        <v>57</v>
      </c>
      <c r="C434">
        <v>39.4</v>
      </c>
      <c r="D434">
        <v>0</v>
      </c>
      <c r="E434">
        <v>276</v>
      </c>
      <c r="F434">
        <v>600</v>
      </c>
      <c r="G434">
        <v>1</v>
      </c>
      <c r="H434">
        <v>0</v>
      </c>
      <c r="I434">
        <v>0</v>
      </c>
      <c r="J434">
        <v>1</v>
      </c>
      <c r="K434">
        <v>2</v>
      </c>
      <c r="L434">
        <v>0</v>
      </c>
      <c r="M434">
        <v>0</v>
      </c>
      <c r="N434">
        <v>1</v>
      </c>
      <c r="P434">
        <f t="shared" si="18"/>
        <v>-2.3920907487311762</v>
      </c>
      <c r="Q434">
        <f t="shared" si="19"/>
        <v>8.3777808214878E-2</v>
      </c>
      <c r="R434">
        <f t="shared" si="20"/>
        <v>-2.479587125002904</v>
      </c>
    </row>
    <row r="435" spans="1:18" x14ac:dyDescent="0.25">
      <c r="A435">
        <v>434</v>
      </c>
      <c r="B435">
        <v>51</v>
      </c>
      <c r="C435">
        <v>19.5</v>
      </c>
      <c r="D435">
        <v>0</v>
      </c>
      <c r="E435">
        <v>412</v>
      </c>
      <c r="F435">
        <v>590</v>
      </c>
      <c r="G435">
        <v>0</v>
      </c>
      <c r="H435">
        <v>0</v>
      </c>
      <c r="I435">
        <v>0</v>
      </c>
      <c r="J435">
        <v>1</v>
      </c>
      <c r="K435">
        <v>5</v>
      </c>
      <c r="L435">
        <v>1</v>
      </c>
      <c r="M435">
        <v>0</v>
      </c>
      <c r="N435">
        <v>0</v>
      </c>
      <c r="P435">
        <f t="shared" si="18"/>
        <v>-1.8269727729706586</v>
      </c>
      <c r="Q435">
        <f t="shared" si="19"/>
        <v>0.13859929713962071</v>
      </c>
      <c r="R435">
        <f t="shared" si="20"/>
        <v>-0.14919549041124161</v>
      </c>
    </row>
    <row r="436" spans="1:18" x14ac:dyDescent="0.25">
      <c r="A436">
        <v>435</v>
      </c>
      <c r="B436">
        <v>52</v>
      </c>
      <c r="C436">
        <v>81.900000000000006</v>
      </c>
      <c r="D436">
        <v>0</v>
      </c>
      <c r="E436">
        <v>398</v>
      </c>
      <c r="F436">
        <v>400</v>
      </c>
      <c r="G436">
        <v>0</v>
      </c>
      <c r="H436">
        <v>0</v>
      </c>
      <c r="I436">
        <v>1</v>
      </c>
      <c r="J436">
        <v>0</v>
      </c>
      <c r="K436">
        <v>3</v>
      </c>
      <c r="L436">
        <v>0</v>
      </c>
      <c r="M436">
        <v>0</v>
      </c>
      <c r="N436">
        <v>0</v>
      </c>
      <c r="P436">
        <f t="shared" si="18"/>
        <v>-1.0637994745923227</v>
      </c>
      <c r="Q436">
        <f t="shared" si="19"/>
        <v>0.25658403994149093</v>
      </c>
      <c r="R436">
        <f t="shared" si="20"/>
        <v>-0.29649955234418274</v>
      </c>
    </row>
    <row r="437" spans="1:18" x14ac:dyDescent="0.25">
      <c r="A437">
        <v>436</v>
      </c>
      <c r="B437">
        <v>31</v>
      </c>
      <c r="C437">
        <v>21.3</v>
      </c>
      <c r="D437">
        <v>1</v>
      </c>
      <c r="E437">
        <v>453</v>
      </c>
      <c r="F437">
        <v>2090</v>
      </c>
      <c r="G437">
        <v>0</v>
      </c>
      <c r="H437">
        <v>0</v>
      </c>
      <c r="I437">
        <v>0</v>
      </c>
      <c r="J437">
        <v>0</v>
      </c>
      <c r="K437">
        <v>7</v>
      </c>
      <c r="L437">
        <v>0</v>
      </c>
      <c r="M437">
        <v>0</v>
      </c>
      <c r="N437">
        <v>1</v>
      </c>
      <c r="P437">
        <f t="shared" si="18"/>
        <v>4.1748481690957808</v>
      </c>
      <c r="Q437">
        <f t="shared" si="19"/>
        <v>0.98485536082513137</v>
      </c>
      <c r="R437">
        <f t="shared" si="20"/>
        <v>-1.5260490394258197E-2</v>
      </c>
    </row>
    <row r="438" spans="1:18" x14ac:dyDescent="0.25">
      <c r="A438">
        <v>437</v>
      </c>
      <c r="B438">
        <v>42</v>
      </c>
      <c r="C438">
        <v>34.1</v>
      </c>
      <c r="D438">
        <v>1</v>
      </c>
      <c r="E438">
        <v>764</v>
      </c>
      <c r="F438">
        <v>3520</v>
      </c>
      <c r="G438">
        <v>0</v>
      </c>
      <c r="H438">
        <v>0</v>
      </c>
      <c r="I438">
        <v>0</v>
      </c>
      <c r="J438">
        <v>0</v>
      </c>
      <c r="K438">
        <v>6</v>
      </c>
      <c r="L438">
        <v>1</v>
      </c>
      <c r="M438">
        <v>0</v>
      </c>
      <c r="N438">
        <v>0</v>
      </c>
      <c r="P438">
        <f t="shared" si="18"/>
        <v>0.69212649488315892</v>
      </c>
      <c r="Q438">
        <f t="shared" si="19"/>
        <v>0.66643980905535671</v>
      </c>
      <c r="R438">
        <f t="shared" si="20"/>
        <v>-1.0979319473188489</v>
      </c>
    </row>
    <row r="439" spans="1:18" x14ac:dyDescent="0.25">
      <c r="A439">
        <v>438</v>
      </c>
      <c r="B439">
        <v>45</v>
      </c>
      <c r="C439">
        <v>38.5</v>
      </c>
      <c r="D439">
        <v>1</v>
      </c>
      <c r="E439">
        <v>590</v>
      </c>
      <c r="F439">
        <v>880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</v>
      </c>
      <c r="N439">
        <v>0</v>
      </c>
      <c r="P439">
        <f t="shared" si="18"/>
        <v>-3.5183167727978781</v>
      </c>
      <c r="Q439">
        <f t="shared" si="19"/>
        <v>2.8795532329255615E-2</v>
      </c>
      <c r="R439">
        <f t="shared" si="20"/>
        <v>-2.9218258532269316E-2</v>
      </c>
    </row>
    <row r="440" spans="1:18" x14ac:dyDescent="0.25">
      <c r="A440">
        <v>439</v>
      </c>
      <c r="B440">
        <v>36</v>
      </c>
      <c r="C440">
        <v>92.6</v>
      </c>
      <c r="D440">
        <v>1</v>
      </c>
      <c r="E440">
        <v>2908</v>
      </c>
      <c r="F440">
        <v>1140</v>
      </c>
      <c r="G440">
        <v>1</v>
      </c>
      <c r="H440">
        <v>0</v>
      </c>
      <c r="I440">
        <v>0</v>
      </c>
      <c r="J440">
        <v>1</v>
      </c>
      <c r="K440">
        <v>4</v>
      </c>
      <c r="L440">
        <v>1</v>
      </c>
      <c r="M440">
        <v>0</v>
      </c>
      <c r="N440">
        <v>0</v>
      </c>
      <c r="P440">
        <f t="shared" si="18"/>
        <v>-0.70608527667210708</v>
      </c>
      <c r="Q440">
        <f t="shared" si="19"/>
        <v>0.33046442724751612</v>
      </c>
      <c r="R440">
        <f t="shared" si="20"/>
        <v>-0.40117098195028511</v>
      </c>
    </row>
    <row r="441" spans="1:18" x14ac:dyDescent="0.25">
      <c r="A441">
        <v>440</v>
      </c>
      <c r="B441">
        <v>28</v>
      </c>
      <c r="C441">
        <v>23.4</v>
      </c>
      <c r="D441">
        <v>1</v>
      </c>
      <c r="E441">
        <v>295</v>
      </c>
      <c r="F441">
        <v>600</v>
      </c>
      <c r="G441">
        <v>0</v>
      </c>
      <c r="H441">
        <v>1</v>
      </c>
      <c r="I441">
        <v>0</v>
      </c>
      <c r="J441">
        <v>1</v>
      </c>
      <c r="K441">
        <v>7</v>
      </c>
      <c r="L441">
        <v>0</v>
      </c>
      <c r="M441">
        <v>0</v>
      </c>
      <c r="N441">
        <v>1</v>
      </c>
      <c r="P441">
        <f t="shared" si="18"/>
        <v>6.0036919118581604</v>
      </c>
      <c r="Q441">
        <f t="shared" si="19"/>
        <v>0.99753646627223169</v>
      </c>
      <c r="R441">
        <f t="shared" si="20"/>
        <v>-2.4665732199360448E-3</v>
      </c>
    </row>
    <row r="442" spans="1:18" x14ac:dyDescent="0.25">
      <c r="A442">
        <v>441</v>
      </c>
      <c r="B442">
        <v>47</v>
      </c>
      <c r="C442">
        <v>41.2</v>
      </c>
      <c r="D442">
        <v>1</v>
      </c>
      <c r="E442">
        <v>1073</v>
      </c>
      <c r="F442">
        <v>2170</v>
      </c>
      <c r="G442">
        <v>1</v>
      </c>
      <c r="H442">
        <v>1</v>
      </c>
      <c r="I442">
        <v>0</v>
      </c>
      <c r="J442">
        <v>1</v>
      </c>
      <c r="K442">
        <v>9</v>
      </c>
      <c r="L442">
        <v>1</v>
      </c>
      <c r="M442">
        <v>0</v>
      </c>
      <c r="N442">
        <v>1</v>
      </c>
      <c r="P442">
        <f t="shared" si="18"/>
        <v>3.7147702895200601</v>
      </c>
      <c r="Q442">
        <f t="shared" si="19"/>
        <v>0.97621831015560434</v>
      </c>
      <c r="R442">
        <f t="shared" si="20"/>
        <v>-2.4069039143217466E-2</v>
      </c>
    </row>
    <row r="443" spans="1:18" x14ac:dyDescent="0.25">
      <c r="A443">
        <v>442</v>
      </c>
      <c r="B443">
        <v>39</v>
      </c>
      <c r="C443">
        <v>76</v>
      </c>
      <c r="D443">
        <v>1</v>
      </c>
      <c r="E443">
        <v>69</v>
      </c>
      <c r="F443">
        <v>2640</v>
      </c>
      <c r="G443">
        <v>0</v>
      </c>
      <c r="H443">
        <v>0</v>
      </c>
      <c r="I443">
        <v>0</v>
      </c>
      <c r="J443">
        <v>1</v>
      </c>
      <c r="K443">
        <v>9</v>
      </c>
      <c r="L443">
        <v>0</v>
      </c>
      <c r="M443">
        <v>1</v>
      </c>
      <c r="N443">
        <v>1</v>
      </c>
      <c r="P443">
        <f t="shared" si="18"/>
        <v>4.7941799057374572</v>
      </c>
      <c r="Q443">
        <f t="shared" si="19"/>
        <v>0.99179017455811724</v>
      </c>
      <c r="R443">
        <f t="shared" si="20"/>
        <v>-8.2437116528061329E-3</v>
      </c>
    </row>
    <row r="444" spans="1:18" x14ac:dyDescent="0.25">
      <c r="A444">
        <v>443</v>
      </c>
      <c r="B444">
        <v>45</v>
      </c>
      <c r="C444">
        <v>25.1</v>
      </c>
      <c r="D444">
        <v>0</v>
      </c>
      <c r="E444">
        <v>329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P444">
        <f t="shared" si="18"/>
        <v>-4.2529089443259327</v>
      </c>
      <c r="Q444">
        <f t="shared" si="19"/>
        <v>1.4023349046313796E-2</v>
      </c>
      <c r="R444">
        <f t="shared" si="20"/>
        <v>-1.4122605234245578E-2</v>
      </c>
    </row>
    <row r="445" spans="1:18" x14ac:dyDescent="0.25">
      <c r="A445">
        <v>444</v>
      </c>
      <c r="B445">
        <v>25</v>
      </c>
      <c r="C445">
        <v>57.4</v>
      </c>
      <c r="D445">
        <v>1</v>
      </c>
      <c r="E445">
        <v>505</v>
      </c>
      <c r="F445">
        <v>3770</v>
      </c>
      <c r="G445">
        <v>0</v>
      </c>
      <c r="H445">
        <v>0</v>
      </c>
      <c r="I445">
        <v>0</v>
      </c>
      <c r="J445">
        <v>0</v>
      </c>
      <c r="K445">
        <v>8</v>
      </c>
      <c r="L445">
        <v>1</v>
      </c>
      <c r="M445">
        <v>0</v>
      </c>
      <c r="N445">
        <v>1</v>
      </c>
      <c r="P445">
        <f t="shared" si="18"/>
        <v>3.6029957957170922</v>
      </c>
      <c r="Q445">
        <f t="shared" si="19"/>
        <v>0.9734804564574755</v>
      </c>
      <c r="R445">
        <f t="shared" si="20"/>
        <v>-2.6877529915851611E-2</v>
      </c>
    </row>
    <row r="446" spans="1:18" x14ac:dyDescent="0.25">
      <c r="A446">
        <v>445</v>
      </c>
      <c r="B446">
        <v>34</v>
      </c>
      <c r="C446">
        <v>47.5</v>
      </c>
      <c r="D446">
        <v>1</v>
      </c>
      <c r="E446">
        <v>2130</v>
      </c>
      <c r="F446">
        <v>2840</v>
      </c>
      <c r="G446">
        <v>1</v>
      </c>
      <c r="H446">
        <v>0</v>
      </c>
      <c r="I446">
        <v>0</v>
      </c>
      <c r="J446">
        <v>1</v>
      </c>
      <c r="K446">
        <v>4</v>
      </c>
      <c r="L446">
        <v>1</v>
      </c>
      <c r="M446">
        <v>0</v>
      </c>
      <c r="N446">
        <v>0</v>
      </c>
      <c r="P446">
        <f t="shared" si="18"/>
        <v>-0.4949860932066672</v>
      </c>
      <c r="Q446">
        <f t="shared" si="19"/>
        <v>0.37871967694788095</v>
      </c>
      <c r="R446">
        <f t="shared" si="20"/>
        <v>-0.47597289302061363</v>
      </c>
    </row>
    <row r="447" spans="1:18" x14ac:dyDescent="0.25">
      <c r="A447">
        <v>446</v>
      </c>
      <c r="B447">
        <v>57</v>
      </c>
      <c r="C447">
        <v>23.9</v>
      </c>
      <c r="D447">
        <v>1</v>
      </c>
      <c r="E447">
        <v>480</v>
      </c>
      <c r="F447">
        <v>2460</v>
      </c>
      <c r="G447">
        <v>0</v>
      </c>
      <c r="H447">
        <v>1</v>
      </c>
      <c r="I447">
        <v>0</v>
      </c>
      <c r="J447">
        <v>0</v>
      </c>
      <c r="K447">
        <v>6</v>
      </c>
      <c r="L447">
        <v>0</v>
      </c>
      <c r="M447">
        <v>0</v>
      </c>
      <c r="N447">
        <v>1</v>
      </c>
      <c r="P447">
        <f t="shared" si="18"/>
        <v>2.9534814342977982</v>
      </c>
      <c r="Q447">
        <f t="shared" si="19"/>
        <v>0.95042777305059201</v>
      </c>
      <c r="R447">
        <f t="shared" si="20"/>
        <v>-5.0843108314832831E-2</v>
      </c>
    </row>
    <row r="448" spans="1:18" x14ac:dyDescent="0.25">
      <c r="A448">
        <v>447</v>
      </c>
      <c r="B448">
        <v>43</v>
      </c>
      <c r="C448">
        <v>19.399999999999999</v>
      </c>
      <c r="D448">
        <v>0</v>
      </c>
      <c r="E448">
        <v>180</v>
      </c>
      <c r="F448">
        <v>500</v>
      </c>
      <c r="G448">
        <v>1</v>
      </c>
      <c r="H448">
        <v>0</v>
      </c>
      <c r="I448">
        <v>0</v>
      </c>
      <c r="J448">
        <v>0</v>
      </c>
      <c r="K448">
        <v>8</v>
      </c>
      <c r="L448">
        <v>0</v>
      </c>
      <c r="M448">
        <v>0</v>
      </c>
      <c r="N448">
        <v>1</v>
      </c>
      <c r="P448">
        <f t="shared" si="18"/>
        <v>2.383378676251926</v>
      </c>
      <c r="Q448">
        <f t="shared" si="19"/>
        <v>0.91555103156733264</v>
      </c>
      <c r="R448">
        <f t="shared" si="20"/>
        <v>-8.822917467631966E-2</v>
      </c>
    </row>
    <row r="449" spans="1:18" x14ac:dyDescent="0.25">
      <c r="A449">
        <v>448</v>
      </c>
      <c r="B449">
        <v>36</v>
      </c>
      <c r="C449">
        <v>56.3</v>
      </c>
      <c r="D449">
        <v>1</v>
      </c>
      <c r="E449">
        <v>409</v>
      </c>
      <c r="F449">
        <v>5480</v>
      </c>
      <c r="G449">
        <v>0</v>
      </c>
      <c r="H449">
        <v>0</v>
      </c>
      <c r="I449">
        <v>1</v>
      </c>
      <c r="J449">
        <v>0</v>
      </c>
      <c r="K449">
        <v>6</v>
      </c>
      <c r="L449">
        <v>0</v>
      </c>
      <c r="M449">
        <v>0</v>
      </c>
      <c r="N449">
        <v>1</v>
      </c>
      <c r="P449">
        <f t="shared" si="18"/>
        <v>3.7670278689590622</v>
      </c>
      <c r="Q449">
        <f t="shared" si="19"/>
        <v>0.97740180661725939</v>
      </c>
      <c r="R449">
        <f t="shared" si="20"/>
        <v>-2.2857445756897288E-2</v>
      </c>
    </row>
    <row r="450" spans="1:18" x14ac:dyDescent="0.25">
      <c r="A450">
        <v>449</v>
      </c>
      <c r="B450">
        <v>44</v>
      </c>
      <c r="C450">
        <v>12.9</v>
      </c>
      <c r="D450">
        <v>1</v>
      </c>
      <c r="E450">
        <v>447</v>
      </c>
      <c r="F450">
        <v>1020</v>
      </c>
      <c r="G450">
        <v>1</v>
      </c>
      <c r="H450">
        <v>0</v>
      </c>
      <c r="I450">
        <v>0</v>
      </c>
      <c r="J450">
        <v>1</v>
      </c>
      <c r="K450">
        <v>2</v>
      </c>
      <c r="L450">
        <v>1</v>
      </c>
      <c r="M450">
        <v>0</v>
      </c>
      <c r="N450">
        <v>0</v>
      </c>
      <c r="P450">
        <f t="shared" si="18"/>
        <v>-2.4717591957241316</v>
      </c>
      <c r="Q450">
        <f t="shared" si="19"/>
        <v>7.7861832152269106E-2</v>
      </c>
      <c r="R450">
        <f t="shared" si="20"/>
        <v>-8.1060209985111029E-2</v>
      </c>
    </row>
    <row r="451" spans="1:18" x14ac:dyDescent="0.25">
      <c r="A451">
        <v>450</v>
      </c>
      <c r="B451">
        <v>41</v>
      </c>
      <c r="C451">
        <v>41.5</v>
      </c>
      <c r="D451">
        <v>1</v>
      </c>
      <c r="E451">
        <v>1161</v>
      </c>
      <c r="F451">
        <v>210</v>
      </c>
      <c r="G451">
        <v>0</v>
      </c>
      <c r="H451">
        <v>0</v>
      </c>
      <c r="I451">
        <v>0</v>
      </c>
      <c r="J451">
        <v>1</v>
      </c>
      <c r="K451">
        <v>2</v>
      </c>
      <c r="L451">
        <v>0</v>
      </c>
      <c r="M451">
        <v>1</v>
      </c>
      <c r="N451">
        <v>1</v>
      </c>
      <c r="P451">
        <f t="shared" ref="P451:P514" si="21">$T$2+SUMPRODUCT($U$2:$AF$2,B451:M451)</f>
        <v>-1.1921269747600998</v>
      </c>
      <c r="Q451">
        <f t="shared" ref="Q451:Q514" si="22">EXP(P451)/(1+EXP(P451))</f>
        <v>0.23287874387307483</v>
      </c>
      <c r="R451">
        <f t="shared" ref="R451:R514" si="23">IFERROR(N451*LN(Q451)+(1-N451)*LN(1-Q451),0)</f>
        <v>-1.4572373734399637</v>
      </c>
    </row>
    <row r="452" spans="1:18" x14ac:dyDescent="0.25">
      <c r="A452">
        <v>451</v>
      </c>
      <c r="B452">
        <v>44</v>
      </c>
      <c r="C452">
        <v>28.9</v>
      </c>
      <c r="D452">
        <v>1</v>
      </c>
      <c r="E452">
        <v>207</v>
      </c>
      <c r="F452">
        <v>750</v>
      </c>
      <c r="G452">
        <v>0</v>
      </c>
      <c r="H452">
        <v>0</v>
      </c>
      <c r="I452">
        <v>0</v>
      </c>
      <c r="J452">
        <v>0</v>
      </c>
      <c r="K452">
        <v>7</v>
      </c>
      <c r="L452">
        <v>1</v>
      </c>
      <c r="M452">
        <v>0</v>
      </c>
      <c r="N452">
        <v>0</v>
      </c>
      <c r="P452">
        <f t="shared" si="21"/>
        <v>1.1879428438690924</v>
      </c>
      <c r="Q452">
        <f t="shared" si="22"/>
        <v>0.76637294162131397</v>
      </c>
      <c r="R452">
        <f t="shared" si="23"/>
        <v>-1.4540292026355452</v>
      </c>
    </row>
    <row r="453" spans="1:18" x14ac:dyDescent="0.25">
      <c r="A453">
        <v>452</v>
      </c>
      <c r="B453">
        <v>34</v>
      </c>
      <c r="C453">
        <v>8.5</v>
      </c>
      <c r="D453">
        <v>0</v>
      </c>
      <c r="E453">
        <v>98</v>
      </c>
      <c r="F453">
        <v>310</v>
      </c>
      <c r="G453">
        <v>1</v>
      </c>
      <c r="H453">
        <v>0</v>
      </c>
      <c r="I453">
        <v>1</v>
      </c>
      <c r="J453">
        <v>0</v>
      </c>
      <c r="K453">
        <v>4</v>
      </c>
      <c r="L453">
        <v>1</v>
      </c>
      <c r="M453">
        <v>0</v>
      </c>
      <c r="N453">
        <v>0</v>
      </c>
      <c r="P453">
        <f t="shared" si="21"/>
        <v>-1.9150455617241873</v>
      </c>
      <c r="Q453">
        <f t="shared" si="22"/>
        <v>0.12841506990882962</v>
      </c>
      <c r="R453">
        <f t="shared" si="23"/>
        <v>-0.13744196599784703</v>
      </c>
    </row>
    <row r="454" spans="1:18" x14ac:dyDescent="0.25">
      <c r="A454">
        <v>453</v>
      </c>
      <c r="B454">
        <v>24</v>
      </c>
      <c r="C454">
        <v>39</v>
      </c>
      <c r="D454">
        <v>1</v>
      </c>
      <c r="E454">
        <v>526</v>
      </c>
      <c r="F454">
        <v>1060</v>
      </c>
      <c r="G454">
        <v>0</v>
      </c>
      <c r="H454">
        <v>0</v>
      </c>
      <c r="I454">
        <v>0</v>
      </c>
      <c r="J454">
        <v>1</v>
      </c>
      <c r="K454">
        <v>4</v>
      </c>
      <c r="L454">
        <v>0</v>
      </c>
      <c r="M454">
        <v>0</v>
      </c>
      <c r="N454">
        <v>1</v>
      </c>
      <c r="P454">
        <f t="shared" si="21"/>
        <v>2.9251386476395562</v>
      </c>
      <c r="Q454">
        <f t="shared" si="22"/>
        <v>0.94907523120391746</v>
      </c>
      <c r="R454">
        <f t="shared" si="23"/>
        <v>-5.2267209326762654E-2</v>
      </c>
    </row>
    <row r="455" spans="1:18" x14ac:dyDescent="0.25">
      <c r="A455">
        <v>454</v>
      </c>
      <c r="B455">
        <v>30</v>
      </c>
      <c r="C455">
        <v>84.2</v>
      </c>
      <c r="D455">
        <v>1</v>
      </c>
      <c r="E455">
        <v>476</v>
      </c>
      <c r="F455">
        <v>3730</v>
      </c>
      <c r="G455">
        <v>0</v>
      </c>
      <c r="H455">
        <v>1</v>
      </c>
      <c r="I455">
        <v>0</v>
      </c>
      <c r="J455">
        <v>0</v>
      </c>
      <c r="K455">
        <v>7</v>
      </c>
      <c r="L455">
        <v>0</v>
      </c>
      <c r="M455">
        <v>0</v>
      </c>
      <c r="N455">
        <v>1</v>
      </c>
      <c r="P455">
        <f t="shared" si="21"/>
        <v>6.1231133695892268</v>
      </c>
      <c r="Q455">
        <f t="shared" si="22"/>
        <v>0.99781317070225228</v>
      </c>
      <c r="R455">
        <f t="shared" si="23"/>
        <v>-2.1892239006318951E-3</v>
      </c>
    </row>
    <row r="456" spans="1:18" x14ac:dyDescent="0.25">
      <c r="A456">
        <v>455</v>
      </c>
      <c r="B456">
        <v>32</v>
      </c>
      <c r="C456">
        <v>24.8</v>
      </c>
      <c r="D456">
        <v>0</v>
      </c>
      <c r="E456">
        <v>396</v>
      </c>
      <c r="F456">
        <v>920</v>
      </c>
      <c r="G456">
        <v>0</v>
      </c>
      <c r="H456">
        <v>0</v>
      </c>
      <c r="I456">
        <v>0</v>
      </c>
      <c r="J456">
        <v>1</v>
      </c>
      <c r="K456">
        <v>4</v>
      </c>
      <c r="L456">
        <v>1</v>
      </c>
      <c r="M456">
        <v>0</v>
      </c>
      <c r="N456">
        <v>0</v>
      </c>
      <c r="P456">
        <f t="shared" si="21"/>
        <v>-1.1352639943154577</v>
      </c>
      <c r="Q456">
        <f t="shared" si="22"/>
        <v>0.24319095816577799</v>
      </c>
      <c r="R456">
        <f t="shared" si="23"/>
        <v>-0.27864431386047139</v>
      </c>
    </row>
    <row r="457" spans="1:18" x14ac:dyDescent="0.25">
      <c r="A457">
        <v>456</v>
      </c>
      <c r="B457">
        <v>48</v>
      </c>
      <c r="C457">
        <v>51.6</v>
      </c>
      <c r="D457">
        <v>1</v>
      </c>
      <c r="E457">
        <v>2137</v>
      </c>
      <c r="F457">
        <v>1190</v>
      </c>
      <c r="G457">
        <v>0</v>
      </c>
      <c r="H457">
        <v>0</v>
      </c>
      <c r="I457">
        <v>0</v>
      </c>
      <c r="J457">
        <v>1</v>
      </c>
      <c r="K457">
        <v>6</v>
      </c>
      <c r="L457">
        <v>0</v>
      </c>
      <c r="M457">
        <v>0</v>
      </c>
      <c r="N457">
        <v>0</v>
      </c>
      <c r="P457">
        <f t="shared" si="21"/>
        <v>2.2308942761837534</v>
      </c>
      <c r="Q457">
        <f t="shared" si="22"/>
        <v>0.90298972520126153</v>
      </c>
      <c r="R457">
        <f t="shared" si="23"/>
        <v>-2.3329383803283008</v>
      </c>
    </row>
    <row r="458" spans="1:18" x14ac:dyDescent="0.25">
      <c r="A458">
        <v>457</v>
      </c>
      <c r="B458">
        <v>48</v>
      </c>
      <c r="C458">
        <v>56.6</v>
      </c>
      <c r="D458">
        <v>1</v>
      </c>
      <c r="E458">
        <v>1355</v>
      </c>
      <c r="F458">
        <v>1550</v>
      </c>
      <c r="G458">
        <v>0</v>
      </c>
      <c r="H458">
        <v>0</v>
      </c>
      <c r="I458">
        <v>1</v>
      </c>
      <c r="J458">
        <v>0</v>
      </c>
      <c r="K458">
        <v>4</v>
      </c>
      <c r="L458">
        <v>0</v>
      </c>
      <c r="M458">
        <v>0</v>
      </c>
      <c r="N458">
        <v>1</v>
      </c>
      <c r="P458">
        <f t="shared" si="21"/>
        <v>0.84475976099125094</v>
      </c>
      <c r="Q458">
        <f t="shared" si="22"/>
        <v>0.6994667287140196</v>
      </c>
      <c r="R458">
        <f t="shared" si="23"/>
        <v>-0.3574370503909251</v>
      </c>
    </row>
    <row r="459" spans="1:18" x14ac:dyDescent="0.25">
      <c r="A459">
        <v>458</v>
      </c>
      <c r="B459">
        <v>25</v>
      </c>
      <c r="C459">
        <v>26.5</v>
      </c>
      <c r="D459">
        <v>1</v>
      </c>
      <c r="E459">
        <v>254</v>
      </c>
      <c r="F459">
        <v>720</v>
      </c>
      <c r="G459">
        <v>1</v>
      </c>
      <c r="H459">
        <v>0</v>
      </c>
      <c r="I459">
        <v>0</v>
      </c>
      <c r="J459">
        <v>1</v>
      </c>
      <c r="K459">
        <v>2</v>
      </c>
      <c r="L459">
        <v>1</v>
      </c>
      <c r="M459">
        <v>0</v>
      </c>
      <c r="N459">
        <v>0</v>
      </c>
      <c r="P459">
        <f t="shared" si="21"/>
        <v>-0.99414035613008211</v>
      </c>
      <c r="Q459">
        <f t="shared" si="22"/>
        <v>0.27009505590849975</v>
      </c>
      <c r="R459">
        <f t="shared" si="23"/>
        <v>-0.31484096689151098</v>
      </c>
    </row>
    <row r="460" spans="1:18" x14ac:dyDescent="0.25">
      <c r="A460">
        <v>459</v>
      </c>
      <c r="B460">
        <v>31</v>
      </c>
      <c r="C460">
        <v>54.7</v>
      </c>
      <c r="D460">
        <v>1</v>
      </c>
      <c r="E460">
        <v>658</v>
      </c>
      <c r="F460">
        <v>780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1</v>
      </c>
      <c r="P460">
        <f t="shared" si="21"/>
        <v>-0.67036932844282471</v>
      </c>
      <c r="Q460">
        <f t="shared" si="22"/>
        <v>0.3384141469134348</v>
      </c>
      <c r="R460">
        <f t="shared" si="23"/>
        <v>-1.0834848468241378</v>
      </c>
    </row>
    <row r="461" spans="1:18" x14ac:dyDescent="0.25">
      <c r="A461">
        <v>460</v>
      </c>
      <c r="B461">
        <v>31</v>
      </c>
      <c r="C461">
        <v>36.4</v>
      </c>
      <c r="D461">
        <v>1</v>
      </c>
      <c r="E461">
        <v>876</v>
      </c>
      <c r="F461">
        <v>1010</v>
      </c>
      <c r="G461">
        <v>1</v>
      </c>
      <c r="H461">
        <v>0</v>
      </c>
      <c r="I461">
        <v>0</v>
      </c>
      <c r="J461">
        <v>1</v>
      </c>
      <c r="K461">
        <v>5</v>
      </c>
      <c r="L461">
        <v>0</v>
      </c>
      <c r="M461">
        <v>0</v>
      </c>
      <c r="N461">
        <v>0</v>
      </c>
      <c r="P461">
        <f t="shared" si="21"/>
        <v>2.7225549329509593</v>
      </c>
      <c r="Q461">
        <f t="shared" si="22"/>
        <v>0.93834451269985331</v>
      </c>
      <c r="R461">
        <f t="shared" si="23"/>
        <v>-2.7861930460310491</v>
      </c>
    </row>
    <row r="462" spans="1:18" x14ac:dyDescent="0.25">
      <c r="A462">
        <v>461</v>
      </c>
      <c r="B462">
        <v>32</v>
      </c>
      <c r="C462">
        <v>19.100000000000001</v>
      </c>
      <c r="D462">
        <v>0</v>
      </c>
      <c r="E462">
        <v>44</v>
      </c>
      <c r="F462">
        <v>770</v>
      </c>
      <c r="G462">
        <v>0</v>
      </c>
      <c r="H462">
        <v>0</v>
      </c>
      <c r="I462">
        <v>1</v>
      </c>
      <c r="J462">
        <v>0</v>
      </c>
      <c r="K462">
        <v>3</v>
      </c>
      <c r="L462">
        <v>1</v>
      </c>
      <c r="M462">
        <v>0</v>
      </c>
      <c r="N462">
        <v>0</v>
      </c>
      <c r="P462">
        <f t="shared" si="21"/>
        <v>-2.0709512960538055</v>
      </c>
      <c r="Q462">
        <f t="shared" si="22"/>
        <v>0.11195242665905958</v>
      </c>
      <c r="R462">
        <f t="shared" si="23"/>
        <v>-0.11872996384283997</v>
      </c>
    </row>
    <row r="463" spans="1:18" x14ac:dyDescent="0.25">
      <c r="A463">
        <v>462</v>
      </c>
      <c r="B463">
        <v>44</v>
      </c>
      <c r="C463">
        <v>21.3</v>
      </c>
      <c r="D463">
        <v>0</v>
      </c>
      <c r="E463">
        <v>147</v>
      </c>
      <c r="F463">
        <v>3200</v>
      </c>
      <c r="G463">
        <v>1</v>
      </c>
      <c r="H463">
        <v>0</v>
      </c>
      <c r="I463">
        <v>1</v>
      </c>
      <c r="J463">
        <v>0</v>
      </c>
      <c r="K463">
        <v>10</v>
      </c>
      <c r="L463">
        <v>0</v>
      </c>
      <c r="M463">
        <v>0</v>
      </c>
      <c r="N463">
        <v>1</v>
      </c>
      <c r="P463">
        <f t="shared" si="21"/>
        <v>4.1025273237306106</v>
      </c>
      <c r="Q463">
        <f t="shared" si="22"/>
        <v>0.98373798112416533</v>
      </c>
      <c r="R463">
        <f t="shared" si="23"/>
        <v>-1.6395696733883691E-2</v>
      </c>
    </row>
    <row r="464" spans="1:18" x14ac:dyDescent="0.25">
      <c r="A464">
        <v>463</v>
      </c>
      <c r="B464">
        <v>30</v>
      </c>
      <c r="C464">
        <v>18.5</v>
      </c>
      <c r="D464">
        <v>0</v>
      </c>
      <c r="E464">
        <v>222</v>
      </c>
      <c r="F464">
        <v>810</v>
      </c>
      <c r="G464">
        <v>0</v>
      </c>
      <c r="H464">
        <v>0</v>
      </c>
      <c r="I464">
        <v>1</v>
      </c>
      <c r="J464">
        <v>0</v>
      </c>
      <c r="K464">
        <v>2</v>
      </c>
      <c r="L464">
        <v>0</v>
      </c>
      <c r="M464">
        <v>0</v>
      </c>
      <c r="N464">
        <v>0</v>
      </c>
      <c r="P464">
        <f t="shared" si="21"/>
        <v>-0.6084153959606271</v>
      </c>
      <c r="Q464">
        <f t="shared" si="22"/>
        <v>0.35242075220576574</v>
      </c>
      <c r="R464">
        <f t="shared" si="23"/>
        <v>-0.43451410248173433</v>
      </c>
    </row>
    <row r="465" spans="1:18" x14ac:dyDescent="0.25">
      <c r="A465">
        <v>464</v>
      </c>
      <c r="B465">
        <v>45</v>
      </c>
      <c r="C465">
        <v>32.799999999999997</v>
      </c>
      <c r="D465">
        <v>1</v>
      </c>
      <c r="E465">
        <v>466</v>
      </c>
      <c r="F465">
        <v>70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1</v>
      </c>
      <c r="M465">
        <v>0</v>
      </c>
      <c r="N465">
        <v>0</v>
      </c>
      <c r="P465">
        <f t="shared" si="21"/>
        <v>-2.9117737636862517</v>
      </c>
      <c r="Q465">
        <f t="shared" si="22"/>
        <v>5.1574603368423226E-2</v>
      </c>
      <c r="R465">
        <f t="shared" si="23"/>
        <v>-5.2952146752567049E-2</v>
      </c>
    </row>
    <row r="466" spans="1:18" x14ac:dyDescent="0.25">
      <c r="A466">
        <v>465</v>
      </c>
      <c r="B466">
        <v>25</v>
      </c>
      <c r="C466">
        <v>63.5</v>
      </c>
      <c r="D466">
        <v>1</v>
      </c>
      <c r="E466">
        <v>402</v>
      </c>
      <c r="F466">
        <v>3120</v>
      </c>
      <c r="G466">
        <v>0</v>
      </c>
      <c r="H466">
        <v>0</v>
      </c>
      <c r="I466">
        <v>0</v>
      </c>
      <c r="J466">
        <v>1</v>
      </c>
      <c r="K466">
        <v>9</v>
      </c>
      <c r="L466">
        <v>0</v>
      </c>
      <c r="M466">
        <v>1</v>
      </c>
      <c r="N466">
        <v>1</v>
      </c>
      <c r="P466">
        <f t="shared" si="21"/>
        <v>5.6142242900424195</v>
      </c>
      <c r="Q466">
        <f t="shared" si="22"/>
        <v>0.99636760583081807</v>
      </c>
      <c r="R466">
        <f t="shared" si="23"/>
        <v>-3.6390073321487838E-3</v>
      </c>
    </row>
    <row r="467" spans="1:18" x14ac:dyDescent="0.25">
      <c r="A467">
        <v>466</v>
      </c>
      <c r="B467">
        <v>32</v>
      </c>
      <c r="C467">
        <v>53.9</v>
      </c>
      <c r="D467">
        <v>1</v>
      </c>
      <c r="E467">
        <v>1975</v>
      </c>
      <c r="F467">
        <v>120</v>
      </c>
      <c r="G467">
        <v>1</v>
      </c>
      <c r="H467">
        <v>0</v>
      </c>
      <c r="I467">
        <v>0</v>
      </c>
      <c r="J467">
        <v>1</v>
      </c>
      <c r="K467">
        <v>4</v>
      </c>
      <c r="L467">
        <v>1</v>
      </c>
      <c r="M467">
        <v>0</v>
      </c>
      <c r="N467">
        <v>0</v>
      </c>
      <c r="P467">
        <f t="shared" si="21"/>
        <v>-0.48063209742123925</v>
      </c>
      <c r="Q467">
        <f t="shared" si="22"/>
        <v>0.38210287574266538</v>
      </c>
      <c r="R467">
        <f t="shared" si="23"/>
        <v>-0.48143330098440112</v>
      </c>
    </row>
    <row r="468" spans="1:18" x14ac:dyDescent="0.25">
      <c r="A468">
        <v>467</v>
      </c>
      <c r="B468">
        <v>49</v>
      </c>
      <c r="C468">
        <v>63.4</v>
      </c>
      <c r="D468">
        <v>0</v>
      </c>
      <c r="E468">
        <v>580</v>
      </c>
      <c r="F468">
        <v>730</v>
      </c>
      <c r="G468">
        <v>1</v>
      </c>
      <c r="H468">
        <v>0</v>
      </c>
      <c r="I468">
        <v>0</v>
      </c>
      <c r="J468">
        <v>1</v>
      </c>
      <c r="K468">
        <v>4</v>
      </c>
      <c r="L468">
        <v>0</v>
      </c>
      <c r="M468">
        <v>0</v>
      </c>
      <c r="N468">
        <v>0</v>
      </c>
      <c r="P468">
        <f t="shared" si="21"/>
        <v>-0.30931134367345692</v>
      </c>
      <c r="Q468">
        <f t="shared" si="22"/>
        <v>0.42328284095951846</v>
      </c>
      <c r="R468">
        <f t="shared" si="23"/>
        <v>-0.55040332496175337</v>
      </c>
    </row>
    <row r="469" spans="1:18" x14ac:dyDescent="0.25">
      <c r="A469">
        <v>468</v>
      </c>
      <c r="B469">
        <v>54</v>
      </c>
      <c r="C469">
        <v>44.5</v>
      </c>
      <c r="D469">
        <v>0</v>
      </c>
      <c r="E469">
        <v>361</v>
      </c>
      <c r="F469">
        <v>700</v>
      </c>
      <c r="G469">
        <v>0</v>
      </c>
      <c r="H469">
        <v>0</v>
      </c>
      <c r="I469">
        <v>0</v>
      </c>
      <c r="J469">
        <v>1</v>
      </c>
      <c r="K469">
        <v>2</v>
      </c>
      <c r="L469">
        <v>1</v>
      </c>
      <c r="M469">
        <v>0</v>
      </c>
      <c r="N469">
        <v>0</v>
      </c>
      <c r="P469">
        <f t="shared" si="21"/>
        <v>-3.9781776679692471</v>
      </c>
      <c r="Q469">
        <f t="shared" si="22"/>
        <v>1.8375733208245544E-2</v>
      </c>
      <c r="R469">
        <f t="shared" si="23"/>
        <v>-1.8546664220519381E-2</v>
      </c>
    </row>
    <row r="470" spans="1:18" x14ac:dyDescent="0.25">
      <c r="A470">
        <v>469</v>
      </c>
      <c r="B470">
        <v>55</v>
      </c>
      <c r="C470">
        <v>52.1</v>
      </c>
      <c r="D470">
        <v>1</v>
      </c>
      <c r="E470">
        <v>787</v>
      </c>
      <c r="F470">
        <v>240</v>
      </c>
      <c r="G470">
        <v>1</v>
      </c>
      <c r="H470">
        <v>0</v>
      </c>
      <c r="I470">
        <v>0</v>
      </c>
      <c r="J470">
        <v>1</v>
      </c>
      <c r="K470">
        <v>2</v>
      </c>
      <c r="L470">
        <v>0</v>
      </c>
      <c r="M470">
        <v>0</v>
      </c>
      <c r="N470">
        <v>0</v>
      </c>
      <c r="P470">
        <f t="shared" si="21"/>
        <v>-1.0352541942808271</v>
      </c>
      <c r="Q470">
        <f t="shared" si="22"/>
        <v>0.26206673777204093</v>
      </c>
      <c r="R470">
        <f t="shared" si="23"/>
        <v>-0.30390188905617777</v>
      </c>
    </row>
    <row r="471" spans="1:18" x14ac:dyDescent="0.25">
      <c r="A471">
        <v>470</v>
      </c>
      <c r="B471">
        <v>33</v>
      </c>
      <c r="C471">
        <v>47.2</v>
      </c>
      <c r="D471">
        <v>1</v>
      </c>
      <c r="E471">
        <v>598</v>
      </c>
      <c r="F471">
        <v>860</v>
      </c>
      <c r="G471">
        <v>1</v>
      </c>
      <c r="H471">
        <v>0</v>
      </c>
      <c r="I471">
        <v>1</v>
      </c>
      <c r="J471">
        <v>0</v>
      </c>
      <c r="K471">
        <v>6</v>
      </c>
      <c r="L471">
        <v>1</v>
      </c>
      <c r="M471">
        <v>0</v>
      </c>
      <c r="N471">
        <v>1</v>
      </c>
      <c r="P471">
        <f t="shared" si="21"/>
        <v>1.077291811613037</v>
      </c>
      <c r="Q471">
        <f t="shared" si="22"/>
        <v>0.74598114179273878</v>
      </c>
      <c r="R471">
        <f t="shared" si="23"/>
        <v>-0.29305495819610339</v>
      </c>
    </row>
    <row r="472" spans="1:18" x14ac:dyDescent="0.25">
      <c r="A472">
        <v>471</v>
      </c>
      <c r="B472">
        <v>24</v>
      </c>
      <c r="C472">
        <v>70.5</v>
      </c>
      <c r="D472">
        <v>1</v>
      </c>
      <c r="E472">
        <v>736</v>
      </c>
      <c r="F472">
        <v>1450</v>
      </c>
      <c r="G472">
        <v>0</v>
      </c>
      <c r="H472">
        <v>0</v>
      </c>
      <c r="I472">
        <v>1</v>
      </c>
      <c r="J472">
        <v>0</v>
      </c>
      <c r="K472">
        <v>7</v>
      </c>
      <c r="L472">
        <v>1</v>
      </c>
      <c r="M472">
        <v>0</v>
      </c>
      <c r="N472">
        <v>1</v>
      </c>
      <c r="P472">
        <f t="shared" si="21"/>
        <v>2.8880497918316346</v>
      </c>
      <c r="Q472">
        <f t="shared" si="22"/>
        <v>0.94725252401255911</v>
      </c>
      <c r="R472">
        <f t="shared" si="23"/>
        <v>-5.41895645184267E-2</v>
      </c>
    </row>
    <row r="473" spans="1:18" x14ac:dyDescent="0.25">
      <c r="A473">
        <v>472</v>
      </c>
      <c r="B473">
        <v>32</v>
      </c>
      <c r="C473">
        <v>67.5</v>
      </c>
      <c r="D473">
        <v>1</v>
      </c>
      <c r="E473">
        <v>587</v>
      </c>
      <c r="F473">
        <v>3000</v>
      </c>
      <c r="G473">
        <v>1</v>
      </c>
      <c r="H473">
        <v>1</v>
      </c>
      <c r="I473">
        <v>1</v>
      </c>
      <c r="J473">
        <v>0</v>
      </c>
      <c r="K473">
        <v>7</v>
      </c>
      <c r="L473">
        <v>0</v>
      </c>
      <c r="M473">
        <v>0</v>
      </c>
      <c r="N473">
        <v>1</v>
      </c>
      <c r="P473">
        <f t="shared" si="21"/>
        <v>5.5808118667783635</v>
      </c>
      <c r="Q473">
        <f t="shared" si="22"/>
        <v>0.99624465185847677</v>
      </c>
      <c r="R473">
        <f t="shared" si="23"/>
        <v>-3.7624171646667578E-3</v>
      </c>
    </row>
    <row r="474" spans="1:18" x14ac:dyDescent="0.25">
      <c r="A474">
        <v>473</v>
      </c>
      <c r="B474">
        <v>56</v>
      </c>
      <c r="C474">
        <v>19</v>
      </c>
      <c r="D474">
        <v>0</v>
      </c>
      <c r="E474">
        <v>70</v>
      </c>
      <c r="F474">
        <v>1620</v>
      </c>
      <c r="G474">
        <v>1</v>
      </c>
      <c r="H474">
        <v>0</v>
      </c>
      <c r="I474">
        <v>0</v>
      </c>
      <c r="J474">
        <v>1</v>
      </c>
      <c r="K474">
        <v>3</v>
      </c>
      <c r="L474">
        <v>0</v>
      </c>
      <c r="M474">
        <v>0</v>
      </c>
      <c r="N474">
        <v>0</v>
      </c>
      <c r="P474">
        <f t="shared" si="21"/>
        <v>-1.6011710732986413</v>
      </c>
      <c r="Q474">
        <f t="shared" si="22"/>
        <v>0.16781800485441942</v>
      </c>
      <c r="R474">
        <f t="shared" si="23"/>
        <v>-0.18370411791658384</v>
      </c>
    </row>
    <row r="475" spans="1:18" x14ac:dyDescent="0.25">
      <c r="A475">
        <v>474</v>
      </c>
      <c r="B475">
        <v>27</v>
      </c>
      <c r="C475">
        <v>67.8</v>
      </c>
      <c r="D475">
        <v>0</v>
      </c>
      <c r="E475">
        <v>814</v>
      </c>
      <c r="F475">
        <v>1550</v>
      </c>
      <c r="G475">
        <v>1</v>
      </c>
      <c r="H475">
        <v>0</v>
      </c>
      <c r="I475">
        <v>1</v>
      </c>
      <c r="J475">
        <v>0</v>
      </c>
      <c r="K475">
        <v>5</v>
      </c>
      <c r="L475">
        <v>1</v>
      </c>
      <c r="M475">
        <v>0</v>
      </c>
      <c r="N475">
        <v>1</v>
      </c>
      <c r="P475">
        <f t="shared" si="21"/>
        <v>-0.40554477529729782</v>
      </c>
      <c r="Q475">
        <f t="shared" si="22"/>
        <v>0.39998088002694154</v>
      </c>
      <c r="R475">
        <f t="shared" si="23"/>
        <v>-0.91633853294925438</v>
      </c>
    </row>
    <row r="476" spans="1:18" x14ac:dyDescent="0.25">
      <c r="A476">
        <v>475</v>
      </c>
      <c r="B476">
        <v>40</v>
      </c>
      <c r="C476">
        <v>23.3</v>
      </c>
      <c r="D476">
        <v>0</v>
      </c>
      <c r="E476">
        <v>235</v>
      </c>
      <c r="F476">
        <v>5760</v>
      </c>
      <c r="G476">
        <v>0</v>
      </c>
      <c r="H476">
        <v>0</v>
      </c>
      <c r="I476">
        <v>0</v>
      </c>
      <c r="J476">
        <v>1</v>
      </c>
      <c r="K476">
        <v>7</v>
      </c>
      <c r="L476">
        <v>0</v>
      </c>
      <c r="M476">
        <v>0</v>
      </c>
      <c r="N476">
        <v>1</v>
      </c>
      <c r="P476">
        <f t="shared" si="21"/>
        <v>2.998832851643523</v>
      </c>
      <c r="Q476">
        <f t="shared" si="22"/>
        <v>0.9525213710975764</v>
      </c>
      <c r="R476">
        <f t="shared" si="23"/>
        <v>-4.8642735385134091E-2</v>
      </c>
    </row>
    <row r="477" spans="1:18" x14ac:dyDescent="0.25">
      <c r="A477">
        <v>476</v>
      </c>
      <c r="B477">
        <v>39</v>
      </c>
      <c r="C477">
        <v>35.200000000000003</v>
      </c>
      <c r="D477">
        <v>0</v>
      </c>
      <c r="E477">
        <v>392</v>
      </c>
      <c r="F477">
        <v>890</v>
      </c>
      <c r="G477">
        <v>0</v>
      </c>
      <c r="H477">
        <v>0</v>
      </c>
      <c r="I477">
        <v>0</v>
      </c>
      <c r="J477">
        <v>1</v>
      </c>
      <c r="K477">
        <v>3</v>
      </c>
      <c r="L477">
        <v>1</v>
      </c>
      <c r="M477">
        <v>0</v>
      </c>
      <c r="N477">
        <v>1</v>
      </c>
      <c r="P477">
        <f t="shared" si="21"/>
        <v>-2.2691287365640966</v>
      </c>
      <c r="Q477">
        <f t="shared" si="22"/>
        <v>9.3712182634846819E-2</v>
      </c>
      <c r="R477">
        <f t="shared" si="23"/>
        <v>-2.3675270807416249</v>
      </c>
    </row>
    <row r="478" spans="1:18" x14ac:dyDescent="0.25">
      <c r="A478">
        <v>477</v>
      </c>
      <c r="B478">
        <v>47</v>
      </c>
      <c r="C478">
        <v>24.3</v>
      </c>
      <c r="D478">
        <v>1</v>
      </c>
      <c r="E478">
        <v>273</v>
      </c>
      <c r="F478">
        <v>200</v>
      </c>
      <c r="G478">
        <v>0</v>
      </c>
      <c r="H478">
        <v>0</v>
      </c>
      <c r="I478">
        <v>0</v>
      </c>
      <c r="J478">
        <v>0</v>
      </c>
      <c r="K478">
        <v>3</v>
      </c>
      <c r="L478">
        <v>0</v>
      </c>
      <c r="M478">
        <v>1</v>
      </c>
      <c r="N478">
        <v>0</v>
      </c>
      <c r="P478">
        <f t="shared" si="21"/>
        <v>-1.1138869982228798</v>
      </c>
      <c r="Q478">
        <f t="shared" si="22"/>
        <v>0.24714694233722928</v>
      </c>
      <c r="R478">
        <f t="shared" si="23"/>
        <v>-0.2838852127711487</v>
      </c>
    </row>
    <row r="479" spans="1:18" x14ac:dyDescent="0.25">
      <c r="A479">
        <v>478</v>
      </c>
      <c r="B479">
        <v>35</v>
      </c>
      <c r="C479">
        <v>4.9000000000000004</v>
      </c>
      <c r="D479">
        <v>1</v>
      </c>
      <c r="E479">
        <v>109</v>
      </c>
      <c r="F479">
        <v>4200</v>
      </c>
      <c r="G479">
        <v>0</v>
      </c>
      <c r="H479">
        <v>0</v>
      </c>
      <c r="I479">
        <v>0</v>
      </c>
      <c r="J479">
        <v>1</v>
      </c>
      <c r="K479">
        <v>5</v>
      </c>
      <c r="L479">
        <v>1</v>
      </c>
      <c r="M479">
        <v>0</v>
      </c>
      <c r="N479">
        <v>1</v>
      </c>
      <c r="P479">
        <f t="shared" si="21"/>
        <v>0.91768629220650677</v>
      </c>
      <c r="Q479">
        <f t="shared" si="22"/>
        <v>0.71457043732455794</v>
      </c>
      <c r="R479">
        <f t="shared" si="23"/>
        <v>-0.33607370379159074</v>
      </c>
    </row>
    <row r="480" spans="1:18" x14ac:dyDescent="0.25">
      <c r="A480">
        <v>479</v>
      </c>
      <c r="B480">
        <v>43</v>
      </c>
      <c r="C480">
        <v>7.4</v>
      </c>
      <c r="D480">
        <v>0</v>
      </c>
      <c r="E480">
        <v>61</v>
      </c>
      <c r="F480">
        <v>1200</v>
      </c>
      <c r="G480">
        <v>1</v>
      </c>
      <c r="H480">
        <v>0</v>
      </c>
      <c r="I480">
        <v>0</v>
      </c>
      <c r="J480">
        <v>1</v>
      </c>
      <c r="K480">
        <v>4</v>
      </c>
      <c r="L480">
        <v>0</v>
      </c>
      <c r="M480">
        <v>1</v>
      </c>
      <c r="N480">
        <v>0</v>
      </c>
      <c r="P480">
        <f t="shared" si="21"/>
        <v>-1.3074367408067749</v>
      </c>
      <c r="Q480">
        <f t="shared" si="22"/>
        <v>0.21291608624146691</v>
      </c>
      <c r="R480">
        <f t="shared" si="23"/>
        <v>-0.23942041139674783</v>
      </c>
    </row>
    <row r="481" spans="1:18" x14ac:dyDescent="0.25">
      <c r="A481">
        <v>480</v>
      </c>
      <c r="B481">
        <v>30</v>
      </c>
      <c r="C481">
        <v>33.5</v>
      </c>
      <c r="D481">
        <v>1</v>
      </c>
      <c r="E481">
        <v>1109</v>
      </c>
      <c r="F481">
        <v>2700</v>
      </c>
      <c r="G481">
        <v>0</v>
      </c>
      <c r="H481">
        <v>0</v>
      </c>
      <c r="I481">
        <v>0</v>
      </c>
      <c r="J481">
        <v>1</v>
      </c>
      <c r="K481">
        <v>7</v>
      </c>
      <c r="L481">
        <v>0</v>
      </c>
      <c r="M481">
        <v>0</v>
      </c>
      <c r="N481">
        <v>1</v>
      </c>
      <c r="P481">
        <f t="shared" si="21"/>
        <v>4.5531424223727583</v>
      </c>
      <c r="Q481">
        <f t="shared" si="22"/>
        <v>0.98957575958416455</v>
      </c>
      <c r="R481">
        <f t="shared" si="23"/>
        <v>-1.0478953369427621E-2</v>
      </c>
    </row>
    <row r="482" spans="1:18" x14ac:dyDescent="0.25">
      <c r="A482">
        <v>481</v>
      </c>
      <c r="B482">
        <v>46</v>
      </c>
      <c r="C482">
        <v>28.3</v>
      </c>
      <c r="D482">
        <v>0</v>
      </c>
      <c r="E482">
        <v>132</v>
      </c>
      <c r="F482">
        <v>1400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P482">
        <f t="shared" si="21"/>
        <v>-2.2993920143463904</v>
      </c>
      <c r="Q482">
        <f t="shared" si="22"/>
        <v>9.1173326642333741E-2</v>
      </c>
      <c r="R482">
        <f t="shared" si="23"/>
        <v>-9.5600881360495313E-2</v>
      </c>
    </row>
    <row r="483" spans="1:18" x14ac:dyDescent="0.25">
      <c r="A483">
        <v>482</v>
      </c>
      <c r="B483">
        <v>27</v>
      </c>
      <c r="C483">
        <v>43.3</v>
      </c>
      <c r="D483">
        <v>1</v>
      </c>
      <c r="E483">
        <v>667</v>
      </c>
      <c r="F483">
        <v>4600</v>
      </c>
      <c r="G483">
        <v>1</v>
      </c>
      <c r="H483">
        <v>0</v>
      </c>
      <c r="I483">
        <v>0</v>
      </c>
      <c r="J483">
        <v>0</v>
      </c>
      <c r="K483">
        <v>8</v>
      </c>
      <c r="L483">
        <v>1</v>
      </c>
      <c r="M483">
        <v>0</v>
      </c>
      <c r="N483">
        <v>1</v>
      </c>
      <c r="P483">
        <f t="shared" si="21"/>
        <v>3.0866270655636638</v>
      </c>
      <c r="Q483">
        <f t="shared" si="22"/>
        <v>0.9563377418286505</v>
      </c>
      <c r="R483">
        <f t="shared" si="23"/>
        <v>-4.4644141890050219E-2</v>
      </c>
    </row>
    <row r="484" spans="1:18" x14ac:dyDescent="0.25">
      <c r="A484">
        <v>483</v>
      </c>
      <c r="B484">
        <v>34</v>
      </c>
      <c r="C484">
        <v>22.6</v>
      </c>
      <c r="D484">
        <v>0</v>
      </c>
      <c r="E484">
        <v>242</v>
      </c>
      <c r="F484">
        <v>3410</v>
      </c>
      <c r="G484">
        <v>0</v>
      </c>
      <c r="H484">
        <v>0</v>
      </c>
      <c r="I484">
        <v>0</v>
      </c>
      <c r="J484">
        <v>0</v>
      </c>
      <c r="K484">
        <v>10</v>
      </c>
      <c r="L484">
        <v>0</v>
      </c>
      <c r="M484">
        <v>0</v>
      </c>
      <c r="N484">
        <v>1</v>
      </c>
      <c r="P484">
        <f t="shared" si="21"/>
        <v>4.9810535833297367</v>
      </c>
      <c r="Q484">
        <f t="shared" si="22"/>
        <v>0.9931800077128643</v>
      </c>
      <c r="R484">
        <f t="shared" si="23"/>
        <v>-6.8433547161807131E-3</v>
      </c>
    </row>
    <row r="485" spans="1:18" x14ac:dyDescent="0.25">
      <c r="A485">
        <v>484</v>
      </c>
      <c r="B485">
        <v>30</v>
      </c>
      <c r="C485">
        <v>47.5</v>
      </c>
      <c r="D485">
        <v>1</v>
      </c>
      <c r="E485">
        <v>156</v>
      </c>
      <c r="F485">
        <v>1680</v>
      </c>
      <c r="G485">
        <v>1</v>
      </c>
      <c r="H485">
        <v>0</v>
      </c>
      <c r="I485">
        <v>0</v>
      </c>
      <c r="J485">
        <v>1</v>
      </c>
      <c r="K485">
        <v>6</v>
      </c>
      <c r="L485">
        <v>0</v>
      </c>
      <c r="M485">
        <v>0</v>
      </c>
      <c r="N485">
        <v>1</v>
      </c>
      <c r="P485">
        <f t="shared" si="21"/>
        <v>3.8908712470746578</v>
      </c>
      <c r="Q485">
        <f t="shared" si="22"/>
        <v>0.97998139012346497</v>
      </c>
      <c r="R485">
        <f t="shared" si="23"/>
        <v>-2.022169716775922E-2</v>
      </c>
    </row>
    <row r="486" spans="1:18" x14ac:dyDescent="0.25">
      <c r="A486">
        <v>485</v>
      </c>
      <c r="B486">
        <v>33</v>
      </c>
      <c r="C486">
        <v>24.1</v>
      </c>
      <c r="D486">
        <v>1</v>
      </c>
      <c r="E486">
        <v>423</v>
      </c>
      <c r="F486">
        <v>1830</v>
      </c>
      <c r="G486">
        <v>0</v>
      </c>
      <c r="H486">
        <v>0</v>
      </c>
      <c r="I486">
        <v>0</v>
      </c>
      <c r="J486">
        <v>1</v>
      </c>
      <c r="K486">
        <v>11</v>
      </c>
      <c r="L486">
        <v>0</v>
      </c>
      <c r="M486">
        <v>0</v>
      </c>
      <c r="N486">
        <v>1</v>
      </c>
      <c r="P486">
        <f t="shared" si="21"/>
        <v>7.3003442496492692</v>
      </c>
      <c r="Q486">
        <f t="shared" si="22"/>
        <v>0.99932514946955742</v>
      </c>
      <c r="R486">
        <f t="shared" si="23"/>
        <v>-6.7507834456122131E-4</v>
      </c>
    </row>
    <row r="487" spans="1:18" x14ac:dyDescent="0.25">
      <c r="A487">
        <v>486</v>
      </c>
      <c r="B487">
        <v>32</v>
      </c>
      <c r="C487">
        <v>16.3</v>
      </c>
      <c r="D487">
        <v>1</v>
      </c>
      <c r="E487">
        <v>426</v>
      </c>
      <c r="F487">
        <v>3280</v>
      </c>
      <c r="G487">
        <v>1</v>
      </c>
      <c r="H487">
        <v>0</v>
      </c>
      <c r="I487">
        <v>0</v>
      </c>
      <c r="J487">
        <v>1</v>
      </c>
      <c r="K487">
        <v>8</v>
      </c>
      <c r="L487">
        <v>0</v>
      </c>
      <c r="M487">
        <v>0</v>
      </c>
      <c r="N487">
        <v>1</v>
      </c>
      <c r="P487">
        <f t="shared" si="21"/>
        <v>4.9954679968261031</v>
      </c>
      <c r="Q487">
        <f t="shared" si="22"/>
        <v>0.99327695260413429</v>
      </c>
      <c r="R487">
        <f t="shared" si="23"/>
        <v>-6.7457488850113483E-3</v>
      </c>
    </row>
    <row r="488" spans="1:18" x14ac:dyDescent="0.25">
      <c r="A488">
        <v>487</v>
      </c>
      <c r="B488">
        <v>40</v>
      </c>
      <c r="C488">
        <v>26.8</v>
      </c>
      <c r="D488">
        <v>0</v>
      </c>
      <c r="E488">
        <v>205</v>
      </c>
      <c r="F488">
        <v>650</v>
      </c>
      <c r="G488">
        <v>1</v>
      </c>
      <c r="H488">
        <v>0</v>
      </c>
      <c r="I488">
        <v>0</v>
      </c>
      <c r="J488">
        <v>1</v>
      </c>
      <c r="K488">
        <v>3</v>
      </c>
      <c r="L488">
        <v>0</v>
      </c>
      <c r="M488">
        <v>1</v>
      </c>
      <c r="N488">
        <v>0</v>
      </c>
      <c r="P488">
        <f t="shared" si="21"/>
        <v>-1.7643310757860029</v>
      </c>
      <c r="Q488">
        <f t="shared" si="22"/>
        <v>0.14624873253955548</v>
      </c>
      <c r="R488">
        <f t="shared" si="23"/>
        <v>-0.15811538351792356</v>
      </c>
    </row>
    <row r="489" spans="1:18" x14ac:dyDescent="0.25">
      <c r="A489">
        <v>488</v>
      </c>
      <c r="B489">
        <v>36</v>
      </c>
      <c r="C489">
        <v>66.8</v>
      </c>
      <c r="D489">
        <v>1</v>
      </c>
      <c r="E489">
        <v>627</v>
      </c>
      <c r="F489">
        <v>310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1</v>
      </c>
      <c r="M489">
        <v>0</v>
      </c>
      <c r="N489">
        <v>0</v>
      </c>
      <c r="P489">
        <f t="shared" si="21"/>
        <v>-1.0157519178482661</v>
      </c>
      <c r="Q489">
        <f t="shared" si="22"/>
        <v>0.26585570098897909</v>
      </c>
      <c r="R489">
        <f t="shared" si="23"/>
        <v>-0.30904967703135905</v>
      </c>
    </row>
    <row r="490" spans="1:18" x14ac:dyDescent="0.25">
      <c r="A490">
        <v>489</v>
      </c>
      <c r="B490">
        <v>41</v>
      </c>
      <c r="C490">
        <v>34.799999999999997</v>
      </c>
      <c r="D490">
        <v>1</v>
      </c>
      <c r="E490">
        <v>472</v>
      </c>
      <c r="F490">
        <v>230</v>
      </c>
      <c r="G490">
        <v>0</v>
      </c>
      <c r="H490">
        <v>0</v>
      </c>
      <c r="I490">
        <v>0</v>
      </c>
      <c r="J490">
        <v>1</v>
      </c>
      <c r="K490">
        <v>3</v>
      </c>
      <c r="L490">
        <v>0</v>
      </c>
      <c r="M490">
        <v>0</v>
      </c>
      <c r="N490">
        <v>1</v>
      </c>
      <c r="P490">
        <f t="shared" si="21"/>
        <v>0.93011780858458559</v>
      </c>
      <c r="Q490">
        <f t="shared" si="22"/>
        <v>0.71709918568950992</v>
      </c>
      <c r="R490">
        <f t="shared" si="23"/>
        <v>-0.33254111365483002</v>
      </c>
    </row>
    <row r="491" spans="1:18" x14ac:dyDescent="0.25">
      <c r="A491">
        <v>490</v>
      </c>
      <c r="B491">
        <v>29</v>
      </c>
      <c r="C491">
        <v>11.3</v>
      </c>
      <c r="D491">
        <v>0</v>
      </c>
      <c r="E491">
        <v>49</v>
      </c>
      <c r="F491">
        <v>510</v>
      </c>
      <c r="G491">
        <v>1</v>
      </c>
      <c r="H491">
        <v>0</v>
      </c>
      <c r="I491">
        <v>0</v>
      </c>
      <c r="J491">
        <v>1</v>
      </c>
      <c r="K491">
        <v>4</v>
      </c>
      <c r="L491">
        <v>0</v>
      </c>
      <c r="M491">
        <v>1</v>
      </c>
      <c r="N491">
        <v>1</v>
      </c>
      <c r="P491">
        <f t="shared" si="21"/>
        <v>-0.34685907191700349</v>
      </c>
      <c r="Q491">
        <f t="shared" si="22"/>
        <v>0.41414429460939528</v>
      </c>
      <c r="R491">
        <f t="shared" si="23"/>
        <v>-0.88154082817812529</v>
      </c>
    </row>
    <row r="492" spans="1:18" x14ac:dyDescent="0.25">
      <c r="A492">
        <v>491</v>
      </c>
      <c r="B492">
        <v>58</v>
      </c>
      <c r="C492">
        <v>10.3</v>
      </c>
      <c r="D492">
        <v>0</v>
      </c>
      <c r="E492">
        <v>133</v>
      </c>
      <c r="F492">
        <v>2470</v>
      </c>
      <c r="G492">
        <v>0</v>
      </c>
      <c r="H492">
        <v>0</v>
      </c>
      <c r="I492">
        <v>0</v>
      </c>
      <c r="J492">
        <v>0</v>
      </c>
      <c r="K492">
        <v>5</v>
      </c>
      <c r="L492">
        <v>1</v>
      </c>
      <c r="M492">
        <v>0</v>
      </c>
      <c r="N492">
        <v>0</v>
      </c>
      <c r="P492">
        <f t="shared" si="21"/>
        <v>-2.5255975749886401</v>
      </c>
      <c r="Q492">
        <f t="shared" si="22"/>
        <v>7.4083064241213206E-2</v>
      </c>
      <c r="R492">
        <f t="shared" si="23"/>
        <v>-7.6970750563774976E-2</v>
      </c>
    </row>
    <row r="493" spans="1:18" x14ac:dyDescent="0.25">
      <c r="A493">
        <v>492</v>
      </c>
      <c r="B493">
        <v>50</v>
      </c>
      <c r="C493">
        <v>51.3</v>
      </c>
      <c r="D493">
        <v>0</v>
      </c>
      <c r="E493">
        <v>344</v>
      </c>
      <c r="F493">
        <v>230</v>
      </c>
      <c r="G493">
        <v>1</v>
      </c>
      <c r="H493">
        <v>1</v>
      </c>
      <c r="I493">
        <v>0</v>
      </c>
      <c r="J493">
        <v>0</v>
      </c>
      <c r="K493">
        <v>3</v>
      </c>
      <c r="L493">
        <v>1</v>
      </c>
      <c r="M493">
        <v>0</v>
      </c>
      <c r="N493">
        <v>0</v>
      </c>
      <c r="P493">
        <f t="shared" si="21"/>
        <v>-2.3525658860072278</v>
      </c>
      <c r="Q493">
        <f t="shared" si="22"/>
        <v>8.6862038137245773E-2</v>
      </c>
      <c r="R493">
        <f t="shared" si="23"/>
        <v>-9.0868301519464303E-2</v>
      </c>
    </row>
    <row r="494" spans="1:18" x14ac:dyDescent="0.25">
      <c r="A494">
        <v>493</v>
      </c>
      <c r="B494">
        <v>30</v>
      </c>
      <c r="C494">
        <v>23.6</v>
      </c>
      <c r="D494">
        <v>1</v>
      </c>
      <c r="E494">
        <v>510</v>
      </c>
      <c r="F494">
        <v>580</v>
      </c>
      <c r="G494">
        <v>0</v>
      </c>
      <c r="H494">
        <v>0</v>
      </c>
      <c r="I494">
        <v>0</v>
      </c>
      <c r="J494">
        <v>1</v>
      </c>
      <c r="K494">
        <v>3</v>
      </c>
      <c r="L494">
        <v>0</v>
      </c>
      <c r="M494">
        <v>0</v>
      </c>
      <c r="N494">
        <v>0</v>
      </c>
      <c r="P494">
        <f t="shared" si="21"/>
        <v>1.6374891588501783</v>
      </c>
      <c r="Q494">
        <f t="shared" si="22"/>
        <v>0.83719299723368801</v>
      </c>
      <c r="R494">
        <f t="shared" si="23"/>
        <v>-1.8151898118037098</v>
      </c>
    </row>
    <row r="495" spans="1:18" x14ac:dyDescent="0.25">
      <c r="A495">
        <v>494</v>
      </c>
      <c r="B495">
        <v>29</v>
      </c>
      <c r="C495">
        <v>54.9</v>
      </c>
      <c r="D495">
        <v>0</v>
      </c>
      <c r="E495">
        <v>867</v>
      </c>
      <c r="F495">
        <v>460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1</v>
      </c>
      <c r="P495">
        <f t="shared" si="21"/>
        <v>-1.5603655758231223</v>
      </c>
      <c r="Q495">
        <f t="shared" si="22"/>
        <v>0.17359419552706071</v>
      </c>
      <c r="R495">
        <f t="shared" si="23"/>
        <v>-1.7510349132189078</v>
      </c>
    </row>
    <row r="496" spans="1:18" x14ac:dyDescent="0.25">
      <c r="A496">
        <v>495</v>
      </c>
      <c r="B496">
        <v>25</v>
      </c>
      <c r="C496">
        <v>42.6</v>
      </c>
      <c r="D496">
        <v>1</v>
      </c>
      <c r="E496">
        <v>799</v>
      </c>
      <c r="F496">
        <v>6430</v>
      </c>
      <c r="G496">
        <v>0</v>
      </c>
      <c r="H496">
        <v>0</v>
      </c>
      <c r="I496">
        <v>0</v>
      </c>
      <c r="J496">
        <v>1</v>
      </c>
      <c r="K496">
        <v>10</v>
      </c>
      <c r="L496">
        <v>1</v>
      </c>
      <c r="M496">
        <v>0</v>
      </c>
      <c r="N496">
        <v>1</v>
      </c>
      <c r="P496">
        <f t="shared" si="21"/>
        <v>5.4380611017272074</v>
      </c>
      <c r="Q496">
        <f t="shared" si="22"/>
        <v>0.99567091719246514</v>
      </c>
      <c r="R496">
        <f t="shared" si="23"/>
        <v>-4.3384804183428018E-3</v>
      </c>
    </row>
    <row r="497" spans="1:18" x14ac:dyDescent="0.25">
      <c r="A497">
        <v>496</v>
      </c>
      <c r="B497">
        <v>33</v>
      </c>
      <c r="C497">
        <v>45.8</v>
      </c>
      <c r="D497">
        <v>1</v>
      </c>
      <c r="E497">
        <v>519</v>
      </c>
      <c r="F497">
        <v>870</v>
      </c>
      <c r="G497">
        <v>0</v>
      </c>
      <c r="H497">
        <v>0</v>
      </c>
      <c r="I497">
        <v>0</v>
      </c>
      <c r="J497">
        <v>1</v>
      </c>
      <c r="K497">
        <v>10</v>
      </c>
      <c r="L497">
        <v>1</v>
      </c>
      <c r="M497">
        <v>0</v>
      </c>
      <c r="N497">
        <v>1</v>
      </c>
      <c r="P497">
        <f t="shared" si="21"/>
        <v>4.531370285582776</v>
      </c>
      <c r="Q497">
        <f t="shared" si="22"/>
        <v>0.98934875677960754</v>
      </c>
      <c r="R497">
        <f t="shared" si="23"/>
        <v>-1.0708373747694285E-2</v>
      </c>
    </row>
    <row r="498" spans="1:18" x14ac:dyDescent="0.25">
      <c r="A498">
        <v>497</v>
      </c>
      <c r="B498">
        <v>37</v>
      </c>
      <c r="C498">
        <v>32.6</v>
      </c>
      <c r="D498">
        <v>0</v>
      </c>
      <c r="E498">
        <v>231</v>
      </c>
      <c r="F498">
        <v>3980</v>
      </c>
      <c r="G498">
        <v>1</v>
      </c>
      <c r="H498">
        <v>0</v>
      </c>
      <c r="I498">
        <v>0</v>
      </c>
      <c r="J498">
        <v>0</v>
      </c>
      <c r="K498">
        <v>3</v>
      </c>
      <c r="L498">
        <v>1</v>
      </c>
      <c r="M498">
        <v>0</v>
      </c>
      <c r="N498">
        <v>0</v>
      </c>
      <c r="P498">
        <f t="shared" si="21"/>
        <v>-2.5106618004177053</v>
      </c>
      <c r="Q498">
        <f t="shared" si="22"/>
        <v>7.5114119960726131E-2</v>
      </c>
      <c r="R498">
        <f t="shared" si="23"/>
        <v>-7.8084922011292607E-2</v>
      </c>
    </row>
    <row r="499" spans="1:18" x14ac:dyDescent="0.25">
      <c r="A499">
        <v>498</v>
      </c>
      <c r="B499">
        <v>29</v>
      </c>
      <c r="C499">
        <v>21</v>
      </c>
      <c r="D499">
        <v>0</v>
      </c>
      <c r="E499">
        <v>209</v>
      </c>
      <c r="F499">
        <v>170</v>
      </c>
      <c r="G499">
        <v>1</v>
      </c>
      <c r="H499">
        <v>0</v>
      </c>
      <c r="I499">
        <v>1</v>
      </c>
      <c r="J499">
        <v>0</v>
      </c>
      <c r="K499">
        <v>2</v>
      </c>
      <c r="L499">
        <v>0</v>
      </c>
      <c r="M499">
        <v>0</v>
      </c>
      <c r="N499">
        <v>1</v>
      </c>
      <c r="P499">
        <f t="shared" si="21"/>
        <v>-0.85401632923842508</v>
      </c>
      <c r="Q499">
        <f t="shared" si="22"/>
        <v>0.29859102007863952</v>
      </c>
      <c r="R499">
        <f t="shared" si="23"/>
        <v>-1.2086804677430605</v>
      </c>
    </row>
    <row r="500" spans="1:18" x14ac:dyDescent="0.25">
      <c r="A500">
        <v>499</v>
      </c>
      <c r="B500">
        <v>47</v>
      </c>
      <c r="C500">
        <v>21.5</v>
      </c>
      <c r="D500">
        <v>0</v>
      </c>
      <c r="E500">
        <v>170</v>
      </c>
      <c r="F500">
        <v>4360</v>
      </c>
      <c r="G500">
        <v>1</v>
      </c>
      <c r="H500">
        <v>0</v>
      </c>
      <c r="I500">
        <v>0</v>
      </c>
      <c r="J500">
        <v>0</v>
      </c>
      <c r="K500">
        <v>7</v>
      </c>
      <c r="L500">
        <v>0</v>
      </c>
      <c r="M500">
        <v>0</v>
      </c>
      <c r="N500">
        <v>1</v>
      </c>
      <c r="P500">
        <f t="shared" si="21"/>
        <v>1.7244775037542808</v>
      </c>
      <c r="Q500">
        <f t="shared" si="22"/>
        <v>0.84870466855531157</v>
      </c>
      <c r="R500">
        <f t="shared" si="23"/>
        <v>-0.16404401119058604</v>
      </c>
    </row>
    <row r="501" spans="1:18" x14ac:dyDescent="0.25">
      <c r="A501">
        <v>500</v>
      </c>
      <c r="B501">
        <v>40</v>
      </c>
      <c r="C501">
        <v>137.1</v>
      </c>
      <c r="D501">
        <v>1</v>
      </c>
      <c r="E501">
        <v>730</v>
      </c>
      <c r="F501">
        <v>970</v>
      </c>
      <c r="G501">
        <v>1</v>
      </c>
      <c r="H501">
        <v>0</v>
      </c>
      <c r="I501">
        <v>0</v>
      </c>
      <c r="J501">
        <v>1</v>
      </c>
      <c r="K501">
        <v>8</v>
      </c>
      <c r="L501">
        <v>0</v>
      </c>
      <c r="M501">
        <v>0</v>
      </c>
      <c r="N501">
        <v>1</v>
      </c>
      <c r="P501">
        <f t="shared" si="21"/>
        <v>5.0313814243011254</v>
      </c>
      <c r="Q501">
        <f t="shared" si="22"/>
        <v>0.99351257753204181</v>
      </c>
      <c r="R501">
        <f t="shared" si="23"/>
        <v>-6.508557249522858E-3</v>
      </c>
    </row>
    <row r="502" spans="1:18" x14ac:dyDescent="0.25">
      <c r="A502">
        <v>501</v>
      </c>
      <c r="B502">
        <v>30</v>
      </c>
      <c r="C502">
        <v>32.200000000000003</v>
      </c>
      <c r="D502">
        <v>1</v>
      </c>
      <c r="E502">
        <v>286</v>
      </c>
      <c r="F502">
        <v>2820</v>
      </c>
      <c r="G502">
        <v>1</v>
      </c>
      <c r="H502">
        <v>0</v>
      </c>
      <c r="I502">
        <v>0</v>
      </c>
      <c r="J502">
        <v>0</v>
      </c>
      <c r="K502">
        <v>10</v>
      </c>
      <c r="L502">
        <v>0</v>
      </c>
      <c r="M502">
        <v>1</v>
      </c>
      <c r="N502">
        <v>1</v>
      </c>
      <c r="P502">
        <f t="shared" si="21"/>
        <v>5.088169160453039</v>
      </c>
      <c r="Q502">
        <f t="shared" si="22"/>
        <v>0.99386852239219858</v>
      </c>
      <c r="R502">
        <f t="shared" si="23"/>
        <v>-6.1503523093870095E-3</v>
      </c>
    </row>
    <row r="503" spans="1:18" x14ac:dyDescent="0.25">
      <c r="A503">
        <v>502</v>
      </c>
      <c r="B503">
        <v>34</v>
      </c>
      <c r="C503">
        <v>50.9</v>
      </c>
      <c r="D503">
        <v>1</v>
      </c>
      <c r="E503">
        <v>187</v>
      </c>
      <c r="F503">
        <v>480</v>
      </c>
      <c r="G503">
        <v>0</v>
      </c>
      <c r="H503">
        <v>0</v>
      </c>
      <c r="I503">
        <v>0</v>
      </c>
      <c r="J503">
        <v>1</v>
      </c>
      <c r="K503">
        <v>6</v>
      </c>
      <c r="L503">
        <v>0</v>
      </c>
      <c r="M503">
        <v>0</v>
      </c>
      <c r="N503">
        <v>1</v>
      </c>
      <c r="P503">
        <f t="shared" si="21"/>
        <v>3.8100555316259976</v>
      </c>
      <c r="Q503">
        <f t="shared" si="22"/>
        <v>0.97833291085296892</v>
      </c>
      <c r="R503">
        <f t="shared" si="23"/>
        <v>-2.1905267224972207E-2</v>
      </c>
    </row>
    <row r="504" spans="1:18" x14ac:dyDescent="0.25">
      <c r="A504">
        <v>503</v>
      </c>
      <c r="B504">
        <v>36</v>
      </c>
      <c r="C504">
        <v>36.9</v>
      </c>
      <c r="D504">
        <v>1</v>
      </c>
      <c r="E504">
        <v>1065</v>
      </c>
      <c r="F504">
        <v>7000</v>
      </c>
      <c r="G504">
        <v>0</v>
      </c>
      <c r="H504">
        <v>0</v>
      </c>
      <c r="I504">
        <v>0</v>
      </c>
      <c r="J504">
        <v>0</v>
      </c>
      <c r="K504">
        <v>5</v>
      </c>
      <c r="L504">
        <v>0</v>
      </c>
      <c r="M504">
        <v>0</v>
      </c>
      <c r="N504">
        <v>1</v>
      </c>
      <c r="P504">
        <f t="shared" si="21"/>
        <v>2.7055673988437312</v>
      </c>
      <c r="Q504">
        <f t="shared" si="22"/>
        <v>0.9373543651876608</v>
      </c>
      <c r="R504">
        <f t="shared" si="23"/>
        <v>-6.4693877004497441E-2</v>
      </c>
    </row>
    <row r="505" spans="1:18" x14ac:dyDescent="0.25">
      <c r="A505">
        <v>504</v>
      </c>
      <c r="B505">
        <v>35</v>
      </c>
      <c r="C505">
        <v>21.3</v>
      </c>
      <c r="D505">
        <v>1</v>
      </c>
      <c r="E505">
        <v>109</v>
      </c>
      <c r="F505">
        <v>2360</v>
      </c>
      <c r="G505">
        <v>1</v>
      </c>
      <c r="H505">
        <v>0</v>
      </c>
      <c r="I505">
        <v>1</v>
      </c>
      <c r="J505">
        <v>0</v>
      </c>
      <c r="K505">
        <v>4</v>
      </c>
      <c r="L505">
        <v>0</v>
      </c>
      <c r="M505">
        <v>0</v>
      </c>
      <c r="N505">
        <v>1</v>
      </c>
      <c r="P505">
        <f t="shared" si="21"/>
        <v>1.7006636068626386</v>
      </c>
      <c r="Q505">
        <f t="shared" si="22"/>
        <v>0.84562138591426583</v>
      </c>
      <c r="R505">
        <f t="shared" si="23"/>
        <v>-0.16768355392961345</v>
      </c>
    </row>
    <row r="506" spans="1:18" x14ac:dyDescent="0.25">
      <c r="A506">
        <v>505</v>
      </c>
      <c r="B506">
        <v>54</v>
      </c>
      <c r="C506">
        <v>57.6</v>
      </c>
      <c r="D506">
        <v>1</v>
      </c>
      <c r="E506">
        <v>543</v>
      </c>
      <c r="F506">
        <v>1440</v>
      </c>
      <c r="G506">
        <v>0</v>
      </c>
      <c r="H506">
        <v>0</v>
      </c>
      <c r="I506">
        <v>0</v>
      </c>
      <c r="J506">
        <v>1</v>
      </c>
      <c r="K506">
        <v>4</v>
      </c>
      <c r="L506">
        <v>1</v>
      </c>
      <c r="M506">
        <v>0</v>
      </c>
      <c r="N506">
        <v>1</v>
      </c>
      <c r="P506">
        <f t="shared" si="21"/>
        <v>-1.1223767989859725</v>
      </c>
      <c r="Q506">
        <f t="shared" si="22"/>
        <v>0.24557067793659745</v>
      </c>
      <c r="R506">
        <f t="shared" si="23"/>
        <v>-1.4041704793456125</v>
      </c>
    </row>
    <row r="507" spans="1:18" x14ac:dyDescent="0.25">
      <c r="A507">
        <v>506</v>
      </c>
      <c r="B507">
        <v>36</v>
      </c>
      <c r="C507">
        <v>33.700000000000003</v>
      </c>
      <c r="D507">
        <v>0</v>
      </c>
      <c r="E507">
        <v>301</v>
      </c>
      <c r="F507">
        <v>3110</v>
      </c>
      <c r="G507">
        <v>1</v>
      </c>
      <c r="H507">
        <v>0</v>
      </c>
      <c r="I507">
        <v>0</v>
      </c>
      <c r="J507">
        <v>0</v>
      </c>
      <c r="K507">
        <v>5</v>
      </c>
      <c r="L507">
        <v>1</v>
      </c>
      <c r="M507">
        <v>0</v>
      </c>
      <c r="N507">
        <v>1</v>
      </c>
      <c r="P507">
        <f t="shared" si="21"/>
        <v>-1.0938456717815468</v>
      </c>
      <c r="Q507">
        <f t="shared" si="22"/>
        <v>0.25089480527049723</v>
      </c>
      <c r="R507">
        <f t="shared" si="23"/>
        <v>-1.382721530206334</v>
      </c>
    </row>
    <row r="508" spans="1:18" x14ac:dyDescent="0.25">
      <c r="A508">
        <v>507</v>
      </c>
      <c r="B508">
        <v>25</v>
      </c>
      <c r="C508">
        <v>41.7</v>
      </c>
      <c r="D508">
        <v>0</v>
      </c>
      <c r="E508">
        <v>194</v>
      </c>
      <c r="F508">
        <v>840</v>
      </c>
      <c r="G508">
        <v>0</v>
      </c>
      <c r="H508">
        <v>0</v>
      </c>
      <c r="I508">
        <v>0</v>
      </c>
      <c r="J508">
        <v>1</v>
      </c>
      <c r="K508">
        <v>7</v>
      </c>
      <c r="L508">
        <v>1</v>
      </c>
      <c r="M508">
        <v>0</v>
      </c>
      <c r="N508">
        <v>1</v>
      </c>
      <c r="P508">
        <f t="shared" si="21"/>
        <v>1.6951477183040362</v>
      </c>
      <c r="Q508">
        <f t="shared" si="22"/>
        <v>0.84489993596242519</v>
      </c>
      <c r="R508">
        <f t="shared" si="23"/>
        <v>-0.16853707761642261</v>
      </c>
    </row>
    <row r="509" spans="1:18" x14ac:dyDescent="0.25">
      <c r="A509">
        <v>508</v>
      </c>
      <c r="B509">
        <v>52</v>
      </c>
      <c r="C509">
        <v>70.5</v>
      </c>
      <c r="D509">
        <v>1</v>
      </c>
      <c r="E509">
        <v>374</v>
      </c>
      <c r="F509">
        <v>1410</v>
      </c>
      <c r="G509">
        <v>0</v>
      </c>
      <c r="H509">
        <v>1</v>
      </c>
      <c r="I509">
        <v>1</v>
      </c>
      <c r="J509">
        <v>0</v>
      </c>
      <c r="K509">
        <v>7</v>
      </c>
      <c r="L509">
        <v>0</v>
      </c>
      <c r="M509">
        <v>1</v>
      </c>
      <c r="N509">
        <v>1</v>
      </c>
      <c r="P509">
        <f t="shared" si="21"/>
        <v>3.2008631226413899</v>
      </c>
      <c r="Q509">
        <f t="shared" si="22"/>
        <v>0.96086674511871584</v>
      </c>
      <c r="R509">
        <f t="shared" si="23"/>
        <v>-3.9919542354072399E-2</v>
      </c>
    </row>
    <row r="510" spans="1:18" x14ac:dyDescent="0.25">
      <c r="A510">
        <v>509</v>
      </c>
      <c r="B510">
        <v>26</v>
      </c>
      <c r="C510">
        <v>8</v>
      </c>
      <c r="D510">
        <v>0</v>
      </c>
      <c r="E510">
        <v>98</v>
      </c>
      <c r="F510">
        <v>1300</v>
      </c>
      <c r="G510">
        <v>1</v>
      </c>
      <c r="H510">
        <v>0</v>
      </c>
      <c r="I510">
        <v>0</v>
      </c>
      <c r="J510">
        <v>0</v>
      </c>
      <c r="K510">
        <v>10</v>
      </c>
      <c r="L510">
        <v>1</v>
      </c>
      <c r="M510">
        <v>0</v>
      </c>
      <c r="N510">
        <v>1</v>
      </c>
      <c r="P510">
        <f t="shared" si="21"/>
        <v>2.9234272640308241</v>
      </c>
      <c r="Q510">
        <f t="shared" si="22"/>
        <v>0.94899245397792487</v>
      </c>
      <c r="R510">
        <f t="shared" si="23"/>
        <v>-5.2354431955008537E-2</v>
      </c>
    </row>
    <row r="511" spans="1:18" x14ac:dyDescent="0.25">
      <c r="A511">
        <v>510</v>
      </c>
      <c r="B511">
        <v>34</v>
      </c>
      <c r="C511">
        <v>155.6</v>
      </c>
      <c r="D511">
        <v>1</v>
      </c>
      <c r="E511">
        <v>389</v>
      </c>
      <c r="F511">
        <v>1320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1</v>
      </c>
      <c r="M511">
        <v>0</v>
      </c>
      <c r="N511">
        <v>1</v>
      </c>
      <c r="P511">
        <f t="shared" si="21"/>
        <v>-5.404791259950989E-2</v>
      </c>
      <c r="Q511">
        <f t="shared" si="22"/>
        <v>0.48649131012938263</v>
      </c>
      <c r="R511">
        <f t="shared" si="23"/>
        <v>-0.72053623953126256</v>
      </c>
    </row>
    <row r="512" spans="1:18" x14ac:dyDescent="0.25">
      <c r="A512">
        <v>511</v>
      </c>
      <c r="B512">
        <v>29</v>
      </c>
      <c r="C512">
        <v>12.1</v>
      </c>
      <c r="D512">
        <v>0</v>
      </c>
      <c r="E512">
        <v>131</v>
      </c>
      <c r="F512">
        <v>2880</v>
      </c>
      <c r="G512">
        <v>0</v>
      </c>
      <c r="H512">
        <v>1</v>
      </c>
      <c r="I512">
        <v>1</v>
      </c>
      <c r="J512">
        <v>0</v>
      </c>
      <c r="K512">
        <v>7</v>
      </c>
      <c r="L512">
        <v>0</v>
      </c>
      <c r="M512">
        <v>0</v>
      </c>
      <c r="N512">
        <v>1</v>
      </c>
      <c r="P512">
        <f t="shared" si="21"/>
        <v>4.4871862085394536</v>
      </c>
      <c r="Q512">
        <f t="shared" si="22"/>
        <v>0.98887294371717671</v>
      </c>
      <c r="R512">
        <f t="shared" si="23"/>
        <v>-1.118942505906855E-2</v>
      </c>
    </row>
    <row r="513" spans="1:18" x14ac:dyDescent="0.25">
      <c r="A513">
        <v>512</v>
      </c>
      <c r="B513">
        <v>27</v>
      </c>
      <c r="C513">
        <v>39.4</v>
      </c>
      <c r="D513">
        <v>1</v>
      </c>
      <c r="E513">
        <v>765</v>
      </c>
      <c r="F513">
        <v>710</v>
      </c>
      <c r="G513">
        <v>1</v>
      </c>
      <c r="H513">
        <v>0</v>
      </c>
      <c r="I513">
        <v>0</v>
      </c>
      <c r="J513">
        <v>0</v>
      </c>
      <c r="K513">
        <v>5</v>
      </c>
      <c r="L513">
        <v>0</v>
      </c>
      <c r="M513">
        <v>0</v>
      </c>
      <c r="N513">
        <v>0</v>
      </c>
      <c r="P513">
        <f t="shared" si="21"/>
        <v>2.6502329236126578</v>
      </c>
      <c r="Q513">
        <f t="shared" si="22"/>
        <v>0.93402534517869729</v>
      </c>
      <c r="R513">
        <f t="shared" si="23"/>
        <v>-2.7184846285685018</v>
      </c>
    </row>
    <row r="514" spans="1:18" x14ac:dyDescent="0.25">
      <c r="A514">
        <v>513</v>
      </c>
      <c r="B514">
        <v>32</v>
      </c>
      <c r="C514">
        <v>43.4</v>
      </c>
      <c r="D514">
        <v>0</v>
      </c>
      <c r="E514">
        <v>216</v>
      </c>
      <c r="F514">
        <v>330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1</v>
      </c>
      <c r="M514">
        <v>0</v>
      </c>
      <c r="N514">
        <v>0</v>
      </c>
      <c r="P514">
        <f t="shared" si="21"/>
        <v>-3.7057755401282377</v>
      </c>
      <c r="Q514">
        <f t="shared" si="22"/>
        <v>2.3991409949932548E-2</v>
      </c>
      <c r="R514">
        <f t="shared" si="23"/>
        <v>-2.4283891326968787E-2</v>
      </c>
    </row>
    <row r="515" spans="1:18" x14ac:dyDescent="0.25">
      <c r="A515">
        <v>514</v>
      </c>
      <c r="B515">
        <v>39</v>
      </c>
      <c r="C515">
        <v>53.5</v>
      </c>
      <c r="D515">
        <v>1</v>
      </c>
      <c r="E515">
        <v>312</v>
      </c>
      <c r="F515">
        <v>1230</v>
      </c>
      <c r="G515">
        <v>1</v>
      </c>
      <c r="H515">
        <v>0</v>
      </c>
      <c r="I515">
        <v>0</v>
      </c>
      <c r="J515">
        <v>1</v>
      </c>
      <c r="K515">
        <v>11</v>
      </c>
      <c r="L515">
        <v>0</v>
      </c>
      <c r="M515">
        <v>0</v>
      </c>
      <c r="N515">
        <v>1</v>
      </c>
      <c r="P515">
        <f t="shared" ref="P515:P578" si="24">$T$2+SUMPRODUCT($U$2:$AF$2,B515:M515)</f>
        <v>6.7975775819754354</v>
      </c>
      <c r="Q515">
        <f t="shared" ref="Q515:Q578" si="25">EXP(P515)/(1+EXP(P515))</f>
        <v>0.99888476868214415</v>
      </c>
      <c r="R515">
        <f t="shared" ref="R515:R578" si="26">IFERROR(N515*LN(Q515)+(1-N515)*LN(1-Q515),0)</f>
        <v>-1.11585365104201E-3</v>
      </c>
    </row>
    <row r="516" spans="1:18" x14ac:dyDescent="0.25">
      <c r="A516">
        <v>515</v>
      </c>
      <c r="B516">
        <v>32</v>
      </c>
      <c r="C516">
        <v>22.9</v>
      </c>
      <c r="D516">
        <v>0</v>
      </c>
      <c r="E516">
        <v>196</v>
      </c>
      <c r="F516">
        <v>6290</v>
      </c>
      <c r="G516">
        <v>0</v>
      </c>
      <c r="H516">
        <v>0</v>
      </c>
      <c r="I516">
        <v>0</v>
      </c>
      <c r="J516">
        <v>1</v>
      </c>
      <c r="K516">
        <v>6</v>
      </c>
      <c r="L516">
        <v>0</v>
      </c>
      <c r="M516">
        <v>0</v>
      </c>
      <c r="N516">
        <v>1</v>
      </c>
      <c r="P516">
        <f t="shared" si="24"/>
        <v>2.8988269414044474</v>
      </c>
      <c r="Q516">
        <f t="shared" si="25"/>
        <v>0.94778841797502533</v>
      </c>
      <c r="R516">
        <f t="shared" si="26"/>
        <v>-5.362398942727422E-2</v>
      </c>
    </row>
    <row r="517" spans="1:18" x14ac:dyDescent="0.25">
      <c r="A517">
        <v>516</v>
      </c>
      <c r="B517">
        <v>34</v>
      </c>
      <c r="C517">
        <v>22.3</v>
      </c>
      <c r="D517">
        <v>0</v>
      </c>
      <c r="E517">
        <v>62</v>
      </c>
      <c r="F517">
        <v>160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P517">
        <f t="shared" si="24"/>
        <v>-3.0849267579241433</v>
      </c>
      <c r="Q517">
        <f t="shared" si="25"/>
        <v>4.3733311102139176E-2</v>
      </c>
      <c r="R517">
        <f t="shared" si="26"/>
        <v>-4.4718441551476168E-2</v>
      </c>
    </row>
    <row r="518" spans="1:18" x14ac:dyDescent="0.25">
      <c r="A518">
        <v>517</v>
      </c>
      <c r="B518">
        <v>39</v>
      </c>
      <c r="C518">
        <v>58.6</v>
      </c>
      <c r="D518">
        <v>0</v>
      </c>
      <c r="E518">
        <v>728</v>
      </c>
      <c r="F518">
        <v>110</v>
      </c>
      <c r="G518">
        <v>1</v>
      </c>
      <c r="H518">
        <v>0</v>
      </c>
      <c r="I518">
        <v>0</v>
      </c>
      <c r="J518">
        <v>0</v>
      </c>
      <c r="K518">
        <v>3</v>
      </c>
      <c r="L518">
        <v>0</v>
      </c>
      <c r="M518">
        <v>1</v>
      </c>
      <c r="N518">
        <v>0</v>
      </c>
      <c r="P518">
        <f t="shared" si="24"/>
        <v>-2.0687214883664273</v>
      </c>
      <c r="Q518">
        <f t="shared" si="25"/>
        <v>0.11217430398193709</v>
      </c>
      <c r="R518">
        <f t="shared" si="26"/>
        <v>-0.11897984352497751</v>
      </c>
    </row>
    <row r="519" spans="1:18" x14ac:dyDescent="0.25">
      <c r="A519">
        <v>518</v>
      </c>
      <c r="B519">
        <v>56</v>
      </c>
      <c r="C519">
        <v>48</v>
      </c>
      <c r="D519">
        <v>1</v>
      </c>
      <c r="E519">
        <v>1467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0</v>
      </c>
      <c r="P519">
        <f t="shared" si="24"/>
        <v>-4.6341846298417355</v>
      </c>
      <c r="Q519">
        <f t="shared" si="25"/>
        <v>9.6205698857137548E-3</v>
      </c>
      <c r="R519">
        <f t="shared" si="26"/>
        <v>-9.6671465382023297E-3</v>
      </c>
    </row>
    <row r="520" spans="1:18" x14ac:dyDescent="0.25">
      <c r="A520">
        <v>519</v>
      </c>
      <c r="B520">
        <v>31</v>
      </c>
      <c r="C520">
        <v>65.7</v>
      </c>
      <c r="D520">
        <v>1</v>
      </c>
      <c r="E520">
        <v>1090</v>
      </c>
      <c r="F520">
        <v>670</v>
      </c>
      <c r="G520">
        <v>0</v>
      </c>
      <c r="H520">
        <v>0</v>
      </c>
      <c r="I520">
        <v>1</v>
      </c>
      <c r="J520">
        <v>0</v>
      </c>
      <c r="K520">
        <v>7</v>
      </c>
      <c r="L520">
        <v>0</v>
      </c>
      <c r="M520">
        <v>0</v>
      </c>
      <c r="N520">
        <v>1</v>
      </c>
      <c r="P520">
        <f t="shared" si="24"/>
        <v>4.2758653809783898</v>
      </c>
      <c r="Q520">
        <f t="shared" si="25"/>
        <v>0.98629054689538243</v>
      </c>
      <c r="R520">
        <f t="shared" si="26"/>
        <v>-1.3804295479168921E-2</v>
      </c>
    </row>
    <row r="521" spans="1:18" x14ac:dyDescent="0.25">
      <c r="A521">
        <v>520</v>
      </c>
      <c r="B521">
        <v>54</v>
      </c>
      <c r="C521">
        <v>16.8</v>
      </c>
      <c r="D521">
        <v>0</v>
      </c>
      <c r="E521">
        <v>195</v>
      </c>
      <c r="F521">
        <v>910</v>
      </c>
      <c r="G521">
        <v>1</v>
      </c>
      <c r="H521">
        <v>0</v>
      </c>
      <c r="I521">
        <v>0</v>
      </c>
      <c r="J521">
        <v>1</v>
      </c>
      <c r="K521">
        <v>2</v>
      </c>
      <c r="L521">
        <v>1</v>
      </c>
      <c r="M521">
        <v>0</v>
      </c>
      <c r="N521">
        <v>0</v>
      </c>
      <c r="P521">
        <f t="shared" si="24"/>
        <v>-4.3951941201518174</v>
      </c>
      <c r="Q521">
        <f t="shared" si="25"/>
        <v>1.2186151058777071E-2</v>
      </c>
      <c r="R521">
        <f t="shared" si="26"/>
        <v>-1.2261010988851241E-2</v>
      </c>
    </row>
    <row r="522" spans="1:18" x14ac:dyDescent="0.25">
      <c r="A522">
        <v>521</v>
      </c>
      <c r="B522">
        <v>29</v>
      </c>
      <c r="C522">
        <v>37.4</v>
      </c>
      <c r="D522">
        <v>0</v>
      </c>
      <c r="E522">
        <v>366</v>
      </c>
      <c r="F522">
        <v>520</v>
      </c>
      <c r="G522">
        <v>1</v>
      </c>
      <c r="H522">
        <v>0</v>
      </c>
      <c r="I522">
        <v>0</v>
      </c>
      <c r="J522">
        <v>1</v>
      </c>
      <c r="K522">
        <v>3</v>
      </c>
      <c r="L522">
        <v>0</v>
      </c>
      <c r="M522">
        <v>1</v>
      </c>
      <c r="N522">
        <v>0</v>
      </c>
      <c r="P522">
        <f t="shared" si="24"/>
        <v>-0.97715068670086924</v>
      </c>
      <c r="Q522">
        <f t="shared" si="25"/>
        <v>0.27345751540156649</v>
      </c>
      <c r="R522">
        <f t="shared" si="26"/>
        <v>-0.31945831922539192</v>
      </c>
    </row>
    <row r="523" spans="1:18" x14ac:dyDescent="0.25">
      <c r="A523">
        <v>522</v>
      </c>
      <c r="B523">
        <v>29</v>
      </c>
      <c r="C523">
        <v>32.1</v>
      </c>
      <c r="D523">
        <v>0</v>
      </c>
      <c r="E523">
        <v>306</v>
      </c>
      <c r="F523">
        <v>2470</v>
      </c>
      <c r="G523">
        <v>0</v>
      </c>
      <c r="H523">
        <v>0</v>
      </c>
      <c r="I523">
        <v>0</v>
      </c>
      <c r="J523">
        <v>0</v>
      </c>
      <c r="K523">
        <v>3</v>
      </c>
      <c r="L523">
        <v>1</v>
      </c>
      <c r="M523">
        <v>0</v>
      </c>
      <c r="N523">
        <v>0</v>
      </c>
      <c r="P523">
        <f t="shared" si="24"/>
        <v>-1.8166301548813386</v>
      </c>
      <c r="Q523">
        <f t="shared" si="25"/>
        <v>0.13983871917247259</v>
      </c>
      <c r="R523">
        <f t="shared" si="26"/>
        <v>-0.15063537147127007</v>
      </c>
    </row>
    <row r="524" spans="1:18" x14ac:dyDescent="0.25">
      <c r="A524">
        <v>523</v>
      </c>
      <c r="B524">
        <v>40</v>
      </c>
      <c r="C524">
        <v>56.2</v>
      </c>
      <c r="D524">
        <v>1</v>
      </c>
      <c r="E524">
        <v>1639</v>
      </c>
      <c r="F524">
        <v>1210</v>
      </c>
      <c r="G524">
        <v>0</v>
      </c>
      <c r="H524">
        <v>0</v>
      </c>
      <c r="I524">
        <v>0</v>
      </c>
      <c r="J524">
        <v>0</v>
      </c>
      <c r="K524">
        <v>7</v>
      </c>
      <c r="L524">
        <v>0</v>
      </c>
      <c r="M524">
        <v>1</v>
      </c>
      <c r="N524">
        <v>1</v>
      </c>
      <c r="P524">
        <f t="shared" si="24"/>
        <v>2.1058012903983596</v>
      </c>
      <c r="Q524">
        <f t="shared" si="25"/>
        <v>0.89146575615355994</v>
      </c>
      <c r="R524">
        <f t="shared" si="26"/>
        <v>-0.11488825391016522</v>
      </c>
    </row>
    <row r="525" spans="1:18" x14ac:dyDescent="0.25">
      <c r="A525">
        <v>524</v>
      </c>
      <c r="B525">
        <v>40</v>
      </c>
      <c r="C525">
        <v>12.3</v>
      </c>
      <c r="D525">
        <v>1</v>
      </c>
      <c r="E525">
        <v>250</v>
      </c>
      <c r="F525">
        <v>140</v>
      </c>
      <c r="G525">
        <v>1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1</v>
      </c>
      <c r="P525">
        <f t="shared" si="24"/>
        <v>-0.53403574475766757</v>
      </c>
      <c r="Q525">
        <f t="shared" si="25"/>
        <v>0.36957610753240638</v>
      </c>
      <c r="R525">
        <f t="shared" si="26"/>
        <v>-0.99539858542640636</v>
      </c>
    </row>
    <row r="526" spans="1:18" x14ac:dyDescent="0.25">
      <c r="A526">
        <v>525</v>
      </c>
      <c r="B526">
        <v>49</v>
      </c>
      <c r="C526">
        <v>8.6</v>
      </c>
      <c r="D526">
        <v>0</v>
      </c>
      <c r="E526">
        <v>64</v>
      </c>
      <c r="F526">
        <v>200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P526">
        <f t="shared" si="24"/>
        <v>-3.5557476997748423</v>
      </c>
      <c r="Q526">
        <f t="shared" si="25"/>
        <v>2.7766987113705222E-2</v>
      </c>
      <c r="R526">
        <f t="shared" si="26"/>
        <v>-2.8159778059529031E-2</v>
      </c>
    </row>
    <row r="527" spans="1:18" x14ac:dyDescent="0.25">
      <c r="A527">
        <v>526</v>
      </c>
      <c r="B527">
        <v>55</v>
      </c>
      <c r="C527">
        <v>12</v>
      </c>
      <c r="D527">
        <v>0</v>
      </c>
      <c r="E527">
        <v>224</v>
      </c>
      <c r="F527">
        <v>1860</v>
      </c>
      <c r="G527">
        <v>1</v>
      </c>
      <c r="H527">
        <v>0</v>
      </c>
      <c r="I527">
        <v>0</v>
      </c>
      <c r="J527">
        <v>0</v>
      </c>
      <c r="K527">
        <v>3</v>
      </c>
      <c r="L527">
        <v>1</v>
      </c>
      <c r="M527">
        <v>0</v>
      </c>
      <c r="N527">
        <v>0</v>
      </c>
      <c r="P527">
        <f t="shared" si="24"/>
        <v>-4.1032628815531131</v>
      </c>
      <c r="Q527">
        <f t="shared" si="25"/>
        <v>1.6250255927293865E-2</v>
      </c>
      <c r="R527">
        <f t="shared" si="26"/>
        <v>-1.6383739405367463E-2</v>
      </c>
    </row>
    <row r="528" spans="1:18" x14ac:dyDescent="0.25">
      <c r="A528">
        <v>527</v>
      </c>
      <c r="B528">
        <v>41</v>
      </c>
      <c r="C528">
        <v>101.5</v>
      </c>
      <c r="D528">
        <v>0</v>
      </c>
      <c r="E528">
        <v>672</v>
      </c>
      <c r="F528">
        <v>0</v>
      </c>
      <c r="G528">
        <v>1</v>
      </c>
      <c r="H528">
        <v>0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0</v>
      </c>
      <c r="P528">
        <f t="shared" si="24"/>
        <v>-4.0906967743072178</v>
      </c>
      <c r="Q528">
        <f t="shared" si="25"/>
        <v>1.6452365981227152E-2</v>
      </c>
      <c r="R528">
        <f t="shared" si="26"/>
        <v>-1.658920915985913E-2</v>
      </c>
    </row>
    <row r="529" spans="1:18" x14ac:dyDescent="0.25">
      <c r="A529">
        <v>528</v>
      </c>
      <c r="B529">
        <v>51</v>
      </c>
      <c r="C529">
        <v>69.8</v>
      </c>
      <c r="D529">
        <v>1</v>
      </c>
      <c r="E529">
        <v>286</v>
      </c>
      <c r="F529">
        <v>370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1</v>
      </c>
      <c r="M529">
        <v>0</v>
      </c>
      <c r="N529">
        <v>0</v>
      </c>
      <c r="P529">
        <f t="shared" si="24"/>
        <v>-1.2117145149753756</v>
      </c>
      <c r="Q529">
        <f t="shared" si="25"/>
        <v>0.22939782788033081</v>
      </c>
      <c r="R529">
        <f t="shared" si="26"/>
        <v>-0.26058302805583655</v>
      </c>
    </row>
    <row r="530" spans="1:18" x14ac:dyDescent="0.25">
      <c r="A530">
        <v>529</v>
      </c>
      <c r="B530">
        <v>32</v>
      </c>
      <c r="C530">
        <v>46.9</v>
      </c>
      <c r="D530">
        <v>0</v>
      </c>
      <c r="E530">
        <v>862</v>
      </c>
      <c r="F530">
        <v>920</v>
      </c>
      <c r="G530">
        <v>1</v>
      </c>
      <c r="H530">
        <v>0</v>
      </c>
      <c r="I530">
        <v>0</v>
      </c>
      <c r="J530">
        <v>1</v>
      </c>
      <c r="K530">
        <v>9</v>
      </c>
      <c r="L530">
        <v>0</v>
      </c>
      <c r="M530">
        <v>1</v>
      </c>
      <c r="N530">
        <v>1</v>
      </c>
      <c r="P530">
        <f t="shared" si="24"/>
        <v>3.0505638010761156</v>
      </c>
      <c r="Q530">
        <f t="shared" si="25"/>
        <v>0.95480686117779801</v>
      </c>
      <c r="R530">
        <f t="shared" si="26"/>
        <v>-4.6246198558993271E-2</v>
      </c>
    </row>
    <row r="531" spans="1:18" x14ac:dyDescent="0.25">
      <c r="A531">
        <v>530</v>
      </c>
      <c r="B531">
        <v>47</v>
      </c>
      <c r="C531">
        <v>71.900000000000006</v>
      </c>
      <c r="D531">
        <v>1</v>
      </c>
      <c r="E531">
        <v>537</v>
      </c>
      <c r="F531">
        <v>2680</v>
      </c>
      <c r="G531">
        <v>0</v>
      </c>
      <c r="H531">
        <v>0</v>
      </c>
      <c r="I531">
        <v>1</v>
      </c>
      <c r="J531">
        <v>0</v>
      </c>
      <c r="K531">
        <v>6</v>
      </c>
      <c r="L531">
        <v>0</v>
      </c>
      <c r="M531">
        <v>1</v>
      </c>
      <c r="N531">
        <v>1</v>
      </c>
      <c r="P531">
        <f t="shared" si="24"/>
        <v>1.6121663529138324</v>
      </c>
      <c r="Q531">
        <f t="shared" si="25"/>
        <v>0.83371193883090045</v>
      </c>
      <c r="R531">
        <f t="shared" si="26"/>
        <v>-0.18186733337195357</v>
      </c>
    </row>
    <row r="532" spans="1:18" x14ac:dyDescent="0.25">
      <c r="A532">
        <v>531</v>
      </c>
      <c r="B532">
        <v>40</v>
      </c>
      <c r="C532">
        <v>62</v>
      </c>
      <c r="D532">
        <v>1</v>
      </c>
      <c r="E532">
        <v>2230</v>
      </c>
      <c r="F532">
        <v>1220</v>
      </c>
      <c r="G532">
        <v>0</v>
      </c>
      <c r="H532">
        <v>0</v>
      </c>
      <c r="I532">
        <v>0</v>
      </c>
      <c r="J532">
        <v>1</v>
      </c>
      <c r="K532">
        <v>4</v>
      </c>
      <c r="L532">
        <v>1</v>
      </c>
      <c r="M532">
        <v>0</v>
      </c>
      <c r="N532">
        <v>1</v>
      </c>
      <c r="P532">
        <f t="shared" si="24"/>
        <v>-0.69262474643633998</v>
      </c>
      <c r="Q532">
        <f t="shared" si="25"/>
        <v>0.33344943991227793</v>
      </c>
      <c r="R532">
        <f t="shared" si="26"/>
        <v>-1.0982640295805124</v>
      </c>
    </row>
    <row r="533" spans="1:18" x14ac:dyDescent="0.25">
      <c r="A533">
        <v>532</v>
      </c>
      <c r="B533">
        <v>31</v>
      </c>
      <c r="C533">
        <v>35.9</v>
      </c>
      <c r="D533">
        <v>0</v>
      </c>
      <c r="E533">
        <v>470</v>
      </c>
      <c r="F533">
        <v>530</v>
      </c>
      <c r="G533">
        <v>0</v>
      </c>
      <c r="H533">
        <v>1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1</v>
      </c>
      <c r="P533">
        <f t="shared" si="24"/>
        <v>-0.52433067539847777</v>
      </c>
      <c r="Q533">
        <f t="shared" si="25"/>
        <v>0.37184013581596909</v>
      </c>
      <c r="R533">
        <f t="shared" si="26"/>
        <v>-0.98929125950492258</v>
      </c>
    </row>
    <row r="534" spans="1:18" x14ac:dyDescent="0.25">
      <c r="A534">
        <v>533</v>
      </c>
      <c r="B534">
        <v>30</v>
      </c>
      <c r="C534">
        <v>31.7</v>
      </c>
      <c r="D534">
        <v>1</v>
      </c>
      <c r="E534">
        <v>635</v>
      </c>
      <c r="F534">
        <v>4640</v>
      </c>
      <c r="G534">
        <v>0</v>
      </c>
      <c r="H534">
        <v>0</v>
      </c>
      <c r="I534">
        <v>1</v>
      </c>
      <c r="J534">
        <v>0</v>
      </c>
      <c r="K534">
        <v>5</v>
      </c>
      <c r="L534">
        <v>0</v>
      </c>
      <c r="M534">
        <v>1</v>
      </c>
      <c r="N534">
        <v>1</v>
      </c>
      <c r="P534">
        <f t="shared" si="24"/>
        <v>1.9236277736623024</v>
      </c>
      <c r="Q534">
        <f t="shared" si="25"/>
        <v>0.87254243170103563</v>
      </c>
      <c r="R534">
        <f t="shared" si="26"/>
        <v>-0.13634399376596398</v>
      </c>
    </row>
    <row r="535" spans="1:18" x14ac:dyDescent="0.25">
      <c r="A535">
        <v>534</v>
      </c>
      <c r="B535">
        <v>46</v>
      </c>
      <c r="C535">
        <v>31.6</v>
      </c>
      <c r="D535">
        <v>0</v>
      </c>
      <c r="E535">
        <v>565</v>
      </c>
      <c r="F535">
        <v>340</v>
      </c>
      <c r="G535">
        <v>0</v>
      </c>
      <c r="H535">
        <v>0</v>
      </c>
      <c r="I535">
        <v>0</v>
      </c>
      <c r="J535">
        <v>1</v>
      </c>
      <c r="K535">
        <v>4</v>
      </c>
      <c r="L535">
        <v>0</v>
      </c>
      <c r="M535">
        <v>1</v>
      </c>
      <c r="N535">
        <v>0</v>
      </c>
      <c r="P535">
        <f t="shared" si="24"/>
        <v>-1.2955005651089391</v>
      </c>
      <c r="Q535">
        <f t="shared" si="25"/>
        <v>0.2149232383478846</v>
      </c>
      <c r="R535">
        <f t="shared" si="26"/>
        <v>-0.24197378043632728</v>
      </c>
    </row>
    <row r="536" spans="1:18" x14ac:dyDescent="0.25">
      <c r="A536">
        <v>535</v>
      </c>
      <c r="B536">
        <v>46</v>
      </c>
      <c r="C536">
        <v>46.9</v>
      </c>
      <c r="D536">
        <v>1</v>
      </c>
      <c r="E536">
        <v>1277</v>
      </c>
      <c r="F536">
        <v>1130</v>
      </c>
      <c r="G536">
        <v>0</v>
      </c>
      <c r="H536">
        <v>0</v>
      </c>
      <c r="I536">
        <v>0</v>
      </c>
      <c r="J536">
        <v>1</v>
      </c>
      <c r="K536">
        <v>3</v>
      </c>
      <c r="L536">
        <v>0</v>
      </c>
      <c r="M536">
        <v>0</v>
      </c>
      <c r="N536">
        <v>1</v>
      </c>
      <c r="P536">
        <f t="shared" si="24"/>
        <v>0.47082936513614815</v>
      </c>
      <c r="Q536">
        <f t="shared" si="25"/>
        <v>0.6155800372016994</v>
      </c>
      <c r="R536">
        <f t="shared" si="26"/>
        <v>-0.48519030574058764</v>
      </c>
    </row>
    <row r="537" spans="1:18" x14ac:dyDescent="0.25">
      <c r="A537">
        <v>536</v>
      </c>
      <c r="B537">
        <v>28</v>
      </c>
      <c r="C537">
        <v>77.2</v>
      </c>
      <c r="D537">
        <v>1</v>
      </c>
      <c r="E537">
        <v>1031</v>
      </c>
      <c r="F537">
        <v>2640</v>
      </c>
      <c r="G537">
        <v>0</v>
      </c>
      <c r="H537">
        <v>0</v>
      </c>
      <c r="I537">
        <v>0</v>
      </c>
      <c r="J537">
        <v>1</v>
      </c>
      <c r="K537">
        <v>10</v>
      </c>
      <c r="L537">
        <v>0</v>
      </c>
      <c r="M537">
        <v>0</v>
      </c>
      <c r="N537">
        <v>1</v>
      </c>
      <c r="P537">
        <f t="shared" si="24"/>
        <v>7.1897575009430899</v>
      </c>
      <c r="Q537">
        <f t="shared" si="25"/>
        <v>0.99924629648889296</v>
      </c>
      <c r="R537">
        <f t="shared" si="26"/>
        <v>-7.5398768839762072E-4</v>
      </c>
    </row>
    <row r="538" spans="1:18" x14ac:dyDescent="0.25">
      <c r="A538">
        <v>537</v>
      </c>
      <c r="B538">
        <v>41</v>
      </c>
      <c r="C538">
        <v>15.4</v>
      </c>
      <c r="D538">
        <v>0</v>
      </c>
      <c r="E538">
        <v>85</v>
      </c>
      <c r="F538">
        <v>2260</v>
      </c>
      <c r="G538">
        <v>1</v>
      </c>
      <c r="H538">
        <v>0</v>
      </c>
      <c r="I538">
        <v>0</v>
      </c>
      <c r="J538">
        <v>1</v>
      </c>
      <c r="K538">
        <v>9</v>
      </c>
      <c r="L538">
        <v>0</v>
      </c>
      <c r="M538">
        <v>1</v>
      </c>
      <c r="N538">
        <v>1</v>
      </c>
      <c r="P538">
        <f t="shared" si="24"/>
        <v>2.558043319943875</v>
      </c>
      <c r="Q538">
        <f t="shared" si="25"/>
        <v>0.92811201715458824</v>
      </c>
      <c r="R538">
        <f t="shared" si="26"/>
        <v>-7.4602845339857796E-2</v>
      </c>
    </row>
    <row r="539" spans="1:18" x14ac:dyDescent="0.25">
      <c r="A539">
        <v>538</v>
      </c>
      <c r="B539">
        <v>29</v>
      </c>
      <c r="C539">
        <v>54</v>
      </c>
      <c r="D539">
        <v>1</v>
      </c>
      <c r="E539">
        <v>327</v>
      </c>
      <c r="F539">
        <v>2920</v>
      </c>
      <c r="G539">
        <v>1</v>
      </c>
      <c r="H539">
        <v>1</v>
      </c>
      <c r="I539">
        <v>1</v>
      </c>
      <c r="J539">
        <v>0</v>
      </c>
      <c r="K539">
        <v>7</v>
      </c>
      <c r="L539">
        <v>0</v>
      </c>
      <c r="M539">
        <v>1</v>
      </c>
      <c r="N539">
        <v>1</v>
      </c>
      <c r="P539">
        <f t="shared" si="24"/>
        <v>4.552774370288529</v>
      </c>
      <c r="Q539">
        <f t="shared" si="25"/>
        <v>0.98957196223085497</v>
      </c>
      <c r="R539">
        <f t="shared" si="26"/>
        <v>-1.0482790731609053E-2</v>
      </c>
    </row>
    <row r="540" spans="1:18" x14ac:dyDescent="0.25">
      <c r="A540">
        <v>539</v>
      </c>
      <c r="B540">
        <v>35</v>
      </c>
      <c r="C540">
        <v>9.1</v>
      </c>
      <c r="D540">
        <v>0</v>
      </c>
      <c r="E540">
        <v>205</v>
      </c>
      <c r="F540">
        <v>4220</v>
      </c>
      <c r="G540">
        <v>0</v>
      </c>
      <c r="H540">
        <v>0</v>
      </c>
      <c r="I540">
        <v>0</v>
      </c>
      <c r="J540">
        <v>1</v>
      </c>
      <c r="K540">
        <v>8</v>
      </c>
      <c r="L540">
        <v>0</v>
      </c>
      <c r="M540">
        <v>1</v>
      </c>
      <c r="N540">
        <v>1</v>
      </c>
      <c r="P540">
        <f t="shared" si="24"/>
        <v>2.624492033144064</v>
      </c>
      <c r="Q540">
        <f t="shared" si="25"/>
        <v>0.93242130797799994</v>
      </c>
      <c r="R540">
        <f t="shared" si="26"/>
        <v>-6.9970519252399152E-2</v>
      </c>
    </row>
    <row r="541" spans="1:18" x14ac:dyDescent="0.25">
      <c r="A541">
        <v>540</v>
      </c>
      <c r="B541">
        <v>57</v>
      </c>
      <c r="C541">
        <v>54.1</v>
      </c>
      <c r="D541">
        <v>1</v>
      </c>
      <c r="E541">
        <v>1273</v>
      </c>
      <c r="F541">
        <v>500</v>
      </c>
      <c r="G541">
        <v>1</v>
      </c>
      <c r="H541">
        <v>0</v>
      </c>
      <c r="I541">
        <v>0</v>
      </c>
      <c r="J541">
        <v>1</v>
      </c>
      <c r="K541">
        <v>5</v>
      </c>
      <c r="L541">
        <v>1</v>
      </c>
      <c r="M541">
        <v>0</v>
      </c>
      <c r="N541">
        <v>0</v>
      </c>
      <c r="P541">
        <f t="shared" si="24"/>
        <v>-1.25242454325786</v>
      </c>
      <c r="Q541">
        <f t="shared" si="25"/>
        <v>0.22228072097188376</v>
      </c>
      <c r="R541">
        <f t="shared" si="26"/>
        <v>-0.25138964378765766</v>
      </c>
    </row>
    <row r="542" spans="1:18" x14ac:dyDescent="0.25">
      <c r="A542">
        <v>541</v>
      </c>
      <c r="B542">
        <v>51</v>
      </c>
      <c r="C542">
        <v>32.200000000000003</v>
      </c>
      <c r="D542">
        <v>1</v>
      </c>
      <c r="E542">
        <v>514</v>
      </c>
      <c r="F542">
        <v>910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1</v>
      </c>
      <c r="M542">
        <v>0</v>
      </c>
      <c r="N542">
        <v>0</v>
      </c>
      <c r="P542">
        <f t="shared" si="24"/>
        <v>-3.6732539248302358</v>
      </c>
      <c r="Q542">
        <f t="shared" si="25"/>
        <v>2.4764835206913562E-2</v>
      </c>
      <c r="R542">
        <f t="shared" si="26"/>
        <v>-2.5076642407469599E-2</v>
      </c>
    </row>
    <row r="543" spans="1:18" x14ac:dyDescent="0.25">
      <c r="A543">
        <v>542</v>
      </c>
      <c r="B543">
        <v>57</v>
      </c>
      <c r="C543">
        <v>42.5</v>
      </c>
      <c r="D543">
        <v>1</v>
      </c>
      <c r="E543">
        <v>210</v>
      </c>
      <c r="F543">
        <v>1070</v>
      </c>
      <c r="G543">
        <v>0</v>
      </c>
      <c r="H543">
        <v>0</v>
      </c>
      <c r="I543">
        <v>0</v>
      </c>
      <c r="J543">
        <v>1</v>
      </c>
      <c r="K543">
        <v>4</v>
      </c>
      <c r="L543">
        <v>1</v>
      </c>
      <c r="M543">
        <v>0</v>
      </c>
      <c r="N543">
        <v>0</v>
      </c>
      <c r="P543">
        <f t="shared" si="24"/>
        <v>-1.3634487306952798</v>
      </c>
      <c r="Q543">
        <f t="shared" si="25"/>
        <v>0.2036803648738468</v>
      </c>
      <c r="R543">
        <f t="shared" si="26"/>
        <v>-0.22775462207202657</v>
      </c>
    </row>
    <row r="544" spans="1:18" x14ac:dyDescent="0.25">
      <c r="A544">
        <v>543</v>
      </c>
      <c r="B544">
        <v>37</v>
      </c>
      <c r="C544">
        <v>65.599999999999994</v>
      </c>
      <c r="D544">
        <v>1</v>
      </c>
      <c r="E544">
        <v>1845</v>
      </c>
      <c r="F544">
        <v>1680</v>
      </c>
      <c r="G544">
        <v>1</v>
      </c>
      <c r="H544">
        <v>0</v>
      </c>
      <c r="I544">
        <v>0</v>
      </c>
      <c r="J544">
        <v>0</v>
      </c>
      <c r="K544">
        <v>5</v>
      </c>
      <c r="L544">
        <v>0</v>
      </c>
      <c r="M544">
        <v>0</v>
      </c>
      <c r="N544">
        <v>1</v>
      </c>
      <c r="P544">
        <f t="shared" si="24"/>
        <v>1.856403834200623</v>
      </c>
      <c r="Q544">
        <f t="shared" si="25"/>
        <v>0.86487723474039502</v>
      </c>
      <c r="R544">
        <f t="shared" si="26"/>
        <v>-0.14516770727819836</v>
      </c>
    </row>
    <row r="545" spans="1:18" x14ac:dyDescent="0.25">
      <c r="A545">
        <v>544</v>
      </c>
      <c r="B545">
        <v>46</v>
      </c>
      <c r="C545">
        <v>43.4</v>
      </c>
      <c r="D545">
        <v>0</v>
      </c>
      <c r="E545">
        <v>382</v>
      </c>
      <c r="F545">
        <v>650</v>
      </c>
      <c r="G545">
        <v>0</v>
      </c>
      <c r="H545">
        <v>0</v>
      </c>
      <c r="I545">
        <v>0</v>
      </c>
      <c r="J545">
        <v>1</v>
      </c>
      <c r="K545">
        <v>6</v>
      </c>
      <c r="L545">
        <v>0</v>
      </c>
      <c r="M545">
        <v>0</v>
      </c>
      <c r="N545">
        <v>1</v>
      </c>
      <c r="P545">
        <f t="shared" si="24"/>
        <v>1.533956550336864</v>
      </c>
      <c r="Q545">
        <f t="shared" si="25"/>
        <v>0.82258446740280633</v>
      </c>
      <c r="R545">
        <f t="shared" si="26"/>
        <v>-0.19530410568501255</v>
      </c>
    </row>
    <row r="546" spans="1:18" x14ac:dyDescent="0.25">
      <c r="A546">
        <v>545</v>
      </c>
      <c r="B546">
        <v>38</v>
      </c>
      <c r="C546">
        <v>22.6</v>
      </c>
      <c r="D546">
        <v>0</v>
      </c>
      <c r="E546">
        <v>100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0</v>
      </c>
      <c r="P546">
        <f t="shared" si="24"/>
        <v>-3.8217354411318412</v>
      </c>
      <c r="Q546">
        <f t="shared" si="25"/>
        <v>2.1420881123913021E-2</v>
      </c>
      <c r="R546">
        <f t="shared" si="26"/>
        <v>-2.1653638106568531E-2</v>
      </c>
    </row>
    <row r="547" spans="1:18" x14ac:dyDescent="0.25">
      <c r="A547">
        <v>546</v>
      </c>
      <c r="B547">
        <v>33</v>
      </c>
      <c r="C547">
        <v>42.1</v>
      </c>
      <c r="D547">
        <v>0</v>
      </c>
      <c r="E547">
        <v>100</v>
      </c>
      <c r="F547">
        <v>2370</v>
      </c>
      <c r="G547">
        <v>1</v>
      </c>
      <c r="H547">
        <v>0</v>
      </c>
      <c r="I547">
        <v>0</v>
      </c>
      <c r="J547">
        <v>1</v>
      </c>
      <c r="K547">
        <v>5</v>
      </c>
      <c r="L547">
        <v>0</v>
      </c>
      <c r="M547">
        <v>0</v>
      </c>
      <c r="N547">
        <v>1</v>
      </c>
      <c r="P547">
        <f t="shared" si="24"/>
        <v>1.6743532300329926</v>
      </c>
      <c r="Q547">
        <f t="shared" si="25"/>
        <v>0.84215535706050304</v>
      </c>
      <c r="R547">
        <f t="shared" si="26"/>
        <v>-0.17179077218656411</v>
      </c>
    </row>
    <row r="548" spans="1:18" x14ac:dyDescent="0.25">
      <c r="A548">
        <v>547</v>
      </c>
      <c r="B548">
        <v>36</v>
      </c>
      <c r="C548">
        <v>47.5</v>
      </c>
      <c r="D548">
        <v>0</v>
      </c>
      <c r="E548">
        <v>1077</v>
      </c>
      <c r="F548">
        <v>1270</v>
      </c>
      <c r="G548">
        <v>0</v>
      </c>
      <c r="H548">
        <v>1</v>
      </c>
      <c r="I548">
        <v>0</v>
      </c>
      <c r="J548">
        <v>0</v>
      </c>
      <c r="K548">
        <v>4</v>
      </c>
      <c r="L548">
        <v>1</v>
      </c>
      <c r="M548">
        <v>0</v>
      </c>
      <c r="N548">
        <v>0</v>
      </c>
      <c r="P548">
        <f t="shared" si="24"/>
        <v>-0.55390746061739038</v>
      </c>
      <c r="Q548">
        <f t="shared" si="25"/>
        <v>0.36495832431896819</v>
      </c>
      <c r="R548">
        <f t="shared" si="26"/>
        <v>-0.45406465124931406</v>
      </c>
    </row>
    <row r="549" spans="1:18" x14ac:dyDescent="0.25">
      <c r="A549">
        <v>548</v>
      </c>
      <c r="B549">
        <v>25</v>
      </c>
      <c r="C549">
        <v>4.4000000000000004</v>
      </c>
      <c r="D549">
        <v>1</v>
      </c>
      <c r="E549">
        <v>103</v>
      </c>
      <c r="F549">
        <v>1510</v>
      </c>
      <c r="G549">
        <v>0</v>
      </c>
      <c r="H549">
        <v>0</v>
      </c>
      <c r="I549">
        <v>0</v>
      </c>
      <c r="J549">
        <v>0</v>
      </c>
      <c r="K549">
        <v>11</v>
      </c>
      <c r="L549">
        <v>0</v>
      </c>
      <c r="M549">
        <v>0</v>
      </c>
      <c r="N549">
        <v>1</v>
      </c>
      <c r="P549">
        <f t="shared" si="24"/>
        <v>7.4104771880447586</v>
      </c>
      <c r="Q549">
        <f t="shared" si="25"/>
        <v>0.99939548367782693</v>
      </c>
      <c r="R549">
        <f t="shared" si="26"/>
        <v>-6.046991158365E-4</v>
      </c>
    </row>
    <row r="550" spans="1:18" x14ac:dyDescent="0.25">
      <c r="A550">
        <v>549</v>
      </c>
      <c r="B550">
        <v>42</v>
      </c>
      <c r="C550">
        <v>50.7</v>
      </c>
      <c r="D550">
        <v>0</v>
      </c>
      <c r="E550">
        <v>88</v>
      </c>
      <c r="F550">
        <v>840</v>
      </c>
      <c r="G550">
        <v>0</v>
      </c>
      <c r="H550">
        <v>0</v>
      </c>
      <c r="I550">
        <v>0</v>
      </c>
      <c r="J550">
        <v>1</v>
      </c>
      <c r="K550">
        <v>4</v>
      </c>
      <c r="L550">
        <v>0</v>
      </c>
      <c r="M550">
        <v>1</v>
      </c>
      <c r="N550">
        <v>0</v>
      </c>
      <c r="P550">
        <f t="shared" si="24"/>
        <v>-0.67023177861354566</v>
      </c>
      <c r="Q550">
        <f t="shared" si="25"/>
        <v>0.33844494363081656</v>
      </c>
      <c r="R550">
        <f t="shared" si="26"/>
        <v>-0.41316206930747251</v>
      </c>
    </row>
    <row r="551" spans="1:18" x14ac:dyDescent="0.25">
      <c r="A551">
        <v>550</v>
      </c>
      <c r="B551">
        <v>53</v>
      </c>
      <c r="C551">
        <v>22.8</v>
      </c>
      <c r="D551">
        <v>1</v>
      </c>
      <c r="E551">
        <v>356</v>
      </c>
      <c r="F551">
        <v>1210</v>
      </c>
      <c r="G551">
        <v>1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0</v>
      </c>
      <c r="P551">
        <f t="shared" si="24"/>
        <v>-3.2111287162815012</v>
      </c>
      <c r="Q551">
        <f t="shared" si="25"/>
        <v>3.8749070615210088E-2</v>
      </c>
      <c r="R551">
        <f t="shared" si="26"/>
        <v>-3.9519791312514096E-2</v>
      </c>
    </row>
    <row r="552" spans="1:18" x14ac:dyDescent="0.25">
      <c r="A552">
        <v>551</v>
      </c>
      <c r="B552">
        <v>32</v>
      </c>
      <c r="C552">
        <v>14.1</v>
      </c>
      <c r="D552">
        <v>0</v>
      </c>
      <c r="E552">
        <v>146</v>
      </c>
      <c r="F552">
        <v>1630</v>
      </c>
      <c r="G552">
        <v>1</v>
      </c>
      <c r="H552">
        <v>0</v>
      </c>
      <c r="I552">
        <v>0</v>
      </c>
      <c r="J552">
        <v>1</v>
      </c>
      <c r="K552">
        <v>3</v>
      </c>
      <c r="L552">
        <v>1</v>
      </c>
      <c r="M552">
        <v>0</v>
      </c>
      <c r="N552">
        <v>0</v>
      </c>
      <c r="P552">
        <f t="shared" si="24"/>
        <v>-2.0737764128820668</v>
      </c>
      <c r="Q552">
        <f t="shared" si="25"/>
        <v>0.11167186390263982</v>
      </c>
      <c r="R552">
        <f t="shared" si="26"/>
        <v>-0.11841408161447807</v>
      </c>
    </row>
    <row r="553" spans="1:18" x14ac:dyDescent="0.25">
      <c r="A553">
        <v>552</v>
      </c>
      <c r="B553">
        <v>31</v>
      </c>
      <c r="C553">
        <v>23.3</v>
      </c>
      <c r="D553">
        <v>1</v>
      </c>
      <c r="E553">
        <v>364</v>
      </c>
      <c r="F553">
        <v>1520</v>
      </c>
      <c r="G553">
        <v>0</v>
      </c>
      <c r="H553">
        <v>0</v>
      </c>
      <c r="I553">
        <v>0</v>
      </c>
      <c r="J553">
        <v>1</v>
      </c>
      <c r="K553">
        <v>3</v>
      </c>
      <c r="L553">
        <v>1</v>
      </c>
      <c r="M553">
        <v>0</v>
      </c>
      <c r="N553">
        <v>1</v>
      </c>
      <c r="P553">
        <f t="shared" si="24"/>
        <v>-0.40783691530905664</v>
      </c>
      <c r="Q553">
        <f t="shared" si="25"/>
        <v>0.39943090151776084</v>
      </c>
      <c r="R553">
        <f t="shared" si="26"/>
        <v>-0.91771449114413872</v>
      </c>
    </row>
    <row r="554" spans="1:18" x14ac:dyDescent="0.25">
      <c r="A554">
        <v>553</v>
      </c>
      <c r="B554">
        <v>30</v>
      </c>
      <c r="C554">
        <v>161.6</v>
      </c>
      <c r="D554">
        <v>1</v>
      </c>
      <c r="E554">
        <v>993</v>
      </c>
      <c r="F554">
        <v>3300</v>
      </c>
      <c r="G554">
        <v>0</v>
      </c>
      <c r="H554">
        <v>0</v>
      </c>
      <c r="I554">
        <v>0</v>
      </c>
      <c r="J554">
        <v>1</v>
      </c>
      <c r="K554">
        <v>5</v>
      </c>
      <c r="L554">
        <v>0</v>
      </c>
      <c r="M554">
        <v>1</v>
      </c>
      <c r="N554">
        <v>1</v>
      </c>
      <c r="P554">
        <f t="shared" si="24"/>
        <v>2.9348607881194906</v>
      </c>
      <c r="Q554">
        <f t="shared" si="25"/>
        <v>0.94954306996513504</v>
      </c>
      <c r="R554">
        <f t="shared" si="26"/>
        <v>-5.1774389079113865E-2</v>
      </c>
    </row>
    <row r="555" spans="1:18" x14ac:dyDescent="0.25">
      <c r="A555">
        <v>554</v>
      </c>
      <c r="B555">
        <v>30</v>
      </c>
      <c r="C555">
        <v>45.4</v>
      </c>
      <c r="D555">
        <v>1</v>
      </c>
      <c r="E555">
        <v>361</v>
      </c>
      <c r="F555">
        <v>1750</v>
      </c>
      <c r="G555">
        <v>0</v>
      </c>
      <c r="H555">
        <v>0</v>
      </c>
      <c r="I555">
        <v>0</v>
      </c>
      <c r="J555">
        <v>0</v>
      </c>
      <c r="K555">
        <v>11</v>
      </c>
      <c r="L555">
        <v>0</v>
      </c>
      <c r="M555">
        <v>1</v>
      </c>
      <c r="N555">
        <v>1</v>
      </c>
      <c r="P555">
        <f t="shared" si="24"/>
        <v>6.074335069695052</v>
      </c>
      <c r="Q555">
        <f t="shared" si="25"/>
        <v>0.99770410745331428</v>
      </c>
      <c r="R555">
        <f t="shared" si="26"/>
        <v>-2.2985321489146669E-3</v>
      </c>
    </row>
    <row r="556" spans="1:18" x14ac:dyDescent="0.25">
      <c r="A556">
        <v>555</v>
      </c>
      <c r="B556">
        <v>29</v>
      </c>
      <c r="C556">
        <v>43.7</v>
      </c>
      <c r="D556">
        <v>1</v>
      </c>
      <c r="E556">
        <v>502</v>
      </c>
      <c r="F556">
        <v>1370</v>
      </c>
      <c r="G556">
        <v>0</v>
      </c>
      <c r="H556">
        <v>0</v>
      </c>
      <c r="I556">
        <v>0</v>
      </c>
      <c r="J556">
        <v>1</v>
      </c>
      <c r="K556">
        <v>4</v>
      </c>
      <c r="L556">
        <v>0</v>
      </c>
      <c r="M556">
        <v>0</v>
      </c>
      <c r="N556">
        <v>1</v>
      </c>
      <c r="P556">
        <f t="shared" si="24"/>
        <v>2.6419660344026643</v>
      </c>
      <c r="Q556">
        <f t="shared" si="25"/>
        <v>0.93351409144702191</v>
      </c>
      <c r="R556">
        <f t="shared" si="26"/>
        <v>-6.8799220830926655E-2</v>
      </c>
    </row>
    <row r="557" spans="1:18" x14ac:dyDescent="0.25">
      <c r="A557">
        <v>556</v>
      </c>
      <c r="B557">
        <v>52</v>
      </c>
      <c r="C557">
        <v>15.6</v>
      </c>
      <c r="D557">
        <v>0</v>
      </c>
      <c r="E557">
        <v>141</v>
      </c>
      <c r="F557">
        <v>340</v>
      </c>
      <c r="G557">
        <v>1</v>
      </c>
      <c r="H557">
        <v>1</v>
      </c>
      <c r="I557">
        <v>1</v>
      </c>
      <c r="J557">
        <v>0</v>
      </c>
      <c r="K557">
        <v>2</v>
      </c>
      <c r="L557">
        <v>1</v>
      </c>
      <c r="M557">
        <v>0</v>
      </c>
      <c r="N557">
        <v>0</v>
      </c>
      <c r="P557">
        <f t="shared" si="24"/>
        <v>-3.2910422523541669</v>
      </c>
      <c r="Q557">
        <f t="shared" si="25"/>
        <v>3.5879774409940217E-2</v>
      </c>
      <c r="R557">
        <f t="shared" si="26"/>
        <v>-3.6539276805517489E-2</v>
      </c>
    </row>
    <row r="558" spans="1:18" x14ac:dyDescent="0.25">
      <c r="A558">
        <v>557</v>
      </c>
      <c r="B558">
        <v>26</v>
      </c>
      <c r="C558">
        <v>63.8</v>
      </c>
      <c r="D558">
        <v>1</v>
      </c>
      <c r="E558">
        <v>1921</v>
      </c>
      <c r="F558">
        <v>600</v>
      </c>
      <c r="G558">
        <v>0</v>
      </c>
      <c r="H558">
        <v>1</v>
      </c>
      <c r="I558">
        <v>0</v>
      </c>
      <c r="J558">
        <v>1</v>
      </c>
      <c r="K558">
        <v>2</v>
      </c>
      <c r="L558">
        <v>0</v>
      </c>
      <c r="M558">
        <v>0</v>
      </c>
      <c r="N558">
        <v>1</v>
      </c>
      <c r="P558">
        <f t="shared" si="24"/>
        <v>2.308629342975058</v>
      </c>
      <c r="Q558">
        <f t="shared" si="25"/>
        <v>0.90958920026718437</v>
      </c>
      <c r="R558">
        <f t="shared" si="26"/>
        <v>-9.4762209673481243E-2</v>
      </c>
    </row>
    <row r="559" spans="1:18" x14ac:dyDescent="0.25">
      <c r="A559">
        <v>558</v>
      </c>
      <c r="B559">
        <v>26</v>
      </c>
      <c r="C559">
        <v>12</v>
      </c>
      <c r="D559">
        <v>0</v>
      </c>
      <c r="E559">
        <v>127</v>
      </c>
      <c r="F559">
        <v>1980</v>
      </c>
      <c r="G559">
        <v>1</v>
      </c>
      <c r="H559">
        <v>0</v>
      </c>
      <c r="I559">
        <v>0</v>
      </c>
      <c r="J559">
        <v>1</v>
      </c>
      <c r="K559">
        <v>5</v>
      </c>
      <c r="L559">
        <v>0</v>
      </c>
      <c r="M559">
        <v>1</v>
      </c>
      <c r="N559">
        <v>0</v>
      </c>
      <c r="P559">
        <f t="shared" si="24"/>
        <v>0.68233627926372598</v>
      </c>
      <c r="Q559">
        <f t="shared" si="25"/>
        <v>0.66425993110029369</v>
      </c>
      <c r="R559">
        <f t="shared" si="26"/>
        <v>-1.0914180228704413</v>
      </c>
    </row>
    <row r="560" spans="1:18" x14ac:dyDescent="0.25">
      <c r="A560">
        <v>559</v>
      </c>
      <c r="B560">
        <v>47</v>
      </c>
      <c r="C560">
        <v>122.9</v>
      </c>
      <c r="D560">
        <v>1</v>
      </c>
      <c r="E560">
        <v>802</v>
      </c>
      <c r="F560">
        <v>100</v>
      </c>
      <c r="G560">
        <v>0</v>
      </c>
      <c r="H560">
        <v>1</v>
      </c>
      <c r="I560">
        <v>1</v>
      </c>
      <c r="J560">
        <v>0</v>
      </c>
      <c r="K560">
        <v>3</v>
      </c>
      <c r="L560">
        <v>0</v>
      </c>
      <c r="M560">
        <v>0</v>
      </c>
      <c r="N560">
        <v>1</v>
      </c>
      <c r="P560">
        <f t="shared" si="24"/>
        <v>2.0387345606375549</v>
      </c>
      <c r="Q560">
        <f t="shared" si="25"/>
        <v>0.8848043500660957</v>
      </c>
      <c r="R560">
        <f t="shared" si="26"/>
        <v>-0.12238873178617077</v>
      </c>
    </row>
    <row r="561" spans="1:18" x14ac:dyDescent="0.25">
      <c r="A561">
        <v>560</v>
      </c>
      <c r="B561">
        <v>29</v>
      </c>
      <c r="C561">
        <v>36.700000000000003</v>
      </c>
      <c r="D561">
        <v>0</v>
      </c>
      <c r="E561">
        <v>774</v>
      </c>
      <c r="F561">
        <v>700</v>
      </c>
      <c r="G561">
        <v>1</v>
      </c>
      <c r="H561">
        <v>0</v>
      </c>
      <c r="I561">
        <v>0</v>
      </c>
      <c r="J561">
        <v>1</v>
      </c>
      <c r="K561">
        <v>5</v>
      </c>
      <c r="L561">
        <v>0</v>
      </c>
      <c r="M561">
        <v>0</v>
      </c>
      <c r="N561">
        <v>1</v>
      </c>
      <c r="P561">
        <f t="shared" si="24"/>
        <v>1.5495412063512664</v>
      </c>
      <c r="Q561">
        <f t="shared" si="25"/>
        <v>0.82484745790161895</v>
      </c>
      <c r="R561">
        <f t="shared" si="26"/>
        <v>-0.1925568092566676</v>
      </c>
    </row>
    <row r="562" spans="1:18" x14ac:dyDescent="0.25">
      <c r="A562">
        <v>561</v>
      </c>
      <c r="B562">
        <v>34</v>
      </c>
      <c r="C562">
        <v>44.2</v>
      </c>
      <c r="D562">
        <v>1</v>
      </c>
      <c r="E562">
        <v>260</v>
      </c>
      <c r="F562">
        <v>1250</v>
      </c>
      <c r="G562">
        <v>1</v>
      </c>
      <c r="H562">
        <v>1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1</v>
      </c>
      <c r="P562">
        <f t="shared" si="24"/>
        <v>1.5414302503774293</v>
      </c>
      <c r="Q562">
        <f t="shared" si="25"/>
        <v>0.82367254535528445</v>
      </c>
      <c r="R562">
        <f t="shared" si="26"/>
        <v>-0.19398222446903554</v>
      </c>
    </row>
    <row r="563" spans="1:18" x14ac:dyDescent="0.25">
      <c r="A563">
        <v>562</v>
      </c>
      <c r="B563">
        <v>45</v>
      </c>
      <c r="C563">
        <v>77.5</v>
      </c>
      <c r="D563">
        <v>0</v>
      </c>
      <c r="E563">
        <v>1376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P563">
        <f t="shared" si="24"/>
        <v>-2.7928489167106014</v>
      </c>
      <c r="Q563">
        <f t="shared" si="25"/>
        <v>5.771183247649006E-2</v>
      </c>
      <c r="R563">
        <f t="shared" si="26"/>
        <v>-5.9444140864598899E-2</v>
      </c>
    </row>
    <row r="564" spans="1:18" x14ac:dyDescent="0.25">
      <c r="A564">
        <v>563</v>
      </c>
      <c r="B564">
        <v>36</v>
      </c>
      <c r="C564">
        <v>39.6</v>
      </c>
      <c r="D564">
        <v>1</v>
      </c>
      <c r="E564">
        <v>369</v>
      </c>
      <c r="F564">
        <v>2310</v>
      </c>
      <c r="G564">
        <v>1</v>
      </c>
      <c r="H564">
        <v>0</v>
      </c>
      <c r="I564">
        <v>0</v>
      </c>
      <c r="J564">
        <v>0</v>
      </c>
      <c r="K564">
        <v>3</v>
      </c>
      <c r="L564">
        <v>0</v>
      </c>
      <c r="M564">
        <v>0</v>
      </c>
      <c r="N564">
        <v>1</v>
      </c>
      <c r="P564">
        <f t="shared" si="24"/>
        <v>0.85087882430997697</v>
      </c>
      <c r="Q564">
        <f t="shared" si="25"/>
        <v>0.70075146342807726</v>
      </c>
      <c r="R564">
        <f t="shared" si="26"/>
        <v>-0.35560200056542468</v>
      </c>
    </row>
    <row r="565" spans="1:18" x14ac:dyDescent="0.25">
      <c r="A565">
        <v>564</v>
      </c>
      <c r="B565">
        <v>25</v>
      </c>
      <c r="C565">
        <v>22.6</v>
      </c>
      <c r="D565">
        <v>1</v>
      </c>
      <c r="E565">
        <v>216</v>
      </c>
      <c r="F565">
        <v>1160</v>
      </c>
      <c r="G565">
        <v>1</v>
      </c>
      <c r="H565">
        <v>0</v>
      </c>
      <c r="I565">
        <v>0</v>
      </c>
      <c r="J565">
        <v>1</v>
      </c>
      <c r="K565">
        <v>4</v>
      </c>
      <c r="L565">
        <v>1</v>
      </c>
      <c r="M565">
        <v>0</v>
      </c>
      <c r="N565">
        <v>1</v>
      </c>
      <c r="P565">
        <f t="shared" si="24"/>
        <v>0.46065662404215191</v>
      </c>
      <c r="Q565">
        <f t="shared" si="25"/>
        <v>0.61316993404959819</v>
      </c>
      <c r="R565">
        <f t="shared" si="26"/>
        <v>-0.48911316441681846</v>
      </c>
    </row>
    <row r="566" spans="1:18" x14ac:dyDescent="0.25">
      <c r="A566">
        <v>565</v>
      </c>
      <c r="B566">
        <v>31</v>
      </c>
      <c r="C566">
        <v>21.9</v>
      </c>
      <c r="D566">
        <v>1</v>
      </c>
      <c r="E566">
        <v>530</v>
      </c>
      <c r="F566">
        <v>2850</v>
      </c>
      <c r="G566">
        <v>0</v>
      </c>
      <c r="H566">
        <v>1</v>
      </c>
      <c r="I566">
        <v>0</v>
      </c>
      <c r="J566">
        <v>1</v>
      </c>
      <c r="K566">
        <v>9</v>
      </c>
      <c r="L566">
        <v>0</v>
      </c>
      <c r="M566">
        <v>0</v>
      </c>
      <c r="N566">
        <v>1</v>
      </c>
      <c r="P566">
        <f t="shared" si="24"/>
        <v>7.3234017799979707</v>
      </c>
      <c r="Q566">
        <f t="shared" si="25"/>
        <v>0.99934052169063248</v>
      </c>
      <c r="R566">
        <f t="shared" si="26"/>
        <v>-6.59695860840029E-4</v>
      </c>
    </row>
    <row r="567" spans="1:18" x14ac:dyDescent="0.25">
      <c r="A567">
        <v>566</v>
      </c>
      <c r="B567">
        <v>26</v>
      </c>
      <c r="C567">
        <v>48.4</v>
      </c>
      <c r="D567">
        <v>1</v>
      </c>
      <c r="E567">
        <v>296</v>
      </c>
      <c r="F567">
        <v>1050</v>
      </c>
      <c r="G567">
        <v>0</v>
      </c>
      <c r="H567">
        <v>0</v>
      </c>
      <c r="I567">
        <v>0</v>
      </c>
      <c r="J567">
        <v>0</v>
      </c>
      <c r="K567">
        <v>8</v>
      </c>
      <c r="L567">
        <v>0</v>
      </c>
      <c r="M567">
        <v>1</v>
      </c>
      <c r="N567">
        <v>1</v>
      </c>
      <c r="P567">
        <f t="shared" si="24"/>
        <v>4.1903602917168525</v>
      </c>
      <c r="Q567">
        <f t="shared" si="25"/>
        <v>0.98508499673558669</v>
      </c>
      <c r="R567">
        <f t="shared" si="26"/>
        <v>-1.5027350430792688E-2</v>
      </c>
    </row>
    <row r="568" spans="1:18" x14ac:dyDescent="0.25">
      <c r="A568">
        <v>567</v>
      </c>
      <c r="B568">
        <v>57</v>
      </c>
      <c r="C568">
        <v>42.4</v>
      </c>
      <c r="D568">
        <v>1</v>
      </c>
      <c r="E568">
        <v>2699</v>
      </c>
      <c r="F568">
        <v>1420</v>
      </c>
      <c r="G568">
        <v>1</v>
      </c>
      <c r="H568">
        <v>0</v>
      </c>
      <c r="I568">
        <v>0</v>
      </c>
      <c r="J568">
        <v>1</v>
      </c>
      <c r="K568">
        <v>2</v>
      </c>
      <c r="L568">
        <v>0</v>
      </c>
      <c r="M568">
        <v>0</v>
      </c>
      <c r="N568">
        <v>0</v>
      </c>
      <c r="P568">
        <f t="shared" si="24"/>
        <v>-1.7951401943754499</v>
      </c>
      <c r="Q568">
        <f t="shared" si="25"/>
        <v>0.1424436761268571</v>
      </c>
      <c r="R568">
        <f t="shared" si="26"/>
        <v>-0.15366841828205319</v>
      </c>
    </row>
    <row r="569" spans="1:18" x14ac:dyDescent="0.25">
      <c r="A569">
        <v>568</v>
      </c>
      <c r="B569">
        <v>49</v>
      </c>
      <c r="C569">
        <v>38.299999999999997</v>
      </c>
      <c r="D569">
        <v>0</v>
      </c>
      <c r="E569">
        <v>44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3</v>
      </c>
      <c r="L569">
        <v>1</v>
      </c>
      <c r="M569">
        <v>0</v>
      </c>
      <c r="N569">
        <v>0</v>
      </c>
      <c r="P569">
        <f t="shared" si="24"/>
        <v>-2.9062608101754916</v>
      </c>
      <c r="Q569">
        <f t="shared" si="25"/>
        <v>5.1844935250998633E-2</v>
      </c>
      <c r="R569">
        <f t="shared" si="26"/>
        <v>-5.3237219692957229E-2</v>
      </c>
    </row>
    <row r="570" spans="1:18" x14ac:dyDescent="0.25">
      <c r="A570">
        <v>569</v>
      </c>
      <c r="B570">
        <v>29</v>
      </c>
      <c r="C570">
        <v>48.3</v>
      </c>
      <c r="D570">
        <v>0</v>
      </c>
      <c r="E570">
        <v>1112</v>
      </c>
      <c r="F570">
        <v>2010</v>
      </c>
      <c r="G570">
        <v>1</v>
      </c>
      <c r="H570">
        <v>0</v>
      </c>
      <c r="I570">
        <v>0</v>
      </c>
      <c r="J570">
        <v>1</v>
      </c>
      <c r="K570">
        <v>7</v>
      </c>
      <c r="L570">
        <v>0</v>
      </c>
      <c r="M570">
        <v>1</v>
      </c>
      <c r="N570">
        <v>1</v>
      </c>
      <c r="P570">
        <f t="shared" si="24"/>
        <v>1.8439205566532046</v>
      </c>
      <c r="Q570">
        <f t="shared" si="25"/>
        <v>0.86341172529375165</v>
      </c>
      <c r="R570">
        <f t="shared" si="26"/>
        <v>-0.1468636155803158</v>
      </c>
    </row>
    <row r="571" spans="1:18" x14ac:dyDescent="0.25">
      <c r="A571">
        <v>570</v>
      </c>
      <c r="B571">
        <v>33</v>
      </c>
      <c r="C571">
        <v>61.9</v>
      </c>
      <c r="D571">
        <v>1</v>
      </c>
      <c r="E571">
        <v>638</v>
      </c>
      <c r="F571">
        <v>600</v>
      </c>
      <c r="G571">
        <v>0</v>
      </c>
      <c r="H571">
        <v>0</v>
      </c>
      <c r="I571">
        <v>0</v>
      </c>
      <c r="J571">
        <v>1</v>
      </c>
      <c r="K571">
        <v>2</v>
      </c>
      <c r="L571">
        <v>1</v>
      </c>
      <c r="M571">
        <v>0</v>
      </c>
      <c r="N571">
        <v>0</v>
      </c>
      <c r="P571">
        <f t="shared" si="24"/>
        <v>-1.1491659893945605</v>
      </c>
      <c r="Q571">
        <f t="shared" si="25"/>
        <v>0.24064145146306215</v>
      </c>
      <c r="R571">
        <f t="shared" si="26"/>
        <v>-0.27528121716600851</v>
      </c>
    </row>
    <row r="572" spans="1:18" x14ac:dyDescent="0.25">
      <c r="A572">
        <v>571</v>
      </c>
      <c r="B572">
        <v>42</v>
      </c>
      <c r="C572">
        <v>31.1</v>
      </c>
      <c r="D572">
        <v>0</v>
      </c>
      <c r="E572">
        <v>154</v>
      </c>
      <c r="F572">
        <v>1560</v>
      </c>
      <c r="G572">
        <v>0</v>
      </c>
      <c r="H572">
        <v>1</v>
      </c>
      <c r="I572">
        <v>1</v>
      </c>
      <c r="J572">
        <v>0</v>
      </c>
      <c r="K572">
        <v>9</v>
      </c>
      <c r="L572">
        <v>0</v>
      </c>
      <c r="M572">
        <v>1</v>
      </c>
      <c r="N572">
        <v>1</v>
      </c>
      <c r="P572">
        <f t="shared" si="24"/>
        <v>3.8094298450806883</v>
      </c>
      <c r="Q572">
        <f t="shared" si="25"/>
        <v>0.97831964381312841</v>
      </c>
      <c r="R572">
        <f t="shared" si="26"/>
        <v>-2.1918828181217678E-2</v>
      </c>
    </row>
    <row r="573" spans="1:18" x14ac:dyDescent="0.25">
      <c r="A573">
        <v>572</v>
      </c>
      <c r="B573">
        <v>50</v>
      </c>
      <c r="C573">
        <v>38.4</v>
      </c>
      <c r="D573">
        <v>0</v>
      </c>
      <c r="E573">
        <v>354</v>
      </c>
      <c r="F573">
        <v>280</v>
      </c>
      <c r="G573">
        <v>1</v>
      </c>
      <c r="H573">
        <v>0</v>
      </c>
      <c r="I573">
        <v>0</v>
      </c>
      <c r="J573">
        <v>1</v>
      </c>
      <c r="K573">
        <v>2</v>
      </c>
      <c r="L573">
        <v>1</v>
      </c>
      <c r="M573">
        <v>0</v>
      </c>
      <c r="N573">
        <v>0</v>
      </c>
      <c r="P573">
        <f t="shared" si="24"/>
        <v>-4.0600475922658328</v>
      </c>
      <c r="Q573">
        <f t="shared" si="25"/>
        <v>1.6955742212415779E-2</v>
      </c>
      <c r="R573">
        <f t="shared" si="26"/>
        <v>-1.7101136666810891E-2</v>
      </c>
    </row>
    <row r="574" spans="1:18" x14ac:dyDescent="0.25">
      <c r="A574">
        <v>573</v>
      </c>
      <c r="B574">
        <v>25</v>
      </c>
      <c r="C574">
        <v>50.5</v>
      </c>
      <c r="D574">
        <v>1</v>
      </c>
      <c r="E574">
        <v>1202</v>
      </c>
      <c r="F574">
        <v>2340</v>
      </c>
      <c r="G574">
        <v>1</v>
      </c>
      <c r="H574">
        <v>0</v>
      </c>
      <c r="I574">
        <v>0</v>
      </c>
      <c r="J574">
        <v>1</v>
      </c>
      <c r="K574">
        <v>8</v>
      </c>
      <c r="L574">
        <v>0</v>
      </c>
      <c r="M574">
        <v>1</v>
      </c>
      <c r="N574">
        <v>1</v>
      </c>
      <c r="P574">
        <f t="shared" si="24"/>
        <v>4.1804116464024688</v>
      </c>
      <c r="Q574">
        <f t="shared" si="25"/>
        <v>0.98493811819186006</v>
      </c>
      <c r="R574">
        <f t="shared" si="26"/>
        <v>-1.5176463954269489E-2</v>
      </c>
    </row>
    <row r="575" spans="1:18" x14ac:dyDescent="0.25">
      <c r="A575">
        <v>574</v>
      </c>
      <c r="B575">
        <v>27</v>
      </c>
      <c r="C575">
        <v>53.1</v>
      </c>
      <c r="D575">
        <v>1</v>
      </c>
      <c r="E575">
        <v>943</v>
      </c>
      <c r="F575">
        <v>920</v>
      </c>
      <c r="G575">
        <v>1</v>
      </c>
      <c r="H575">
        <v>0</v>
      </c>
      <c r="I575">
        <v>0</v>
      </c>
      <c r="J575">
        <v>1</v>
      </c>
      <c r="K575">
        <v>5</v>
      </c>
      <c r="L575">
        <v>1</v>
      </c>
      <c r="M575">
        <v>0</v>
      </c>
      <c r="N575">
        <v>1</v>
      </c>
      <c r="P575">
        <f t="shared" si="24"/>
        <v>0.99724645338490125</v>
      </c>
      <c r="Q575">
        <f t="shared" si="25"/>
        <v>0.73051685418737078</v>
      </c>
      <c r="R575">
        <f t="shared" si="26"/>
        <v>-0.31400297593246046</v>
      </c>
    </row>
    <row r="576" spans="1:18" x14ac:dyDescent="0.25">
      <c r="A576">
        <v>575</v>
      </c>
      <c r="B576">
        <v>28</v>
      </c>
      <c r="C576">
        <v>24.2</v>
      </c>
      <c r="D576">
        <v>1</v>
      </c>
      <c r="E576">
        <v>260</v>
      </c>
      <c r="F576">
        <v>830</v>
      </c>
      <c r="G576">
        <v>0</v>
      </c>
      <c r="H576">
        <v>0</v>
      </c>
      <c r="I576">
        <v>0</v>
      </c>
      <c r="J576">
        <v>0</v>
      </c>
      <c r="K576">
        <v>3</v>
      </c>
      <c r="L576">
        <v>0</v>
      </c>
      <c r="M576">
        <v>1</v>
      </c>
      <c r="N576">
        <v>0</v>
      </c>
      <c r="P576">
        <f t="shared" si="24"/>
        <v>0.27892668489575168</v>
      </c>
      <c r="Q576">
        <f t="shared" si="25"/>
        <v>0.56928306682382601</v>
      </c>
      <c r="R576">
        <f t="shared" si="26"/>
        <v>-0.84230417221737108</v>
      </c>
    </row>
    <row r="577" spans="1:18" x14ac:dyDescent="0.25">
      <c r="A577">
        <v>576</v>
      </c>
      <c r="B577">
        <v>24</v>
      </c>
      <c r="C577">
        <v>58.1</v>
      </c>
      <c r="D577">
        <v>0</v>
      </c>
      <c r="E577">
        <v>515</v>
      </c>
      <c r="F577">
        <v>1360</v>
      </c>
      <c r="G577">
        <v>1</v>
      </c>
      <c r="H577">
        <v>0</v>
      </c>
      <c r="I577">
        <v>0</v>
      </c>
      <c r="J577">
        <v>1</v>
      </c>
      <c r="K577">
        <v>8</v>
      </c>
      <c r="L577">
        <v>0</v>
      </c>
      <c r="M577">
        <v>0</v>
      </c>
      <c r="N577">
        <v>1</v>
      </c>
      <c r="P577">
        <f t="shared" si="24"/>
        <v>4.3532491609530606</v>
      </c>
      <c r="Q577">
        <f t="shared" si="25"/>
        <v>0.9872984602771655</v>
      </c>
      <c r="R577">
        <f t="shared" si="26"/>
        <v>-1.2782893894800078E-2</v>
      </c>
    </row>
    <row r="578" spans="1:18" x14ac:dyDescent="0.25">
      <c r="A578">
        <v>577</v>
      </c>
      <c r="B578">
        <v>52</v>
      </c>
      <c r="C578">
        <v>100.6</v>
      </c>
      <c r="D578">
        <v>1</v>
      </c>
      <c r="E578">
        <v>1711</v>
      </c>
      <c r="F578">
        <v>5840</v>
      </c>
      <c r="G578">
        <v>1</v>
      </c>
      <c r="H578">
        <v>0</v>
      </c>
      <c r="I578">
        <v>0</v>
      </c>
      <c r="J578">
        <v>0</v>
      </c>
      <c r="K578">
        <v>11</v>
      </c>
      <c r="L578">
        <v>0</v>
      </c>
      <c r="M578">
        <v>0</v>
      </c>
      <c r="N578">
        <v>1</v>
      </c>
      <c r="P578">
        <f t="shared" si="24"/>
        <v>5.7535254502305779</v>
      </c>
      <c r="Q578">
        <f t="shared" si="25"/>
        <v>0.99683844729966919</v>
      </c>
      <c r="R578">
        <f t="shared" si="26"/>
        <v>-3.1665609667873096E-3</v>
      </c>
    </row>
    <row r="579" spans="1:18" x14ac:dyDescent="0.25">
      <c r="A579">
        <v>578</v>
      </c>
      <c r="B579">
        <v>55</v>
      </c>
      <c r="C579">
        <v>62</v>
      </c>
      <c r="D579">
        <v>1</v>
      </c>
      <c r="E579">
        <v>963</v>
      </c>
      <c r="F579">
        <v>440</v>
      </c>
      <c r="G579">
        <v>0</v>
      </c>
      <c r="H579">
        <v>0</v>
      </c>
      <c r="I579">
        <v>1</v>
      </c>
      <c r="J579">
        <v>0</v>
      </c>
      <c r="K579">
        <v>6</v>
      </c>
      <c r="L579">
        <v>1</v>
      </c>
      <c r="M579">
        <v>0</v>
      </c>
      <c r="N579">
        <v>1</v>
      </c>
      <c r="P579">
        <f t="shared" ref="P579:P642" si="27">$T$2+SUMPRODUCT($U$2:$AF$2,B579:M579)</f>
        <v>-0.23361428346501964</v>
      </c>
      <c r="Q579">
        <f t="shared" ref="Q579:Q642" si="28">EXP(P579)/(1+EXP(P579))</f>
        <v>0.44186060512640668</v>
      </c>
      <c r="R579">
        <f t="shared" ref="R579:R642" si="29">IFERROR(N579*LN(Q579)+(1-N579)*LN(1-Q579),0)</f>
        <v>-0.81676081966214653</v>
      </c>
    </row>
    <row r="580" spans="1:18" x14ac:dyDescent="0.25">
      <c r="A580">
        <v>579</v>
      </c>
      <c r="B580">
        <v>47</v>
      </c>
      <c r="C580">
        <v>5.8</v>
      </c>
      <c r="D580">
        <v>0</v>
      </c>
      <c r="E580">
        <v>81</v>
      </c>
      <c r="F580">
        <v>640</v>
      </c>
      <c r="G580">
        <v>0</v>
      </c>
      <c r="H580">
        <v>0</v>
      </c>
      <c r="I580">
        <v>1</v>
      </c>
      <c r="J580">
        <v>0</v>
      </c>
      <c r="K580">
        <v>5</v>
      </c>
      <c r="L580">
        <v>1</v>
      </c>
      <c r="M580">
        <v>0</v>
      </c>
      <c r="N580">
        <v>0</v>
      </c>
      <c r="P580">
        <f t="shared" si="27"/>
        <v>-1.813735073667869</v>
      </c>
      <c r="Q580">
        <f t="shared" si="28"/>
        <v>0.14018731392701383</v>
      </c>
      <c r="R580">
        <f t="shared" si="29"/>
        <v>-0.15104072034982599</v>
      </c>
    </row>
    <row r="581" spans="1:18" x14ac:dyDescent="0.25">
      <c r="A581">
        <v>580</v>
      </c>
      <c r="B581">
        <v>31</v>
      </c>
      <c r="C581">
        <v>40.799999999999997</v>
      </c>
      <c r="D581">
        <v>0</v>
      </c>
      <c r="E581">
        <v>522</v>
      </c>
      <c r="F581">
        <v>780</v>
      </c>
      <c r="G581">
        <v>0</v>
      </c>
      <c r="H581">
        <v>1</v>
      </c>
      <c r="I581">
        <v>1</v>
      </c>
      <c r="J581">
        <v>0</v>
      </c>
      <c r="K581">
        <v>8</v>
      </c>
      <c r="L581">
        <v>0</v>
      </c>
      <c r="M581">
        <v>1</v>
      </c>
      <c r="N581">
        <v>1</v>
      </c>
      <c r="P581">
        <f t="shared" si="27"/>
        <v>3.7489351571146643</v>
      </c>
      <c r="Q581">
        <f t="shared" si="28"/>
        <v>0.97699871284844686</v>
      </c>
      <c r="R581">
        <f t="shared" si="29"/>
        <v>-2.3269944393193638E-2</v>
      </c>
    </row>
    <row r="582" spans="1:18" x14ac:dyDescent="0.25">
      <c r="A582">
        <v>581</v>
      </c>
      <c r="B582">
        <v>28</v>
      </c>
      <c r="C582">
        <v>63.9</v>
      </c>
      <c r="D582">
        <v>0</v>
      </c>
      <c r="E582">
        <v>1012</v>
      </c>
      <c r="F582">
        <v>1200</v>
      </c>
      <c r="G582">
        <v>0</v>
      </c>
      <c r="H582">
        <v>0</v>
      </c>
      <c r="I582">
        <v>1</v>
      </c>
      <c r="J582">
        <v>0</v>
      </c>
      <c r="K582">
        <v>4</v>
      </c>
      <c r="L582">
        <v>0</v>
      </c>
      <c r="M582">
        <v>1</v>
      </c>
      <c r="N582">
        <v>0</v>
      </c>
      <c r="P582">
        <f t="shared" si="27"/>
        <v>-0.15239690585902019</v>
      </c>
      <c r="Q582">
        <f t="shared" si="28"/>
        <v>0.46197433997985216</v>
      </c>
      <c r="R582">
        <f t="shared" si="29"/>
        <v>-0.61984902475299697</v>
      </c>
    </row>
    <row r="583" spans="1:18" x14ac:dyDescent="0.25">
      <c r="A583">
        <v>582</v>
      </c>
      <c r="B583">
        <v>36</v>
      </c>
      <c r="C583">
        <v>70.7</v>
      </c>
      <c r="D583">
        <v>1</v>
      </c>
      <c r="E583">
        <v>2503</v>
      </c>
      <c r="F583">
        <v>4320</v>
      </c>
      <c r="G583">
        <v>0</v>
      </c>
      <c r="H583">
        <v>0</v>
      </c>
      <c r="I583">
        <v>0</v>
      </c>
      <c r="J583">
        <v>1</v>
      </c>
      <c r="K583">
        <v>3</v>
      </c>
      <c r="L583">
        <v>1</v>
      </c>
      <c r="M583">
        <v>0</v>
      </c>
      <c r="N583">
        <v>0</v>
      </c>
      <c r="P583">
        <f t="shared" si="27"/>
        <v>-0.89854047998997455</v>
      </c>
      <c r="Q583">
        <f t="shared" si="28"/>
        <v>0.2893505215053046</v>
      </c>
      <c r="R583">
        <f t="shared" si="29"/>
        <v>-0.34157596864007123</v>
      </c>
    </row>
    <row r="584" spans="1:18" x14ac:dyDescent="0.25">
      <c r="A584">
        <v>583</v>
      </c>
      <c r="B584">
        <v>57</v>
      </c>
      <c r="C584">
        <v>25.2</v>
      </c>
      <c r="D584">
        <v>0</v>
      </c>
      <c r="E584">
        <v>699</v>
      </c>
      <c r="F584">
        <v>220</v>
      </c>
      <c r="G584">
        <v>0</v>
      </c>
      <c r="H584">
        <v>1</v>
      </c>
      <c r="I584">
        <v>0</v>
      </c>
      <c r="J584">
        <v>0</v>
      </c>
      <c r="K584">
        <v>2</v>
      </c>
      <c r="L584">
        <v>0</v>
      </c>
      <c r="M584">
        <v>1</v>
      </c>
      <c r="N584">
        <v>0</v>
      </c>
      <c r="P584">
        <f t="shared" si="27"/>
        <v>-2.7104977847831582</v>
      </c>
      <c r="Q584">
        <f t="shared" si="28"/>
        <v>6.2356740370183107E-2</v>
      </c>
      <c r="R584">
        <f t="shared" si="29"/>
        <v>-6.4385722540066803E-2</v>
      </c>
    </row>
    <row r="585" spans="1:18" x14ac:dyDescent="0.25">
      <c r="A585">
        <v>584</v>
      </c>
      <c r="B585">
        <v>50</v>
      </c>
      <c r="C585">
        <v>190.5</v>
      </c>
      <c r="D585">
        <v>1</v>
      </c>
      <c r="E585">
        <v>630</v>
      </c>
      <c r="F585">
        <v>4160</v>
      </c>
      <c r="G585">
        <v>0</v>
      </c>
      <c r="H585">
        <v>0</v>
      </c>
      <c r="I585">
        <v>1</v>
      </c>
      <c r="J585">
        <v>0</v>
      </c>
      <c r="K585">
        <v>3</v>
      </c>
      <c r="L585">
        <v>0</v>
      </c>
      <c r="M585">
        <v>0</v>
      </c>
      <c r="N585">
        <v>1</v>
      </c>
      <c r="P585">
        <f t="shared" si="27"/>
        <v>1.4388016106273536</v>
      </c>
      <c r="Q585">
        <f t="shared" si="28"/>
        <v>0.80826900537817548</v>
      </c>
      <c r="R585">
        <f t="shared" si="29"/>
        <v>-0.21286034842085003</v>
      </c>
    </row>
    <row r="586" spans="1:18" x14ac:dyDescent="0.25">
      <c r="A586">
        <v>585</v>
      </c>
      <c r="B586">
        <v>37</v>
      </c>
      <c r="C586">
        <v>47.1</v>
      </c>
      <c r="D586">
        <v>0</v>
      </c>
      <c r="E586">
        <v>562</v>
      </c>
      <c r="F586">
        <v>1640</v>
      </c>
      <c r="G586">
        <v>0</v>
      </c>
      <c r="H586">
        <v>0</v>
      </c>
      <c r="I586">
        <v>1</v>
      </c>
      <c r="J586">
        <v>0</v>
      </c>
      <c r="K586">
        <v>5</v>
      </c>
      <c r="L586">
        <v>0</v>
      </c>
      <c r="M586">
        <v>1</v>
      </c>
      <c r="N586">
        <v>0</v>
      </c>
      <c r="P586">
        <f t="shared" si="27"/>
        <v>-4.2619675732173679E-3</v>
      </c>
      <c r="Q586">
        <f t="shared" si="28"/>
        <v>0.49893450971952491</v>
      </c>
      <c r="R586">
        <f t="shared" si="29"/>
        <v>-0.69101846731756755</v>
      </c>
    </row>
    <row r="587" spans="1:18" x14ac:dyDescent="0.25">
      <c r="A587">
        <v>586</v>
      </c>
      <c r="B587">
        <v>38</v>
      </c>
      <c r="C587">
        <v>46.3</v>
      </c>
      <c r="D587">
        <v>0</v>
      </c>
      <c r="E587">
        <v>29</v>
      </c>
      <c r="F587">
        <v>420</v>
      </c>
      <c r="G587">
        <v>1</v>
      </c>
      <c r="H587">
        <v>0</v>
      </c>
      <c r="I587">
        <v>1</v>
      </c>
      <c r="J587">
        <v>0</v>
      </c>
      <c r="K587">
        <v>2</v>
      </c>
      <c r="L587">
        <v>0</v>
      </c>
      <c r="M587">
        <v>0</v>
      </c>
      <c r="N587">
        <v>0</v>
      </c>
      <c r="P587">
        <f t="shared" si="27"/>
        <v>-1.2185987568521415</v>
      </c>
      <c r="Q587">
        <f t="shared" si="28"/>
        <v>0.22818313734258935</v>
      </c>
      <c r="R587">
        <f t="shared" si="29"/>
        <v>-0.25900798163658495</v>
      </c>
    </row>
    <row r="588" spans="1:18" x14ac:dyDescent="0.25">
      <c r="A588">
        <v>587</v>
      </c>
      <c r="B588">
        <v>59</v>
      </c>
      <c r="C588">
        <v>49.7</v>
      </c>
      <c r="D588">
        <v>1</v>
      </c>
      <c r="E588">
        <v>584</v>
      </c>
      <c r="F588">
        <v>420</v>
      </c>
      <c r="G588">
        <v>0</v>
      </c>
      <c r="H588">
        <v>0</v>
      </c>
      <c r="I588">
        <v>0</v>
      </c>
      <c r="J588">
        <v>1</v>
      </c>
      <c r="K588">
        <v>4</v>
      </c>
      <c r="L588">
        <v>1</v>
      </c>
      <c r="M588">
        <v>0</v>
      </c>
      <c r="N588">
        <v>0</v>
      </c>
      <c r="P588">
        <f t="shared" si="27"/>
        <v>-1.6311931307321328</v>
      </c>
      <c r="Q588">
        <f t="shared" si="28"/>
        <v>0.16366697982616102</v>
      </c>
      <c r="R588">
        <f t="shared" si="29"/>
        <v>-0.17872839572729149</v>
      </c>
    </row>
    <row r="589" spans="1:18" x14ac:dyDescent="0.25">
      <c r="A589">
        <v>588</v>
      </c>
      <c r="B589">
        <v>27</v>
      </c>
      <c r="C589">
        <v>30.7</v>
      </c>
      <c r="D589">
        <v>0</v>
      </c>
      <c r="E589">
        <v>767</v>
      </c>
      <c r="F589">
        <v>2330</v>
      </c>
      <c r="G589">
        <v>0</v>
      </c>
      <c r="H589">
        <v>1</v>
      </c>
      <c r="I589">
        <v>0</v>
      </c>
      <c r="J589">
        <v>1</v>
      </c>
      <c r="K589">
        <v>3</v>
      </c>
      <c r="L589">
        <v>0</v>
      </c>
      <c r="M589">
        <v>0</v>
      </c>
      <c r="N589">
        <v>1</v>
      </c>
      <c r="P589">
        <f t="shared" si="27"/>
        <v>1.9193263018875086</v>
      </c>
      <c r="Q589">
        <f t="shared" si="28"/>
        <v>0.87206328875594874</v>
      </c>
      <c r="R589">
        <f t="shared" si="29"/>
        <v>-0.13689327885830954</v>
      </c>
    </row>
    <row r="590" spans="1:18" x14ac:dyDescent="0.25">
      <c r="A590">
        <v>589</v>
      </c>
      <c r="B590">
        <v>35</v>
      </c>
      <c r="C590">
        <v>28.5</v>
      </c>
      <c r="D590">
        <v>1</v>
      </c>
      <c r="E590">
        <v>509</v>
      </c>
      <c r="F590">
        <v>360</v>
      </c>
      <c r="G590">
        <v>1</v>
      </c>
      <c r="H590">
        <v>0</v>
      </c>
      <c r="I590">
        <v>0</v>
      </c>
      <c r="J590">
        <v>0</v>
      </c>
      <c r="K590">
        <v>5</v>
      </c>
      <c r="L590">
        <v>1</v>
      </c>
      <c r="M590">
        <v>0</v>
      </c>
      <c r="N590">
        <v>0</v>
      </c>
      <c r="P590">
        <f t="shared" si="27"/>
        <v>-3.6053011582060507E-2</v>
      </c>
      <c r="Q590">
        <f t="shared" si="28"/>
        <v>0.49098772327786439</v>
      </c>
      <c r="R590">
        <f t="shared" si="29"/>
        <v>-0.67528314342555318</v>
      </c>
    </row>
    <row r="591" spans="1:18" x14ac:dyDescent="0.25">
      <c r="A591">
        <v>590</v>
      </c>
      <c r="B591">
        <v>28</v>
      </c>
      <c r="C591">
        <v>14.8</v>
      </c>
      <c r="D591">
        <v>1</v>
      </c>
      <c r="E591">
        <v>109</v>
      </c>
      <c r="F591">
        <v>630</v>
      </c>
      <c r="G591">
        <v>0</v>
      </c>
      <c r="H591">
        <v>0</v>
      </c>
      <c r="I591">
        <v>1</v>
      </c>
      <c r="J591">
        <v>0</v>
      </c>
      <c r="K591">
        <v>5</v>
      </c>
      <c r="L591">
        <v>0</v>
      </c>
      <c r="M591">
        <v>1</v>
      </c>
      <c r="N591">
        <v>1</v>
      </c>
      <c r="P591">
        <f t="shared" si="27"/>
        <v>1.7837237256969865</v>
      </c>
      <c r="Q591">
        <f t="shared" si="28"/>
        <v>0.85615606184513449</v>
      </c>
      <c r="R591">
        <f t="shared" si="29"/>
        <v>-0.15530260421815545</v>
      </c>
    </row>
    <row r="592" spans="1:18" x14ac:dyDescent="0.25">
      <c r="A592">
        <v>591</v>
      </c>
      <c r="B592">
        <v>37</v>
      </c>
      <c r="C592">
        <v>26.6</v>
      </c>
      <c r="D592">
        <v>0</v>
      </c>
      <c r="E592">
        <v>282</v>
      </c>
      <c r="F592">
        <v>520</v>
      </c>
      <c r="G592">
        <v>1</v>
      </c>
      <c r="H592">
        <v>0</v>
      </c>
      <c r="I592">
        <v>0</v>
      </c>
      <c r="J592">
        <v>1</v>
      </c>
      <c r="K592">
        <v>3</v>
      </c>
      <c r="L592">
        <v>0</v>
      </c>
      <c r="M592">
        <v>1</v>
      </c>
      <c r="N592">
        <v>0</v>
      </c>
      <c r="P592">
        <f t="shared" si="27"/>
        <v>-1.5915317960948994</v>
      </c>
      <c r="Q592">
        <f t="shared" si="28"/>
        <v>0.16916849308816953</v>
      </c>
      <c r="R592">
        <f t="shared" si="29"/>
        <v>-0.18532826411737513</v>
      </c>
    </row>
    <row r="593" spans="1:18" x14ac:dyDescent="0.25">
      <c r="A593">
        <v>592</v>
      </c>
      <c r="B593">
        <v>29</v>
      </c>
      <c r="C593">
        <v>73.900000000000006</v>
      </c>
      <c r="D593">
        <v>1</v>
      </c>
      <c r="E593">
        <v>220</v>
      </c>
      <c r="F593">
        <v>740</v>
      </c>
      <c r="G593">
        <v>1</v>
      </c>
      <c r="H593">
        <v>0</v>
      </c>
      <c r="I593">
        <v>0</v>
      </c>
      <c r="J593">
        <v>1</v>
      </c>
      <c r="K593">
        <v>6</v>
      </c>
      <c r="L593">
        <v>1</v>
      </c>
      <c r="M593">
        <v>0</v>
      </c>
      <c r="N593">
        <v>1</v>
      </c>
      <c r="P593">
        <f t="shared" si="27"/>
        <v>1.9566033471209945</v>
      </c>
      <c r="Q593">
        <f t="shared" si="28"/>
        <v>0.87616488630360645</v>
      </c>
      <c r="R593">
        <f t="shared" si="29"/>
        <v>-0.132200979384127</v>
      </c>
    </row>
    <row r="594" spans="1:18" x14ac:dyDescent="0.25">
      <c r="A594">
        <v>593</v>
      </c>
      <c r="B594">
        <v>58</v>
      </c>
      <c r="C594">
        <v>34.6</v>
      </c>
      <c r="D594">
        <v>0</v>
      </c>
      <c r="E594">
        <v>352</v>
      </c>
      <c r="F594">
        <v>990</v>
      </c>
      <c r="G594">
        <v>0</v>
      </c>
      <c r="H594">
        <v>1</v>
      </c>
      <c r="I594">
        <v>0</v>
      </c>
      <c r="J594">
        <v>0</v>
      </c>
      <c r="K594">
        <v>5</v>
      </c>
      <c r="L594">
        <v>0</v>
      </c>
      <c r="M594">
        <v>0</v>
      </c>
      <c r="N594">
        <v>1</v>
      </c>
      <c r="P594">
        <f t="shared" si="27"/>
        <v>0.84156600109559454</v>
      </c>
      <c r="Q594">
        <f t="shared" si="28"/>
        <v>0.6987949313913181</v>
      </c>
      <c r="R594">
        <f t="shared" si="29"/>
        <v>-0.3583979540523215</v>
      </c>
    </row>
    <row r="595" spans="1:18" x14ac:dyDescent="0.25">
      <c r="A595">
        <v>594</v>
      </c>
      <c r="B595">
        <v>30</v>
      </c>
      <c r="C595">
        <v>65.5</v>
      </c>
      <c r="D595">
        <v>0</v>
      </c>
      <c r="E595">
        <v>222</v>
      </c>
      <c r="F595">
        <v>2730</v>
      </c>
      <c r="G595">
        <v>1</v>
      </c>
      <c r="H595">
        <v>0</v>
      </c>
      <c r="I595">
        <v>0</v>
      </c>
      <c r="J595">
        <v>1</v>
      </c>
      <c r="K595">
        <v>9</v>
      </c>
      <c r="L595">
        <v>0</v>
      </c>
      <c r="M595">
        <v>0</v>
      </c>
      <c r="N595">
        <v>1</v>
      </c>
      <c r="P595">
        <f t="shared" si="27"/>
        <v>4.9157051841400765</v>
      </c>
      <c r="Q595">
        <f t="shared" si="28"/>
        <v>0.99272279917632589</v>
      </c>
      <c r="R595">
        <f t="shared" si="29"/>
        <v>-7.30380881597892E-3</v>
      </c>
    </row>
    <row r="596" spans="1:18" x14ac:dyDescent="0.25">
      <c r="A596">
        <v>595</v>
      </c>
      <c r="B596">
        <v>56</v>
      </c>
      <c r="C596">
        <v>15.3</v>
      </c>
      <c r="D596">
        <v>0</v>
      </c>
      <c r="E596">
        <v>55</v>
      </c>
      <c r="F596">
        <v>620</v>
      </c>
      <c r="G596">
        <v>1</v>
      </c>
      <c r="H596">
        <v>0</v>
      </c>
      <c r="I596">
        <v>0</v>
      </c>
      <c r="J596">
        <v>1</v>
      </c>
      <c r="K596">
        <v>4</v>
      </c>
      <c r="L596">
        <v>0</v>
      </c>
      <c r="M596">
        <v>1</v>
      </c>
      <c r="N596">
        <v>0</v>
      </c>
      <c r="P596">
        <f t="shared" si="27"/>
        <v>-2.209845393973533</v>
      </c>
      <c r="Q596">
        <f t="shared" si="28"/>
        <v>9.8869846886062263E-2</v>
      </c>
      <c r="R596">
        <f t="shared" si="29"/>
        <v>-0.10410557773975956</v>
      </c>
    </row>
    <row r="597" spans="1:18" x14ac:dyDescent="0.25">
      <c r="A597">
        <v>596</v>
      </c>
      <c r="B597">
        <v>45</v>
      </c>
      <c r="C597">
        <v>95.5</v>
      </c>
      <c r="D597">
        <v>1</v>
      </c>
      <c r="E597">
        <v>1613</v>
      </c>
      <c r="F597">
        <v>470</v>
      </c>
      <c r="G597">
        <v>0</v>
      </c>
      <c r="H597">
        <v>0</v>
      </c>
      <c r="I597">
        <v>1</v>
      </c>
      <c r="J597">
        <v>0</v>
      </c>
      <c r="K597">
        <v>2</v>
      </c>
      <c r="L597">
        <v>1</v>
      </c>
      <c r="M597">
        <v>0</v>
      </c>
      <c r="N597">
        <v>1</v>
      </c>
      <c r="P597">
        <f t="shared" si="27"/>
        <v>-2.3677238415345125</v>
      </c>
      <c r="Q597">
        <f t="shared" si="28"/>
        <v>8.5667259180455743E-2</v>
      </c>
      <c r="R597">
        <f t="shared" si="29"/>
        <v>-2.4572845662755713</v>
      </c>
    </row>
    <row r="598" spans="1:18" x14ac:dyDescent="0.25">
      <c r="A598">
        <v>597</v>
      </c>
      <c r="B598">
        <v>39</v>
      </c>
      <c r="C598">
        <v>8.5</v>
      </c>
      <c r="D598">
        <v>0</v>
      </c>
      <c r="E598">
        <v>46</v>
      </c>
      <c r="F598">
        <v>1400</v>
      </c>
      <c r="G598">
        <v>0</v>
      </c>
      <c r="H598">
        <v>0</v>
      </c>
      <c r="I598">
        <v>0</v>
      </c>
      <c r="J598">
        <v>1</v>
      </c>
      <c r="K598">
        <v>7</v>
      </c>
      <c r="L598">
        <v>0</v>
      </c>
      <c r="M598">
        <v>0</v>
      </c>
      <c r="N598">
        <v>1</v>
      </c>
      <c r="P598">
        <f t="shared" si="27"/>
        <v>2.6612464472642574</v>
      </c>
      <c r="Q598">
        <f t="shared" si="28"/>
        <v>0.93470078500030696</v>
      </c>
      <c r="R598">
        <f t="shared" si="29"/>
        <v>-6.7528816951963153E-2</v>
      </c>
    </row>
    <row r="599" spans="1:18" x14ac:dyDescent="0.25">
      <c r="A599">
        <v>598</v>
      </c>
      <c r="B599">
        <v>42</v>
      </c>
      <c r="C599">
        <v>67.5</v>
      </c>
      <c r="D599">
        <v>1</v>
      </c>
      <c r="E599">
        <v>70</v>
      </c>
      <c r="F599">
        <v>510</v>
      </c>
      <c r="G599">
        <v>0</v>
      </c>
      <c r="H599">
        <v>0</v>
      </c>
      <c r="I599">
        <v>1</v>
      </c>
      <c r="J599">
        <v>0</v>
      </c>
      <c r="K599">
        <v>7</v>
      </c>
      <c r="L599">
        <v>0</v>
      </c>
      <c r="M599">
        <v>0</v>
      </c>
      <c r="N599">
        <v>1</v>
      </c>
      <c r="P599">
        <f t="shared" si="27"/>
        <v>3.8462864867975948</v>
      </c>
      <c r="Q599">
        <f t="shared" si="28"/>
        <v>0.97908775670911774</v>
      </c>
      <c r="R599">
        <f t="shared" si="29"/>
        <v>-2.1134001338107562E-2</v>
      </c>
    </row>
    <row r="600" spans="1:18" x14ac:dyDescent="0.25">
      <c r="A600">
        <v>599</v>
      </c>
      <c r="B600">
        <v>24</v>
      </c>
      <c r="C600">
        <v>77</v>
      </c>
      <c r="D600">
        <v>0</v>
      </c>
      <c r="E600">
        <v>1075</v>
      </c>
      <c r="F600">
        <v>2400</v>
      </c>
      <c r="G600">
        <v>0</v>
      </c>
      <c r="H600">
        <v>0</v>
      </c>
      <c r="I600">
        <v>0</v>
      </c>
      <c r="J600">
        <v>1</v>
      </c>
      <c r="K600">
        <v>5</v>
      </c>
      <c r="L600">
        <v>1</v>
      </c>
      <c r="M600">
        <v>0</v>
      </c>
      <c r="N600">
        <v>0</v>
      </c>
      <c r="P600">
        <f t="shared" si="27"/>
        <v>0.42452227072197779</v>
      </c>
      <c r="Q600">
        <f t="shared" si="28"/>
        <v>0.60456488150482968</v>
      </c>
      <c r="R600">
        <f t="shared" si="29"/>
        <v>-0.92776855454887874</v>
      </c>
    </row>
    <row r="601" spans="1:18" x14ac:dyDescent="0.25">
      <c r="A601">
        <v>600</v>
      </c>
      <c r="B601">
        <v>33</v>
      </c>
      <c r="C601">
        <v>20.5</v>
      </c>
      <c r="D601">
        <v>0</v>
      </c>
      <c r="E601">
        <v>293</v>
      </c>
      <c r="F601">
        <v>270</v>
      </c>
      <c r="G601">
        <v>1</v>
      </c>
      <c r="H601">
        <v>0</v>
      </c>
      <c r="I601">
        <v>0</v>
      </c>
      <c r="J601">
        <v>1</v>
      </c>
      <c r="K601">
        <v>3</v>
      </c>
      <c r="L601">
        <v>1</v>
      </c>
      <c r="M601">
        <v>0</v>
      </c>
      <c r="N601">
        <v>0</v>
      </c>
      <c r="P601">
        <f t="shared" si="27"/>
        <v>-2.2594420746757495</v>
      </c>
      <c r="Q601">
        <f t="shared" si="28"/>
        <v>9.4538116924248045E-2</v>
      </c>
      <c r="R601">
        <f t="shared" si="29"/>
        <v>-9.9310097436178066E-2</v>
      </c>
    </row>
    <row r="602" spans="1:18" x14ac:dyDescent="0.25">
      <c r="A602">
        <v>601</v>
      </c>
      <c r="B602">
        <v>62</v>
      </c>
      <c r="C602">
        <v>40.5</v>
      </c>
      <c r="D602">
        <v>0</v>
      </c>
      <c r="E602">
        <v>502</v>
      </c>
      <c r="F602">
        <v>1180</v>
      </c>
      <c r="G602">
        <v>0</v>
      </c>
      <c r="H602">
        <v>0</v>
      </c>
      <c r="I602">
        <v>0</v>
      </c>
      <c r="J602">
        <v>1</v>
      </c>
      <c r="K602">
        <v>2</v>
      </c>
      <c r="L602">
        <v>1</v>
      </c>
      <c r="M602">
        <v>0</v>
      </c>
      <c r="N602">
        <v>0</v>
      </c>
      <c r="P602">
        <f t="shared" si="27"/>
        <v>-4.5783434091985082</v>
      </c>
      <c r="Q602">
        <f t="shared" si="28"/>
        <v>1.0167459430569211E-2</v>
      </c>
      <c r="R602">
        <f t="shared" si="29"/>
        <v>-1.0219501101104013E-2</v>
      </c>
    </row>
    <row r="603" spans="1:18" x14ac:dyDescent="0.25">
      <c r="A603">
        <v>602</v>
      </c>
      <c r="B603">
        <v>26</v>
      </c>
      <c r="C603">
        <v>57.7</v>
      </c>
      <c r="D603">
        <v>1</v>
      </c>
      <c r="E603">
        <v>460</v>
      </c>
      <c r="F603">
        <v>930</v>
      </c>
      <c r="G603">
        <v>1</v>
      </c>
      <c r="H603">
        <v>0</v>
      </c>
      <c r="I603">
        <v>0</v>
      </c>
      <c r="J603">
        <v>0</v>
      </c>
      <c r="K603">
        <v>11</v>
      </c>
      <c r="L603">
        <v>0</v>
      </c>
      <c r="M603">
        <v>0</v>
      </c>
      <c r="N603">
        <v>1</v>
      </c>
      <c r="P603">
        <f t="shared" si="27"/>
        <v>7.2799198816873121</v>
      </c>
      <c r="Q603">
        <f t="shared" si="28"/>
        <v>0.99931123394336641</v>
      </c>
      <c r="R603">
        <f t="shared" si="29"/>
        <v>-6.8900336494684346E-4</v>
      </c>
    </row>
    <row r="604" spans="1:18" x14ac:dyDescent="0.25">
      <c r="A604">
        <v>603</v>
      </c>
      <c r="B604">
        <v>36</v>
      </c>
      <c r="C604">
        <v>26.8</v>
      </c>
      <c r="D604">
        <v>0</v>
      </c>
      <c r="E604">
        <v>227</v>
      </c>
      <c r="F604">
        <v>740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P604">
        <f t="shared" si="27"/>
        <v>-1.6966898961960528</v>
      </c>
      <c r="Q604">
        <f t="shared" si="28"/>
        <v>0.15489807830084326</v>
      </c>
      <c r="R604">
        <f t="shared" si="29"/>
        <v>-0.16829804150320457</v>
      </c>
    </row>
    <row r="605" spans="1:18" x14ac:dyDescent="0.25">
      <c r="A605">
        <v>604</v>
      </c>
      <c r="B605">
        <v>29</v>
      </c>
      <c r="C605">
        <v>10.199999999999999</v>
      </c>
      <c r="D605">
        <v>0</v>
      </c>
      <c r="E605">
        <v>43</v>
      </c>
      <c r="F605">
        <v>1500</v>
      </c>
      <c r="G605">
        <v>0</v>
      </c>
      <c r="H605">
        <v>0</v>
      </c>
      <c r="I605">
        <v>0</v>
      </c>
      <c r="J605">
        <v>1</v>
      </c>
      <c r="K605">
        <v>5</v>
      </c>
      <c r="L605">
        <v>1</v>
      </c>
      <c r="M605">
        <v>0</v>
      </c>
      <c r="N605">
        <v>1</v>
      </c>
      <c r="P605">
        <f t="shared" si="27"/>
        <v>-0.14766918524105763</v>
      </c>
      <c r="Q605">
        <f t="shared" si="28"/>
        <v>0.46314964318348306</v>
      </c>
      <c r="R605">
        <f t="shared" si="29"/>
        <v>-0.76970507369482732</v>
      </c>
    </row>
    <row r="606" spans="1:18" x14ac:dyDescent="0.25">
      <c r="A606">
        <v>605</v>
      </c>
      <c r="B606">
        <v>28</v>
      </c>
      <c r="C606">
        <v>81.400000000000006</v>
      </c>
      <c r="D606">
        <v>1</v>
      </c>
      <c r="E606">
        <v>2662</v>
      </c>
      <c r="F606">
        <v>600</v>
      </c>
      <c r="G606">
        <v>0</v>
      </c>
      <c r="H606">
        <v>0</v>
      </c>
      <c r="I606">
        <v>1</v>
      </c>
      <c r="J606">
        <v>0</v>
      </c>
      <c r="K606">
        <v>3</v>
      </c>
      <c r="L606">
        <v>0</v>
      </c>
      <c r="M606">
        <v>0</v>
      </c>
      <c r="N606">
        <v>1</v>
      </c>
      <c r="P606">
        <f t="shared" si="27"/>
        <v>1.198032648772152</v>
      </c>
      <c r="Q606">
        <f t="shared" si="28"/>
        <v>0.7681746177792822</v>
      </c>
      <c r="R606">
        <f t="shared" si="29"/>
        <v>-0.26373820477829418</v>
      </c>
    </row>
    <row r="607" spans="1:18" x14ac:dyDescent="0.25">
      <c r="A607">
        <v>606</v>
      </c>
      <c r="B607">
        <v>37</v>
      </c>
      <c r="C607">
        <v>8.9</v>
      </c>
      <c r="D607">
        <v>1</v>
      </c>
      <c r="E607">
        <v>220</v>
      </c>
      <c r="F607">
        <v>2500</v>
      </c>
      <c r="G607">
        <v>0</v>
      </c>
      <c r="H607">
        <v>1</v>
      </c>
      <c r="I607">
        <v>0</v>
      </c>
      <c r="J607">
        <v>1</v>
      </c>
      <c r="K607">
        <v>5</v>
      </c>
      <c r="L607">
        <v>0</v>
      </c>
      <c r="M607">
        <v>0</v>
      </c>
      <c r="N607">
        <v>1</v>
      </c>
      <c r="P607">
        <f t="shared" si="27"/>
        <v>4.0121854244383499</v>
      </c>
      <c r="Q607">
        <f t="shared" si="28"/>
        <v>0.98222775821108899</v>
      </c>
      <c r="R607">
        <f t="shared" si="29"/>
        <v>-1.7932064514790281E-2</v>
      </c>
    </row>
    <row r="608" spans="1:18" x14ac:dyDescent="0.25">
      <c r="A608">
        <v>607</v>
      </c>
      <c r="B608">
        <v>36</v>
      </c>
      <c r="C608">
        <v>25.3</v>
      </c>
      <c r="D608">
        <v>1</v>
      </c>
      <c r="E608">
        <v>369</v>
      </c>
      <c r="F608">
        <v>5170</v>
      </c>
      <c r="G608">
        <v>1</v>
      </c>
      <c r="H608">
        <v>0</v>
      </c>
      <c r="I608">
        <v>0</v>
      </c>
      <c r="J608">
        <v>0</v>
      </c>
      <c r="K608">
        <v>8</v>
      </c>
      <c r="L608">
        <v>0</v>
      </c>
      <c r="M608">
        <v>0</v>
      </c>
      <c r="N608">
        <v>1</v>
      </c>
      <c r="P608">
        <f t="shared" si="27"/>
        <v>4.5683996036609802</v>
      </c>
      <c r="Q608">
        <f t="shared" si="28"/>
        <v>0.98973197629334075</v>
      </c>
      <c r="R608">
        <f t="shared" si="29"/>
        <v>-1.0321103524586478E-2</v>
      </c>
    </row>
    <row r="609" spans="1:18" x14ac:dyDescent="0.25">
      <c r="A609">
        <v>608</v>
      </c>
      <c r="B609">
        <v>27</v>
      </c>
      <c r="C609">
        <v>59.6</v>
      </c>
      <c r="D609">
        <v>1</v>
      </c>
      <c r="E609">
        <v>707</v>
      </c>
      <c r="F609">
        <v>900</v>
      </c>
      <c r="G609">
        <v>1</v>
      </c>
      <c r="H609">
        <v>0</v>
      </c>
      <c r="I609">
        <v>0</v>
      </c>
      <c r="J609">
        <v>1</v>
      </c>
      <c r="K609">
        <v>6</v>
      </c>
      <c r="L609">
        <v>0</v>
      </c>
      <c r="M609">
        <v>1</v>
      </c>
      <c r="N609">
        <v>1</v>
      </c>
      <c r="P609">
        <f t="shared" si="27"/>
        <v>2.7201969401173511</v>
      </c>
      <c r="Q609">
        <f t="shared" si="28"/>
        <v>0.93820795208693553</v>
      </c>
      <c r="R609">
        <f t="shared" si="29"/>
        <v>-6.3783657226305107E-2</v>
      </c>
    </row>
    <row r="610" spans="1:18" x14ac:dyDescent="0.25">
      <c r="A610">
        <v>609</v>
      </c>
      <c r="B610">
        <v>45</v>
      </c>
      <c r="C610">
        <v>52.9</v>
      </c>
      <c r="D610">
        <v>0</v>
      </c>
      <c r="E610">
        <v>678</v>
      </c>
      <c r="F610">
        <v>4510</v>
      </c>
      <c r="G610">
        <v>0</v>
      </c>
      <c r="H610">
        <v>0</v>
      </c>
      <c r="I610">
        <v>0</v>
      </c>
      <c r="J610">
        <v>1</v>
      </c>
      <c r="K610">
        <v>10</v>
      </c>
      <c r="L610">
        <v>0</v>
      </c>
      <c r="M610">
        <v>0</v>
      </c>
      <c r="N610">
        <v>1</v>
      </c>
      <c r="P610">
        <f t="shared" si="27"/>
        <v>4.7638896364279697</v>
      </c>
      <c r="Q610">
        <f t="shared" si="28"/>
        <v>0.99153982820313302</v>
      </c>
      <c r="R610">
        <f t="shared" si="29"/>
        <v>-8.4961621839484604E-3</v>
      </c>
    </row>
    <row r="611" spans="1:18" x14ac:dyDescent="0.25">
      <c r="A611">
        <v>610</v>
      </c>
      <c r="B611">
        <v>47</v>
      </c>
      <c r="C611">
        <v>21.6</v>
      </c>
      <c r="D611">
        <v>0</v>
      </c>
      <c r="E611">
        <v>351</v>
      </c>
      <c r="F611">
        <v>720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P611">
        <f t="shared" si="27"/>
        <v>-4.7555952521650546</v>
      </c>
      <c r="Q611">
        <f t="shared" si="28"/>
        <v>8.5300344772506007E-3</v>
      </c>
      <c r="R611">
        <f t="shared" si="29"/>
        <v>-8.5666234399983457E-3</v>
      </c>
    </row>
    <row r="612" spans="1:18" x14ac:dyDescent="0.25">
      <c r="A612">
        <v>611</v>
      </c>
      <c r="B612">
        <v>40</v>
      </c>
      <c r="C612">
        <v>49.9</v>
      </c>
      <c r="D612">
        <v>1</v>
      </c>
      <c r="E612">
        <v>2314</v>
      </c>
      <c r="F612">
        <v>780</v>
      </c>
      <c r="G612">
        <v>0</v>
      </c>
      <c r="H612">
        <v>0</v>
      </c>
      <c r="I612">
        <v>0</v>
      </c>
      <c r="J612">
        <v>1</v>
      </c>
      <c r="K612">
        <v>5</v>
      </c>
      <c r="L612">
        <v>0</v>
      </c>
      <c r="M612">
        <v>1</v>
      </c>
      <c r="N612">
        <v>1</v>
      </c>
      <c r="P612">
        <f t="shared" si="27"/>
        <v>0.74983968637975784</v>
      </c>
      <c r="Q612">
        <f t="shared" si="28"/>
        <v>0.67914376663675546</v>
      </c>
      <c r="R612">
        <f t="shared" si="29"/>
        <v>-0.38692244093914002</v>
      </c>
    </row>
    <row r="613" spans="1:18" x14ac:dyDescent="0.25">
      <c r="A613">
        <v>612</v>
      </c>
      <c r="B613">
        <v>29</v>
      </c>
      <c r="C613">
        <v>49.1</v>
      </c>
      <c r="D613">
        <v>1</v>
      </c>
      <c r="E613">
        <v>783</v>
      </c>
      <c r="F613">
        <v>2050</v>
      </c>
      <c r="G613">
        <v>0</v>
      </c>
      <c r="H613">
        <v>0</v>
      </c>
      <c r="I613">
        <v>1</v>
      </c>
      <c r="J613">
        <v>0</v>
      </c>
      <c r="K613">
        <v>7</v>
      </c>
      <c r="L613">
        <v>0</v>
      </c>
      <c r="M613">
        <v>0</v>
      </c>
      <c r="N613">
        <v>1</v>
      </c>
      <c r="P613">
        <f t="shared" si="27"/>
        <v>4.5121341552527099</v>
      </c>
      <c r="Q613">
        <f t="shared" si="28"/>
        <v>0.98914413052294659</v>
      </c>
      <c r="R613">
        <f t="shared" si="29"/>
        <v>-1.0915224385069641E-2</v>
      </c>
    </row>
    <row r="614" spans="1:18" x14ac:dyDescent="0.25">
      <c r="A614">
        <v>613</v>
      </c>
      <c r="B614">
        <v>27</v>
      </c>
      <c r="C614">
        <v>54.9</v>
      </c>
      <c r="D614">
        <v>1</v>
      </c>
      <c r="E614">
        <v>1208</v>
      </c>
      <c r="F614">
        <v>1100</v>
      </c>
      <c r="G614">
        <v>0</v>
      </c>
      <c r="H614">
        <v>0</v>
      </c>
      <c r="I614">
        <v>1</v>
      </c>
      <c r="J614">
        <v>0</v>
      </c>
      <c r="K614">
        <v>5</v>
      </c>
      <c r="L614">
        <v>1</v>
      </c>
      <c r="M614">
        <v>0</v>
      </c>
      <c r="N614">
        <v>0</v>
      </c>
      <c r="P614">
        <f t="shared" si="27"/>
        <v>0.93892790498666523</v>
      </c>
      <c r="Q614">
        <f t="shared" si="28"/>
        <v>0.71888304835974648</v>
      </c>
      <c r="R614">
        <f t="shared" si="29"/>
        <v>-1.2689844982267386</v>
      </c>
    </row>
    <row r="615" spans="1:18" x14ac:dyDescent="0.25">
      <c r="A615">
        <v>614</v>
      </c>
      <c r="B615">
        <v>46</v>
      </c>
      <c r="C615">
        <v>66.5</v>
      </c>
      <c r="D615">
        <v>1</v>
      </c>
      <c r="E615">
        <v>2628</v>
      </c>
      <c r="F615">
        <v>210</v>
      </c>
      <c r="G615">
        <v>0</v>
      </c>
      <c r="H615">
        <v>1</v>
      </c>
      <c r="I615">
        <v>1</v>
      </c>
      <c r="J615">
        <v>0</v>
      </c>
      <c r="K615">
        <v>3</v>
      </c>
      <c r="L615">
        <v>1</v>
      </c>
      <c r="M615">
        <v>0</v>
      </c>
      <c r="N615">
        <v>0</v>
      </c>
      <c r="P615">
        <f t="shared" si="27"/>
        <v>-1.0154685831018586</v>
      </c>
      <c r="Q615">
        <f t="shared" si="28"/>
        <v>0.2659110049267232</v>
      </c>
      <c r="R615">
        <f t="shared" si="29"/>
        <v>-0.30912501102357026</v>
      </c>
    </row>
    <row r="616" spans="1:18" x14ac:dyDescent="0.25">
      <c r="A616">
        <v>615</v>
      </c>
      <c r="B616">
        <v>35</v>
      </c>
      <c r="C616">
        <v>38.4</v>
      </c>
      <c r="D616">
        <v>0</v>
      </c>
      <c r="E616">
        <v>696</v>
      </c>
      <c r="F616">
        <v>1250</v>
      </c>
      <c r="G616">
        <v>0</v>
      </c>
      <c r="H616">
        <v>1</v>
      </c>
      <c r="I616">
        <v>1</v>
      </c>
      <c r="J616">
        <v>0</v>
      </c>
      <c r="K616">
        <v>4</v>
      </c>
      <c r="L616">
        <v>0</v>
      </c>
      <c r="M616">
        <v>0</v>
      </c>
      <c r="N616">
        <v>1</v>
      </c>
      <c r="P616">
        <f t="shared" si="27"/>
        <v>1.7819720174598888</v>
      </c>
      <c r="Q616">
        <f t="shared" si="28"/>
        <v>0.85594019934911003</v>
      </c>
      <c r="R616">
        <f t="shared" si="29"/>
        <v>-0.15555476585422806</v>
      </c>
    </row>
    <row r="617" spans="1:18" x14ac:dyDescent="0.25">
      <c r="A617">
        <v>616</v>
      </c>
      <c r="B617">
        <v>47</v>
      </c>
      <c r="C617">
        <v>59.8</v>
      </c>
      <c r="D617">
        <v>0</v>
      </c>
      <c r="E617">
        <v>295</v>
      </c>
      <c r="F617">
        <v>1560</v>
      </c>
      <c r="G617">
        <v>0</v>
      </c>
      <c r="H617">
        <v>0</v>
      </c>
      <c r="I617">
        <v>0</v>
      </c>
      <c r="J617">
        <v>0</v>
      </c>
      <c r="K617">
        <v>3</v>
      </c>
      <c r="L617">
        <v>1</v>
      </c>
      <c r="M617">
        <v>0</v>
      </c>
      <c r="N617">
        <v>1</v>
      </c>
      <c r="P617">
        <f t="shared" si="27"/>
        <v>-2.9501367733874435</v>
      </c>
      <c r="Q617">
        <f t="shared" si="28"/>
        <v>4.9730047664617756E-2</v>
      </c>
      <c r="R617">
        <f t="shared" si="29"/>
        <v>-3.0011459477878666</v>
      </c>
    </row>
    <row r="618" spans="1:18" x14ac:dyDescent="0.25">
      <c r="A618">
        <v>617</v>
      </c>
      <c r="B618">
        <v>42</v>
      </c>
      <c r="C618">
        <v>45.8</v>
      </c>
      <c r="D618">
        <v>1</v>
      </c>
      <c r="E618">
        <v>1462</v>
      </c>
      <c r="F618">
        <v>900</v>
      </c>
      <c r="G618">
        <v>1</v>
      </c>
      <c r="H618">
        <v>0</v>
      </c>
      <c r="I618">
        <v>0</v>
      </c>
      <c r="J618">
        <v>1</v>
      </c>
      <c r="K618">
        <v>3</v>
      </c>
      <c r="L618">
        <v>0</v>
      </c>
      <c r="M618">
        <v>1</v>
      </c>
      <c r="N618">
        <v>0</v>
      </c>
      <c r="P618">
        <f t="shared" si="27"/>
        <v>-0.84349726307221795</v>
      </c>
      <c r="Q618">
        <f t="shared" si="28"/>
        <v>0.30079873160614423</v>
      </c>
      <c r="R618">
        <f t="shared" si="29"/>
        <v>-0.35781664057801771</v>
      </c>
    </row>
    <row r="619" spans="1:18" x14ac:dyDescent="0.25">
      <c r="A619">
        <v>618</v>
      </c>
      <c r="B619">
        <v>34</v>
      </c>
      <c r="C619">
        <v>32.700000000000003</v>
      </c>
      <c r="D619">
        <v>1</v>
      </c>
      <c r="E619">
        <v>419</v>
      </c>
      <c r="F619">
        <v>910</v>
      </c>
      <c r="G619">
        <v>0</v>
      </c>
      <c r="H619">
        <v>0</v>
      </c>
      <c r="I619">
        <v>0</v>
      </c>
      <c r="J619">
        <v>1</v>
      </c>
      <c r="K619">
        <v>7</v>
      </c>
      <c r="L619">
        <v>0</v>
      </c>
      <c r="M619">
        <v>0</v>
      </c>
      <c r="N619">
        <v>1</v>
      </c>
      <c r="P619">
        <f t="shared" si="27"/>
        <v>4.3499919534299467</v>
      </c>
      <c r="Q619">
        <f t="shared" si="28"/>
        <v>0.98725754930978515</v>
      </c>
      <c r="R619">
        <f t="shared" si="29"/>
        <v>-1.2824332038046022E-2</v>
      </c>
    </row>
    <row r="620" spans="1:18" x14ac:dyDescent="0.25">
      <c r="A620">
        <v>619</v>
      </c>
      <c r="B620">
        <v>49</v>
      </c>
      <c r="C620">
        <v>74.8</v>
      </c>
      <c r="D620">
        <v>1</v>
      </c>
      <c r="E620">
        <v>2937</v>
      </c>
      <c r="F620">
        <v>550</v>
      </c>
      <c r="G620">
        <v>1</v>
      </c>
      <c r="H620">
        <v>1</v>
      </c>
      <c r="I620">
        <v>1</v>
      </c>
      <c r="J620">
        <v>0</v>
      </c>
      <c r="K620">
        <v>3</v>
      </c>
      <c r="L620">
        <v>0</v>
      </c>
      <c r="M620">
        <v>1</v>
      </c>
      <c r="N620">
        <v>1</v>
      </c>
      <c r="P620">
        <f t="shared" si="27"/>
        <v>-0.64713772247802281</v>
      </c>
      <c r="Q620">
        <f t="shared" si="28"/>
        <v>0.34363483458554406</v>
      </c>
      <c r="R620">
        <f t="shared" si="29"/>
        <v>-1.0681757127955609</v>
      </c>
    </row>
    <row r="621" spans="1:18" x14ac:dyDescent="0.25">
      <c r="A621">
        <v>620</v>
      </c>
      <c r="B621">
        <v>24</v>
      </c>
      <c r="C621">
        <v>73.5</v>
      </c>
      <c r="D621">
        <v>0</v>
      </c>
      <c r="E621">
        <v>396</v>
      </c>
      <c r="F621">
        <v>1140</v>
      </c>
      <c r="G621">
        <v>1</v>
      </c>
      <c r="H621">
        <v>0</v>
      </c>
      <c r="I621">
        <v>0</v>
      </c>
      <c r="J621">
        <v>1</v>
      </c>
      <c r="K621">
        <v>6</v>
      </c>
      <c r="L621">
        <v>0</v>
      </c>
      <c r="M621">
        <v>0</v>
      </c>
      <c r="N621">
        <v>1</v>
      </c>
      <c r="P621">
        <f t="shared" si="27"/>
        <v>3.054783253304135</v>
      </c>
      <c r="Q621">
        <f t="shared" si="28"/>
        <v>0.9549885845720143</v>
      </c>
      <c r="R621">
        <f t="shared" si="29"/>
        <v>-4.6055891900582117E-2</v>
      </c>
    </row>
    <row r="622" spans="1:18" x14ac:dyDescent="0.25">
      <c r="A622">
        <v>621</v>
      </c>
      <c r="B622">
        <v>32</v>
      </c>
      <c r="C622">
        <v>46.3</v>
      </c>
      <c r="D622">
        <v>1</v>
      </c>
      <c r="E622">
        <v>1334</v>
      </c>
      <c r="F622">
        <v>2060</v>
      </c>
      <c r="G622">
        <v>0</v>
      </c>
      <c r="H622">
        <v>0</v>
      </c>
      <c r="I622">
        <v>0</v>
      </c>
      <c r="J622">
        <v>0</v>
      </c>
      <c r="K622">
        <v>3</v>
      </c>
      <c r="L622">
        <v>0</v>
      </c>
      <c r="M622">
        <v>0</v>
      </c>
      <c r="N622">
        <v>1</v>
      </c>
      <c r="P622">
        <f t="shared" si="27"/>
        <v>1.1209619976580147</v>
      </c>
      <c r="Q622">
        <f t="shared" si="28"/>
        <v>0.75416711353395127</v>
      </c>
      <c r="R622">
        <f t="shared" si="29"/>
        <v>-0.282141299545135</v>
      </c>
    </row>
    <row r="623" spans="1:18" x14ac:dyDescent="0.25">
      <c r="A623">
        <v>622</v>
      </c>
      <c r="B623">
        <v>43</v>
      </c>
      <c r="C623">
        <v>28.9</v>
      </c>
      <c r="D623">
        <v>1</v>
      </c>
      <c r="E623">
        <v>121</v>
      </c>
      <c r="F623">
        <v>2440</v>
      </c>
      <c r="G623">
        <v>1</v>
      </c>
      <c r="H623">
        <v>0</v>
      </c>
      <c r="I623">
        <v>0</v>
      </c>
      <c r="J623">
        <v>1</v>
      </c>
      <c r="K623">
        <v>10</v>
      </c>
      <c r="L623">
        <v>0</v>
      </c>
      <c r="M623">
        <v>0</v>
      </c>
      <c r="N623">
        <v>1</v>
      </c>
      <c r="P623">
        <f t="shared" si="27"/>
        <v>5.7821197202936334</v>
      </c>
      <c r="Q623">
        <f t="shared" si="28"/>
        <v>0.99692729548370707</v>
      </c>
      <c r="R623">
        <f t="shared" si="29"/>
        <v>-3.0774349654822133E-3</v>
      </c>
    </row>
    <row r="624" spans="1:18" x14ac:dyDescent="0.25">
      <c r="A624">
        <v>623</v>
      </c>
      <c r="B624">
        <v>32</v>
      </c>
      <c r="C624">
        <v>6.5</v>
      </c>
      <c r="D624">
        <v>1</v>
      </c>
      <c r="E624">
        <v>44</v>
      </c>
      <c r="F624">
        <v>1590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1</v>
      </c>
      <c r="P624">
        <f t="shared" si="27"/>
        <v>1.9401949947452612</v>
      </c>
      <c r="Q624">
        <f t="shared" si="28"/>
        <v>0.87437356413583189</v>
      </c>
      <c r="R624">
        <f t="shared" si="29"/>
        <v>-0.13424757572433232</v>
      </c>
    </row>
    <row r="625" spans="1:18" x14ac:dyDescent="0.25">
      <c r="A625">
        <v>624</v>
      </c>
      <c r="B625">
        <v>30</v>
      </c>
      <c r="C625">
        <v>80.3</v>
      </c>
      <c r="D625">
        <v>1</v>
      </c>
      <c r="E625">
        <v>720</v>
      </c>
      <c r="F625">
        <v>590</v>
      </c>
      <c r="G625">
        <v>1</v>
      </c>
      <c r="H625">
        <v>0</v>
      </c>
      <c r="I625">
        <v>0</v>
      </c>
      <c r="J625">
        <v>1</v>
      </c>
      <c r="K625">
        <v>2</v>
      </c>
      <c r="L625">
        <v>0</v>
      </c>
      <c r="M625">
        <v>0</v>
      </c>
      <c r="N625">
        <v>1</v>
      </c>
      <c r="P625">
        <f t="shared" si="27"/>
        <v>0.9839643941451337</v>
      </c>
      <c r="Q625">
        <f t="shared" si="28"/>
        <v>0.72789413016946636</v>
      </c>
      <c r="R625">
        <f t="shared" si="29"/>
        <v>-0.31759966695217007</v>
      </c>
    </row>
    <row r="626" spans="1:18" x14ac:dyDescent="0.25">
      <c r="A626">
        <v>625</v>
      </c>
      <c r="B626">
        <v>38</v>
      </c>
      <c r="C626">
        <v>98.4</v>
      </c>
      <c r="D626">
        <v>1</v>
      </c>
      <c r="E626">
        <v>1389</v>
      </c>
      <c r="F626">
        <v>1450</v>
      </c>
      <c r="G626">
        <v>1</v>
      </c>
      <c r="H626">
        <v>1</v>
      </c>
      <c r="I626">
        <v>0</v>
      </c>
      <c r="J626">
        <v>1</v>
      </c>
      <c r="K626">
        <v>10</v>
      </c>
      <c r="L626">
        <v>0</v>
      </c>
      <c r="M626">
        <v>0</v>
      </c>
      <c r="N626">
        <v>1</v>
      </c>
      <c r="P626">
        <f t="shared" si="27"/>
        <v>7.4217771187795272</v>
      </c>
      <c r="Q626">
        <f t="shared" si="28"/>
        <v>0.99940227216039568</v>
      </c>
      <c r="R626">
        <f t="shared" si="29"/>
        <v>-5.9790655010648515E-4</v>
      </c>
    </row>
    <row r="627" spans="1:18" x14ac:dyDescent="0.25">
      <c r="A627">
        <v>626</v>
      </c>
      <c r="B627">
        <v>38</v>
      </c>
      <c r="C627">
        <v>65.900000000000006</v>
      </c>
      <c r="D627">
        <v>1</v>
      </c>
      <c r="E627">
        <v>969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1</v>
      </c>
      <c r="L627">
        <v>0</v>
      </c>
      <c r="M627">
        <v>1</v>
      </c>
      <c r="N627">
        <v>0</v>
      </c>
      <c r="P627">
        <f t="shared" si="27"/>
        <v>-0.18613571252705882</v>
      </c>
      <c r="Q627">
        <f t="shared" si="28"/>
        <v>0.4535999611663295</v>
      </c>
      <c r="R627">
        <f t="shared" si="29"/>
        <v>-0.6044038996536879</v>
      </c>
    </row>
    <row r="628" spans="1:18" x14ac:dyDescent="0.25">
      <c r="A628">
        <v>627</v>
      </c>
      <c r="B628">
        <v>32</v>
      </c>
      <c r="C628">
        <v>21.8</v>
      </c>
      <c r="D628">
        <v>1</v>
      </c>
      <c r="E628">
        <v>89</v>
      </c>
      <c r="F628">
        <v>1060</v>
      </c>
      <c r="G628">
        <v>0</v>
      </c>
      <c r="H628">
        <v>1</v>
      </c>
      <c r="I628">
        <v>0</v>
      </c>
      <c r="J628">
        <v>0</v>
      </c>
      <c r="K628">
        <v>8</v>
      </c>
      <c r="L628">
        <v>0</v>
      </c>
      <c r="M628">
        <v>0</v>
      </c>
      <c r="N628">
        <v>1</v>
      </c>
      <c r="P628">
        <f t="shared" si="27"/>
        <v>6.1468309081621966</v>
      </c>
      <c r="Q628">
        <f t="shared" si="28"/>
        <v>0.99786431720852586</v>
      </c>
      <c r="R628">
        <f t="shared" si="29"/>
        <v>-2.1379666142270436E-3</v>
      </c>
    </row>
    <row r="629" spans="1:18" x14ac:dyDescent="0.25">
      <c r="A629">
        <v>628</v>
      </c>
      <c r="B629">
        <v>55</v>
      </c>
      <c r="C629">
        <v>19.100000000000001</v>
      </c>
      <c r="D629">
        <v>0</v>
      </c>
      <c r="E629">
        <v>89</v>
      </c>
      <c r="F629">
        <v>670</v>
      </c>
      <c r="G629">
        <v>1</v>
      </c>
      <c r="H629">
        <v>0</v>
      </c>
      <c r="I629">
        <v>0</v>
      </c>
      <c r="J629">
        <v>1</v>
      </c>
      <c r="K629">
        <v>3</v>
      </c>
      <c r="L629">
        <v>1</v>
      </c>
      <c r="M629">
        <v>0</v>
      </c>
      <c r="N629">
        <v>0</v>
      </c>
      <c r="P629">
        <f t="shared" si="27"/>
        <v>-3.7155770273960549</v>
      </c>
      <c r="Q629">
        <f t="shared" si="28"/>
        <v>2.3762967713938928E-2</v>
      </c>
      <c r="R629">
        <f t="shared" si="29"/>
        <v>-2.4049861106157845E-2</v>
      </c>
    </row>
    <row r="630" spans="1:18" x14ac:dyDescent="0.25">
      <c r="A630">
        <v>629</v>
      </c>
      <c r="B630">
        <v>31</v>
      </c>
      <c r="C630">
        <v>42.9</v>
      </c>
      <c r="D630">
        <v>1</v>
      </c>
      <c r="E630">
        <v>433</v>
      </c>
      <c r="F630">
        <v>590</v>
      </c>
      <c r="G630">
        <v>1</v>
      </c>
      <c r="H630">
        <v>0</v>
      </c>
      <c r="I630">
        <v>0</v>
      </c>
      <c r="J630">
        <v>0</v>
      </c>
      <c r="K630">
        <v>7</v>
      </c>
      <c r="L630">
        <v>0</v>
      </c>
      <c r="M630">
        <v>0</v>
      </c>
      <c r="N630">
        <v>1</v>
      </c>
      <c r="P630">
        <f t="shared" si="27"/>
        <v>3.9310412462860014</v>
      </c>
      <c r="Q630">
        <f t="shared" si="28"/>
        <v>0.9807544309179933</v>
      </c>
      <c r="R630">
        <f t="shared" si="29"/>
        <v>-1.9433176015356435E-2</v>
      </c>
    </row>
    <row r="631" spans="1:18" x14ac:dyDescent="0.25">
      <c r="A631">
        <v>630</v>
      </c>
      <c r="B631">
        <v>29</v>
      </c>
      <c r="C631">
        <v>21.9</v>
      </c>
      <c r="D631">
        <v>0</v>
      </c>
      <c r="E631">
        <v>205</v>
      </c>
      <c r="F631">
        <v>720</v>
      </c>
      <c r="G631">
        <v>0</v>
      </c>
      <c r="H631">
        <v>0</v>
      </c>
      <c r="I631">
        <v>0</v>
      </c>
      <c r="J631">
        <v>0</v>
      </c>
      <c r="K631">
        <v>2</v>
      </c>
      <c r="L631">
        <v>0</v>
      </c>
      <c r="M631">
        <v>1</v>
      </c>
      <c r="N631">
        <v>0</v>
      </c>
      <c r="P631">
        <f t="shared" si="27"/>
        <v>-1.8407628390630728</v>
      </c>
      <c r="Q631">
        <f t="shared" si="28"/>
        <v>0.13696109792198538</v>
      </c>
      <c r="R631">
        <f t="shared" si="29"/>
        <v>-0.14729551118812703</v>
      </c>
    </row>
    <row r="632" spans="1:18" x14ac:dyDescent="0.25">
      <c r="A632">
        <v>631</v>
      </c>
      <c r="B632">
        <v>40</v>
      </c>
      <c r="C632">
        <v>22.9</v>
      </c>
      <c r="D632">
        <v>1</v>
      </c>
      <c r="E632">
        <v>602</v>
      </c>
      <c r="F632">
        <v>440</v>
      </c>
      <c r="G632">
        <v>0</v>
      </c>
      <c r="H632">
        <v>0</v>
      </c>
      <c r="I632">
        <v>0</v>
      </c>
      <c r="J632">
        <v>0</v>
      </c>
      <c r="K632">
        <v>5</v>
      </c>
      <c r="L632">
        <v>0</v>
      </c>
      <c r="M632">
        <v>0</v>
      </c>
      <c r="N632">
        <v>1</v>
      </c>
      <c r="P632">
        <f t="shared" si="27"/>
        <v>1.9317944840097501</v>
      </c>
      <c r="Q632">
        <f t="shared" si="28"/>
        <v>0.87344790910881287</v>
      </c>
      <c r="R632">
        <f t="shared" si="29"/>
        <v>-0.1353067858641914</v>
      </c>
    </row>
    <row r="633" spans="1:18" x14ac:dyDescent="0.25">
      <c r="A633">
        <v>632</v>
      </c>
      <c r="B633">
        <v>33</v>
      </c>
      <c r="C633">
        <v>33.5</v>
      </c>
      <c r="D633">
        <v>0</v>
      </c>
      <c r="E633">
        <v>205</v>
      </c>
      <c r="F633">
        <v>880</v>
      </c>
      <c r="G633">
        <v>1</v>
      </c>
      <c r="H633">
        <v>0</v>
      </c>
      <c r="I633">
        <v>0</v>
      </c>
      <c r="J633">
        <v>0</v>
      </c>
      <c r="K633">
        <v>6</v>
      </c>
      <c r="L633">
        <v>0</v>
      </c>
      <c r="M633">
        <v>0</v>
      </c>
      <c r="N633">
        <v>0</v>
      </c>
      <c r="P633">
        <f t="shared" si="27"/>
        <v>1.7801286155773393</v>
      </c>
      <c r="Q633">
        <f t="shared" si="28"/>
        <v>0.8557127466009431</v>
      </c>
      <c r="R633">
        <f t="shared" si="29"/>
        <v>-1.9359491511368621</v>
      </c>
    </row>
    <row r="634" spans="1:18" x14ac:dyDescent="0.25">
      <c r="A634">
        <v>633</v>
      </c>
      <c r="B634">
        <v>38</v>
      </c>
      <c r="C634">
        <v>54.6</v>
      </c>
      <c r="D634">
        <v>1</v>
      </c>
      <c r="E634">
        <v>1096</v>
      </c>
      <c r="F634">
        <v>780</v>
      </c>
      <c r="G634">
        <v>1</v>
      </c>
      <c r="H634">
        <v>0</v>
      </c>
      <c r="I634">
        <v>0</v>
      </c>
      <c r="J634">
        <v>1</v>
      </c>
      <c r="K634">
        <v>6</v>
      </c>
      <c r="L634">
        <v>0</v>
      </c>
      <c r="M634">
        <v>0</v>
      </c>
      <c r="N634">
        <v>1</v>
      </c>
      <c r="P634">
        <f t="shared" si="27"/>
        <v>2.9883812214899872</v>
      </c>
      <c r="Q634">
        <f t="shared" si="28"/>
        <v>0.95204646049652453</v>
      </c>
      <c r="R634">
        <f t="shared" si="29"/>
        <v>-4.9141442339033697E-2</v>
      </c>
    </row>
    <row r="635" spans="1:18" x14ac:dyDescent="0.25">
      <c r="A635">
        <v>634</v>
      </c>
      <c r="B635">
        <v>35</v>
      </c>
      <c r="C635">
        <v>46.5</v>
      </c>
      <c r="D635">
        <v>1</v>
      </c>
      <c r="E635">
        <v>270</v>
      </c>
      <c r="F635">
        <v>1480</v>
      </c>
      <c r="G635">
        <v>0</v>
      </c>
      <c r="H635">
        <v>1</v>
      </c>
      <c r="I635">
        <v>0</v>
      </c>
      <c r="J635">
        <v>1</v>
      </c>
      <c r="K635">
        <v>3</v>
      </c>
      <c r="L635">
        <v>0</v>
      </c>
      <c r="M635">
        <v>0</v>
      </c>
      <c r="N635">
        <v>1</v>
      </c>
      <c r="P635">
        <f t="shared" si="27"/>
        <v>2.8950837139912085</v>
      </c>
      <c r="Q635">
        <f t="shared" si="28"/>
        <v>0.94760287158099432</v>
      </c>
      <c r="R635">
        <f t="shared" si="29"/>
        <v>-5.3819776329584165E-2</v>
      </c>
    </row>
    <row r="636" spans="1:18" x14ac:dyDescent="0.25">
      <c r="A636">
        <v>635</v>
      </c>
      <c r="B636">
        <v>61</v>
      </c>
      <c r="C636">
        <v>28.9</v>
      </c>
      <c r="D636">
        <v>0</v>
      </c>
      <c r="E636">
        <v>130</v>
      </c>
      <c r="F636">
        <v>1030</v>
      </c>
      <c r="G636">
        <v>0</v>
      </c>
      <c r="H636">
        <v>1</v>
      </c>
      <c r="I636">
        <v>1</v>
      </c>
      <c r="J636">
        <v>0</v>
      </c>
      <c r="K636">
        <v>2</v>
      </c>
      <c r="L636">
        <v>0</v>
      </c>
      <c r="M636">
        <v>1</v>
      </c>
      <c r="N636">
        <v>0</v>
      </c>
      <c r="P636">
        <f t="shared" si="27"/>
        <v>-2.5994606305039167</v>
      </c>
      <c r="Q636">
        <f t="shared" si="28"/>
        <v>6.9173141314831585E-2</v>
      </c>
      <c r="R636">
        <f t="shared" si="29"/>
        <v>-7.1681992485601462E-2</v>
      </c>
    </row>
    <row r="637" spans="1:18" x14ac:dyDescent="0.25">
      <c r="A637">
        <v>636</v>
      </c>
      <c r="B637">
        <v>34</v>
      </c>
      <c r="C637">
        <v>66.7</v>
      </c>
      <c r="D637">
        <v>1</v>
      </c>
      <c r="E637">
        <v>327</v>
      </c>
      <c r="F637">
        <v>1270</v>
      </c>
      <c r="G637">
        <v>0</v>
      </c>
      <c r="H637">
        <v>0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P637">
        <f t="shared" si="27"/>
        <v>2.1225498442316963</v>
      </c>
      <c r="Q637">
        <f t="shared" si="28"/>
        <v>0.89307566218134948</v>
      </c>
      <c r="R637">
        <f t="shared" si="29"/>
        <v>-2.235633817839938</v>
      </c>
    </row>
    <row r="638" spans="1:18" x14ac:dyDescent="0.25">
      <c r="A638">
        <v>637</v>
      </c>
      <c r="B638">
        <v>31</v>
      </c>
      <c r="C638">
        <v>31.7</v>
      </c>
      <c r="D638">
        <v>1</v>
      </c>
      <c r="E638">
        <v>718</v>
      </c>
      <c r="F638">
        <v>1560</v>
      </c>
      <c r="G638">
        <v>1</v>
      </c>
      <c r="H638">
        <v>1</v>
      </c>
      <c r="I638">
        <v>1</v>
      </c>
      <c r="J638">
        <v>0</v>
      </c>
      <c r="K638">
        <v>6</v>
      </c>
      <c r="L638">
        <v>1</v>
      </c>
      <c r="M638">
        <v>0</v>
      </c>
      <c r="N638">
        <v>1</v>
      </c>
      <c r="P638">
        <f t="shared" si="27"/>
        <v>2.4052590374055969</v>
      </c>
      <c r="Q638">
        <f t="shared" si="28"/>
        <v>0.91722745330366928</v>
      </c>
      <c r="R638">
        <f t="shared" si="29"/>
        <v>-8.6399796802556633E-2</v>
      </c>
    </row>
    <row r="639" spans="1:18" x14ac:dyDescent="0.25">
      <c r="A639">
        <v>638</v>
      </c>
      <c r="B639">
        <v>30</v>
      </c>
      <c r="C639">
        <v>39.799999999999997</v>
      </c>
      <c r="D639">
        <v>0</v>
      </c>
      <c r="E639">
        <v>645</v>
      </c>
      <c r="F639">
        <v>1080</v>
      </c>
      <c r="G639">
        <v>1</v>
      </c>
      <c r="H639">
        <v>0</v>
      </c>
      <c r="I639">
        <v>0</v>
      </c>
      <c r="J639">
        <v>0</v>
      </c>
      <c r="K639">
        <v>7</v>
      </c>
      <c r="L639">
        <v>0</v>
      </c>
      <c r="M639">
        <v>0</v>
      </c>
      <c r="N639">
        <v>1</v>
      </c>
      <c r="P639">
        <f t="shared" si="27"/>
        <v>2.6229957573790843</v>
      </c>
      <c r="Q639">
        <f t="shared" si="28"/>
        <v>0.93232696390514458</v>
      </c>
      <c r="R639">
        <f t="shared" si="29"/>
        <v>-7.0071706178654436E-2</v>
      </c>
    </row>
    <row r="640" spans="1:18" x14ac:dyDescent="0.25">
      <c r="A640">
        <v>639</v>
      </c>
      <c r="B640">
        <v>35</v>
      </c>
      <c r="C640">
        <v>59.7</v>
      </c>
      <c r="D640">
        <v>1</v>
      </c>
      <c r="E640">
        <v>633</v>
      </c>
      <c r="F640">
        <v>2380</v>
      </c>
      <c r="G640">
        <v>1</v>
      </c>
      <c r="H640">
        <v>0</v>
      </c>
      <c r="I640">
        <v>0</v>
      </c>
      <c r="J640">
        <v>1</v>
      </c>
      <c r="K640">
        <v>10</v>
      </c>
      <c r="L640">
        <v>0</v>
      </c>
      <c r="M640">
        <v>0</v>
      </c>
      <c r="N640">
        <v>1</v>
      </c>
      <c r="P640">
        <f t="shared" si="27"/>
        <v>6.3949312232837734</v>
      </c>
      <c r="Q640">
        <f t="shared" si="28"/>
        <v>0.99833278353580979</v>
      </c>
      <c r="R640">
        <f t="shared" si="29"/>
        <v>-1.6686078162311813E-3</v>
      </c>
    </row>
    <row r="641" spans="1:18" x14ac:dyDescent="0.25">
      <c r="A641">
        <v>640</v>
      </c>
      <c r="B641">
        <v>28</v>
      </c>
      <c r="C641">
        <v>74.900000000000006</v>
      </c>
      <c r="D641">
        <v>1</v>
      </c>
      <c r="E641">
        <v>1789</v>
      </c>
      <c r="F641">
        <v>730</v>
      </c>
      <c r="G641">
        <v>1</v>
      </c>
      <c r="H641">
        <v>0</v>
      </c>
      <c r="I641">
        <v>0</v>
      </c>
      <c r="J641">
        <v>1</v>
      </c>
      <c r="K641">
        <v>4</v>
      </c>
      <c r="L641">
        <v>0</v>
      </c>
      <c r="M641">
        <v>1</v>
      </c>
      <c r="N641">
        <v>1</v>
      </c>
      <c r="P641">
        <f t="shared" si="27"/>
        <v>0.94933283424654014</v>
      </c>
      <c r="Q641">
        <f t="shared" si="28"/>
        <v>0.7209809858093239</v>
      </c>
      <c r="R641">
        <f t="shared" si="29"/>
        <v>-0.32714251401535904</v>
      </c>
    </row>
    <row r="642" spans="1:18" x14ac:dyDescent="0.25">
      <c r="A642">
        <v>641</v>
      </c>
      <c r="B642">
        <v>44</v>
      </c>
      <c r="C642">
        <v>28.7</v>
      </c>
      <c r="D642">
        <v>0</v>
      </c>
      <c r="E642">
        <v>238</v>
      </c>
      <c r="F642">
        <v>2720</v>
      </c>
      <c r="G642">
        <v>1</v>
      </c>
      <c r="H642">
        <v>0</v>
      </c>
      <c r="I642">
        <v>0</v>
      </c>
      <c r="J642">
        <v>1</v>
      </c>
      <c r="K642">
        <v>9</v>
      </c>
      <c r="L642">
        <v>0</v>
      </c>
      <c r="M642">
        <v>0</v>
      </c>
      <c r="N642">
        <v>1</v>
      </c>
      <c r="P642">
        <f t="shared" si="27"/>
        <v>3.6523012170848572</v>
      </c>
      <c r="Q642">
        <f t="shared" si="28"/>
        <v>0.97472405400439921</v>
      </c>
      <c r="R642">
        <f t="shared" si="29"/>
        <v>-2.5600869576392134E-2</v>
      </c>
    </row>
    <row r="643" spans="1:18" x14ac:dyDescent="0.25">
      <c r="A643">
        <v>642</v>
      </c>
      <c r="B643">
        <v>44</v>
      </c>
      <c r="C643">
        <v>66.400000000000006</v>
      </c>
      <c r="D643">
        <v>1</v>
      </c>
      <c r="E643">
        <v>1013</v>
      </c>
      <c r="F643">
        <v>3500</v>
      </c>
      <c r="G643">
        <v>1</v>
      </c>
      <c r="H643">
        <v>1</v>
      </c>
      <c r="I643">
        <v>0</v>
      </c>
      <c r="J643">
        <v>0</v>
      </c>
      <c r="K643">
        <v>6</v>
      </c>
      <c r="L643">
        <v>0</v>
      </c>
      <c r="M643">
        <v>0</v>
      </c>
      <c r="N643">
        <v>1</v>
      </c>
      <c r="P643">
        <f t="shared" ref="P643:P700" si="30">$T$2+SUMPRODUCT($U$2:$AF$2,B643:M643)</f>
        <v>3.8032731086375335</v>
      </c>
      <c r="Q643">
        <f t="shared" ref="Q643:Q700" si="31">EXP(P643)/(1+EXP(P643))</f>
        <v>0.97818867219017058</v>
      </c>
      <c r="R643">
        <f t="shared" ref="R643:R700" si="32">IFERROR(N643*LN(Q643)+(1-N643)*LN(1-Q643),0)</f>
        <v>-2.2052711203418177E-2</v>
      </c>
    </row>
    <row r="644" spans="1:18" x14ac:dyDescent="0.25">
      <c r="A644">
        <v>643</v>
      </c>
      <c r="B644">
        <v>54</v>
      </c>
      <c r="C644">
        <v>72.2</v>
      </c>
      <c r="D644">
        <v>0</v>
      </c>
      <c r="E644">
        <v>484</v>
      </c>
      <c r="F644">
        <v>760</v>
      </c>
      <c r="G644">
        <v>0</v>
      </c>
      <c r="H644">
        <v>0</v>
      </c>
      <c r="I644">
        <v>0</v>
      </c>
      <c r="J644">
        <v>1</v>
      </c>
      <c r="K644">
        <v>2</v>
      </c>
      <c r="L644">
        <v>0</v>
      </c>
      <c r="M644">
        <v>1</v>
      </c>
      <c r="N644">
        <v>0</v>
      </c>
      <c r="P644">
        <f t="shared" si="30"/>
        <v>-2.9301186251923101</v>
      </c>
      <c r="Q644">
        <f t="shared" si="31"/>
        <v>5.0684616894453534E-2</v>
      </c>
      <c r="R644">
        <f t="shared" si="32"/>
        <v>-5.2014203542705549E-2</v>
      </c>
    </row>
    <row r="645" spans="1:18" x14ac:dyDescent="0.25">
      <c r="A645">
        <v>644</v>
      </c>
      <c r="B645">
        <v>42</v>
      </c>
      <c r="C645">
        <v>21.9</v>
      </c>
      <c r="D645">
        <v>0</v>
      </c>
      <c r="E645">
        <v>409</v>
      </c>
      <c r="F645">
        <v>1040</v>
      </c>
      <c r="G645">
        <v>1</v>
      </c>
      <c r="H645">
        <v>0</v>
      </c>
      <c r="I645">
        <v>0</v>
      </c>
      <c r="J645">
        <v>1</v>
      </c>
      <c r="K645">
        <v>7</v>
      </c>
      <c r="L645">
        <v>0</v>
      </c>
      <c r="M645">
        <v>0</v>
      </c>
      <c r="N645">
        <v>0</v>
      </c>
      <c r="P645">
        <f t="shared" si="30"/>
        <v>2.1111510357595527</v>
      </c>
      <c r="Q645">
        <f t="shared" si="31"/>
        <v>0.89198228545218317</v>
      </c>
      <c r="R645">
        <f t="shared" si="32"/>
        <v>-2.2254600417174193</v>
      </c>
    </row>
    <row r="646" spans="1:18" x14ac:dyDescent="0.25">
      <c r="A646">
        <v>645</v>
      </c>
      <c r="B646">
        <v>50</v>
      </c>
      <c r="C646">
        <v>51.7</v>
      </c>
      <c r="D646">
        <v>1</v>
      </c>
      <c r="E646">
        <v>2391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P646">
        <f t="shared" si="30"/>
        <v>-5.1707526995091815</v>
      </c>
      <c r="Q646">
        <f t="shared" si="31"/>
        <v>5.6482081871281854E-3</v>
      </c>
      <c r="R646">
        <f t="shared" si="32"/>
        <v>-5.6642196341117005E-3</v>
      </c>
    </row>
    <row r="647" spans="1:18" x14ac:dyDescent="0.25">
      <c r="A647">
        <v>646</v>
      </c>
      <c r="B647">
        <v>33</v>
      </c>
      <c r="C647">
        <v>43.5</v>
      </c>
      <c r="D647">
        <v>1</v>
      </c>
      <c r="E647">
        <v>767</v>
      </c>
      <c r="F647">
        <v>1450</v>
      </c>
      <c r="G647">
        <v>1</v>
      </c>
      <c r="H647">
        <v>0</v>
      </c>
      <c r="I647">
        <v>0</v>
      </c>
      <c r="J647">
        <v>0</v>
      </c>
      <c r="K647">
        <v>2</v>
      </c>
      <c r="L647">
        <v>1</v>
      </c>
      <c r="M647">
        <v>0</v>
      </c>
      <c r="N647">
        <v>0</v>
      </c>
      <c r="P647">
        <f t="shared" si="30"/>
        <v>-1.9323022541197667</v>
      </c>
      <c r="Q647">
        <f t="shared" si="31"/>
        <v>0.12649597432194198</v>
      </c>
      <c r="R647">
        <f t="shared" si="32"/>
        <v>-0.13524254074313574</v>
      </c>
    </row>
    <row r="648" spans="1:18" x14ac:dyDescent="0.25">
      <c r="A648">
        <v>647</v>
      </c>
      <c r="B648">
        <v>28</v>
      </c>
      <c r="C648">
        <v>62.7</v>
      </c>
      <c r="D648">
        <v>1</v>
      </c>
      <c r="E648">
        <v>1527</v>
      </c>
      <c r="F648">
        <v>740</v>
      </c>
      <c r="G648">
        <v>0</v>
      </c>
      <c r="H648">
        <v>1</v>
      </c>
      <c r="I648">
        <v>0</v>
      </c>
      <c r="J648">
        <v>0</v>
      </c>
      <c r="K648">
        <v>6</v>
      </c>
      <c r="L648">
        <v>0</v>
      </c>
      <c r="M648">
        <v>0</v>
      </c>
      <c r="N648">
        <v>1</v>
      </c>
      <c r="P648">
        <f t="shared" si="30"/>
        <v>4.7844329433086497</v>
      </c>
      <c r="Q648">
        <f t="shared" si="31"/>
        <v>0.99171042902959161</v>
      </c>
      <c r="R648">
        <f t="shared" si="32"/>
        <v>-8.3241205303475445E-3</v>
      </c>
    </row>
    <row r="649" spans="1:18" x14ac:dyDescent="0.25">
      <c r="A649">
        <v>648</v>
      </c>
      <c r="B649">
        <v>29</v>
      </c>
      <c r="C649">
        <v>23.7</v>
      </c>
      <c r="D649">
        <v>1</v>
      </c>
      <c r="E649">
        <v>113</v>
      </c>
      <c r="F649">
        <v>120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0</v>
      </c>
      <c r="M649">
        <v>0</v>
      </c>
      <c r="N649">
        <v>1</v>
      </c>
      <c r="P649">
        <f t="shared" si="30"/>
        <v>8.7361880482226068E-2</v>
      </c>
      <c r="Q649">
        <f t="shared" si="31"/>
        <v>0.52182658999625309</v>
      </c>
      <c r="R649">
        <f t="shared" si="32"/>
        <v>-0.65041994936347458</v>
      </c>
    </row>
    <row r="650" spans="1:18" x14ac:dyDescent="0.25">
      <c r="A650">
        <v>649</v>
      </c>
      <c r="B650">
        <v>25</v>
      </c>
      <c r="C650">
        <v>15.6</v>
      </c>
      <c r="D650">
        <v>0</v>
      </c>
      <c r="E650">
        <v>136</v>
      </c>
      <c r="F650">
        <v>1670</v>
      </c>
      <c r="G650">
        <v>0</v>
      </c>
      <c r="H650">
        <v>0</v>
      </c>
      <c r="I650">
        <v>1</v>
      </c>
      <c r="J650">
        <v>0</v>
      </c>
      <c r="K650">
        <v>6</v>
      </c>
      <c r="L650">
        <v>0</v>
      </c>
      <c r="M650">
        <v>0</v>
      </c>
      <c r="N650">
        <v>1</v>
      </c>
      <c r="P650">
        <f t="shared" si="30"/>
        <v>2.6909232037430582</v>
      </c>
      <c r="Q650">
        <f t="shared" si="31"/>
        <v>0.93648891358131159</v>
      </c>
      <c r="R650">
        <f t="shared" si="32"/>
        <v>-6.5617595308682816E-2</v>
      </c>
    </row>
    <row r="651" spans="1:18" x14ac:dyDescent="0.25">
      <c r="A651">
        <v>650</v>
      </c>
      <c r="B651">
        <v>47</v>
      </c>
      <c r="C651">
        <v>35.1</v>
      </c>
      <c r="D651">
        <v>0</v>
      </c>
      <c r="E651">
        <v>432</v>
      </c>
      <c r="F651">
        <v>1800</v>
      </c>
      <c r="G651">
        <v>0</v>
      </c>
      <c r="H651">
        <v>0</v>
      </c>
      <c r="I651">
        <v>1</v>
      </c>
      <c r="J651">
        <v>0</v>
      </c>
      <c r="K651">
        <v>5</v>
      </c>
      <c r="L651">
        <v>1</v>
      </c>
      <c r="M651">
        <v>0</v>
      </c>
      <c r="N651">
        <v>0</v>
      </c>
      <c r="P651">
        <f t="shared" si="30"/>
        <v>-1.6191551787712677</v>
      </c>
      <c r="Q651">
        <f t="shared" si="31"/>
        <v>0.16532141431931086</v>
      </c>
      <c r="R651">
        <f t="shared" si="32"/>
        <v>-0.18070855556333867</v>
      </c>
    </row>
    <row r="652" spans="1:18" x14ac:dyDescent="0.25">
      <c r="A652">
        <v>651</v>
      </c>
      <c r="B652">
        <v>28</v>
      </c>
      <c r="C652">
        <v>28.5</v>
      </c>
      <c r="D652">
        <v>0</v>
      </c>
      <c r="E652">
        <v>363</v>
      </c>
      <c r="F652">
        <v>2520</v>
      </c>
      <c r="G652">
        <v>0</v>
      </c>
      <c r="H652">
        <v>0</v>
      </c>
      <c r="I652">
        <v>0</v>
      </c>
      <c r="J652">
        <v>1</v>
      </c>
      <c r="K652">
        <v>9</v>
      </c>
      <c r="L652">
        <v>0</v>
      </c>
      <c r="M652">
        <v>0</v>
      </c>
      <c r="N652">
        <v>1</v>
      </c>
      <c r="P652">
        <f t="shared" si="30"/>
        <v>5.003396526199154</v>
      </c>
      <c r="Q652">
        <f t="shared" si="31"/>
        <v>0.99332969158203899</v>
      </c>
      <c r="R652">
        <f t="shared" si="32"/>
        <v>-6.6926543500953105E-3</v>
      </c>
    </row>
    <row r="653" spans="1:18" x14ac:dyDescent="0.25">
      <c r="A653">
        <v>652</v>
      </c>
      <c r="B653">
        <v>44</v>
      </c>
      <c r="C653">
        <v>45.2</v>
      </c>
      <c r="D653">
        <v>1</v>
      </c>
      <c r="E653">
        <v>360</v>
      </c>
      <c r="F653">
        <v>130</v>
      </c>
      <c r="G653">
        <v>0</v>
      </c>
      <c r="H653">
        <v>0</v>
      </c>
      <c r="I653">
        <v>0</v>
      </c>
      <c r="J653">
        <v>1</v>
      </c>
      <c r="K653">
        <v>2</v>
      </c>
      <c r="L653">
        <v>1</v>
      </c>
      <c r="M653">
        <v>0</v>
      </c>
      <c r="N653">
        <v>0</v>
      </c>
      <c r="P653">
        <f t="shared" si="30"/>
        <v>-1.9918170537881894</v>
      </c>
      <c r="Q653">
        <f t="shared" si="31"/>
        <v>0.12006475959705402</v>
      </c>
      <c r="R653">
        <f t="shared" si="32"/>
        <v>-0.12790696466899271</v>
      </c>
    </row>
    <row r="654" spans="1:18" x14ac:dyDescent="0.25">
      <c r="A654">
        <v>653</v>
      </c>
      <c r="B654">
        <v>56</v>
      </c>
      <c r="C654">
        <v>66.8</v>
      </c>
      <c r="D654">
        <v>0</v>
      </c>
      <c r="E654">
        <v>557</v>
      </c>
      <c r="F654">
        <v>2470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1</v>
      </c>
      <c r="N654">
        <v>0</v>
      </c>
      <c r="P654">
        <f t="shared" si="30"/>
        <v>-3.3818085125096613</v>
      </c>
      <c r="Q654">
        <f t="shared" si="31"/>
        <v>3.2868856314442058E-2</v>
      </c>
      <c r="R654">
        <f t="shared" si="32"/>
        <v>-3.3421173607884574E-2</v>
      </c>
    </row>
    <row r="655" spans="1:18" x14ac:dyDescent="0.25">
      <c r="A655">
        <v>654</v>
      </c>
      <c r="B655">
        <v>31</v>
      </c>
      <c r="C655">
        <v>36.799999999999997</v>
      </c>
      <c r="D655">
        <v>1</v>
      </c>
      <c r="E655">
        <v>779</v>
      </c>
      <c r="F655">
        <v>5530</v>
      </c>
      <c r="G655">
        <v>1</v>
      </c>
      <c r="H655">
        <v>0</v>
      </c>
      <c r="I655">
        <v>1</v>
      </c>
      <c r="J655">
        <v>0</v>
      </c>
      <c r="K655">
        <v>5</v>
      </c>
      <c r="L655">
        <v>0</v>
      </c>
      <c r="M655">
        <v>0</v>
      </c>
      <c r="N655">
        <v>1</v>
      </c>
      <c r="P655">
        <f t="shared" si="30"/>
        <v>2.8510750560758749</v>
      </c>
      <c r="Q655">
        <f t="shared" si="31"/>
        <v>0.94537422720193709</v>
      </c>
      <c r="R655">
        <f t="shared" si="32"/>
        <v>-5.6174422257620073E-2</v>
      </c>
    </row>
    <row r="656" spans="1:18" x14ac:dyDescent="0.25">
      <c r="A656">
        <v>655</v>
      </c>
      <c r="B656">
        <v>40</v>
      </c>
      <c r="C656">
        <v>46.3</v>
      </c>
      <c r="D656">
        <v>1</v>
      </c>
      <c r="E656">
        <v>1633</v>
      </c>
      <c r="F656">
        <v>560</v>
      </c>
      <c r="G656">
        <v>1</v>
      </c>
      <c r="H656">
        <v>0</v>
      </c>
      <c r="I656">
        <v>0</v>
      </c>
      <c r="J656">
        <v>0</v>
      </c>
      <c r="K656">
        <v>4</v>
      </c>
      <c r="L656">
        <v>0</v>
      </c>
      <c r="M656">
        <v>1</v>
      </c>
      <c r="N656">
        <v>0</v>
      </c>
      <c r="P656">
        <f t="shared" si="30"/>
        <v>-0.45642740353461586</v>
      </c>
      <c r="Q656">
        <f t="shared" si="31"/>
        <v>0.38783368447146532</v>
      </c>
      <c r="R656">
        <f t="shared" si="32"/>
        <v>-0.49075127598959811</v>
      </c>
    </row>
    <row r="657" spans="1:18" x14ac:dyDescent="0.25">
      <c r="A657">
        <v>656</v>
      </c>
      <c r="B657">
        <v>33</v>
      </c>
      <c r="C657">
        <v>45.5</v>
      </c>
      <c r="D657">
        <v>0</v>
      </c>
      <c r="E657">
        <v>764</v>
      </c>
      <c r="F657">
        <v>2730</v>
      </c>
      <c r="G657">
        <v>0</v>
      </c>
      <c r="H657">
        <v>0</v>
      </c>
      <c r="I657">
        <v>1</v>
      </c>
      <c r="J657">
        <v>0</v>
      </c>
      <c r="K657">
        <v>4</v>
      </c>
      <c r="L657">
        <v>0</v>
      </c>
      <c r="M657">
        <v>1</v>
      </c>
      <c r="N657">
        <v>0</v>
      </c>
      <c r="P657">
        <f t="shared" si="30"/>
        <v>-0.42940407817430026</v>
      </c>
      <c r="Q657">
        <f t="shared" si="31"/>
        <v>0.39426864117211996</v>
      </c>
      <c r="R657">
        <f t="shared" si="32"/>
        <v>-0.50131869346454405</v>
      </c>
    </row>
    <row r="658" spans="1:18" x14ac:dyDescent="0.25">
      <c r="A658">
        <v>657</v>
      </c>
      <c r="B658">
        <v>31</v>
      </c>
      <c r="C658">
        <v>44.7</v>
      </c>
      <c r="D658">
        <v>0</v>
      </c>
      <c r="E658">
        <v>194</v>
      </c>
      <c r="F658">
        <v>460</v>
      </c>
      <c r="G658">
        <v>0</v>
      </c>
      <c r="H658">
        <v>0</v>
      </c>
      <c r="I658">
        <v>0</v>
      </c>
      <c r="J658">
        <v>1</v>
      </c>
      <c r="K658">
        <v>3</v>
      </c>
      <c r="L658">
        <v>0</v>
      </c>
      <c r="M658">
        <v>1</v>
      </c>
      <c r="N658">
        <v>0</v>
      </c>
      <c r="P658">
        <f t="shared" si="30"/>
        <v>-0.72514518189149224</v>
      </c>
      <c r="Q658">
        <f t="shared" si="31"/>
        <v>0.32626098661860337</v>
      </c>
      <c r="R658">
        <f t="shared" si="32"/>
        <v>-0.39491246356142651</v>
      </c>
    </row>
    <row r="659" spans="1:18" x14ac:dyDescent="0.25">
      <c r="A659">
        <v>658</v>
      </c>
      <c r="B659">
        <v>33</v>
      </c>
      <c r="C659">
        <v>49.8</v>
      </c>
      <c r="D659">
        <v>1</v>
      </c>
      <c r="E659">
        <v>1144</v>
      </c>
      <c r="F659">
        <v>2830</v>
      </c>
      <c r="G659">
        <v>1</v>
      </c>
      <c r="H659">
        <v>0</v>
      </c>
      <c r="I659">
        <v>1</v>
      </c>
      <c r="J659">
        <v>0</v>
      </c>
      <c r="K659">
        <v>9</v>
      </c>
      <c r="L659">
        <v>1</v>
      </c>
      <c r="M659">
        <v>0</v>
      </c>
      <c r="N659">
        <v>1</v>
      </c>
      <c r="P659">
        <f t="shared" si="30"/>
        <v>3.2272629087935112</v>
      </c>
      <c r="Q659">
        <f t="shared" si="31"/>
        <v>0.96184743691746821</v>
      </c>
      <c r="R659">
        <f t="shared" si="32"/>
        <v>-3.8899430375953579E-2</v>
      </c>
    </row>
    <row r="660" spans="1:18" x14ac:dyDescent="0.25">
      <c r="A660">
        <v>659</v>
      </c>
      <c r="B660">
        <v>37</v>
      </c>
      <c r="C660">
        <v>30.8</v>
      </c>
      <c r="D660">
        <v>1</v>
      </c>
      <c r="E660">
        <v>341</v>
      </c>
      <c r="F660">
        <v>1670</v>
      </c>
      <c r="G660">
        <v>0</v>
      </c>
      <c r="H660">
        <v>0</v>
      </c>
      <c r="I660">
        <v>0</v>
      </c>
      <c r="J660">
        <v>0</v>
      </c>
      <c r="K660">
        <v>6</v>
      </c>
      <c r="L660">
        <v>0</v>
      </c>
      <c r="M660">
        <v>0</v>
      </c>
      <c r="N660">
        <v>1</v>
      </c>
      <c r="P660">
        <f t="shared" si="30"/>
        <v>3.1087392579665236</v>
      </c>
      <c r="Q660">
        <f t="shared" si="31"/>
        <v>0.95725179494454382</v>
      </c>
      <c r="R660">
        <f t="shared" si="32"/>
        <v>-4.3688813521195975E-2</v>
      </c>
    </row>
    <row r="661" spans="1:18" x14ac:dyDescent="0.25">
      <c r="A661">
        <v>660</v>
      </c>
      <c r="B661">
        <v>34</v>
      </c>
      <c r="C661">
        <v>16.899999999999999</v>
      </c>
      <c r="D661">
        <v>0</v>
      </c>
      <c r="E661">
        <v>232</v>
      </c>
      <c r="F661">
        <v>3590</v>
      </c>
      <c r="G661">
        <v>0</v>
      </c>
      <c r="H661">
        <v>0</v>
      </c>
      <c r="I661">
        <v>0</v>
      </c>
      <c r="J661">
        <v>1</v>
      </c>
      <c r="K661">
        <v>8</v>
      </c>
      <c r="L661">
        <v>0</v>
      </c>
      <c r="M661">
        <v>0</v>
      </c>
      <c r="N661">
        <v>1</v>
      </c>
      <c r="P661">
        <f t="shared" si="30"/>
        <v>3.9114722780680169</v>
      </c>
      <c r="Q661">
        <f t="shared" si="31"/>
        <v>0.98038156722245284</v>
      </c>
      <c r="R661">
        <f t="shared" si="32"/>
        <v>-1.9813428787613711E-2</v>
      </c>
    </row>
    <row r="662" spans="1:18" x14ac:dyDescent="0.25">
      <c r="A662">
        <v>661</v>
      </c>
      <c r="B662">
        <v>40</v>
      </c>
      <c r="C662">
        <v>39.5</v>
      </c>
      <c r="D662">
        <v>1</v>
      </c>
      <c r="E662">
        <v>1213</v>
      </c>
      <c r="F662">
        <v>1160</v>
      </c>
      <c r="G662">
        <v>0</v>
      </c>
      <c r="H662">
        <v>0</v>
      </c>
      <c r="I662">
        <v>1</v>
      </c>
      <c r="J662">
        <v>0</v>
      </c>
      <c r="K662">
        <v>5</v>
      </c>
      <c r="L662">
        <v>0</v>
      </c>
      <c r="M662">
        <v>0</v>
      </c>
      <c r="N662">
        <v>1</v>
      </c>
      <c r="P662">
        <f t="shared" si="30"/>
        <v>2.0138228500502291</v>
      </c>
      <c r="Q662">
        <f t="shared" si="31"/>
        <v>0.88224076643371607</v>
      </c>
      <c r="R662">
        <f t="shared" si="32"/>
        <v>-0.12529028241100604</v>
      </c>
    </row>
    <row r="663" spans="1:18" x14ac:dyDescent="0.25">
      <c r="A663">
        <v>662</v>
      </c>
      <c r="B663">
        <v>34</v>
      </c>
      <c r="C663">
        <v>8.6999999999999993</v>
      </c>
      <c r="D663">
        <v>0</v>
      </c>
      <c r="E663">
        <v>43</v>
      </c>
      <c r="F663">
        <v>350</v>
      </c>
      <c r="G663">
        <v>0</v>
      </c>
      <c r="H663">
        <v>0</v>
      </c>
      <c r="I663">
        <v>0</v>
      </c>
      <c r="J663">
        <v>0</v>
      </c>
      <c r="K663">
        <v>5</v>
      </c>
      <c r="L663">
        <v>0</v>
      </c>
      <c r="M663">
        <v>1</v>
      </c>
      <c r="N663">
        <v>1</v>
      </c>
      <c r="P663">
        <f t="shared" si="30"/>
        <v>-0.11485792813312409</v>
      </c>
      <c r="Q663">
        <f t="shared" si="31"/>
        <v>0.47131704398673469</v>
      </c>
      <c r="R663">
        <f t="shared" si="32"/>
        <v>-0.75222428193224256</v>
      </c>
    </row>
    <row r="664" spans="1:18" x14ac:dyDescent="0.25">
      <c r="A664">
        <v>663</v>
      </c>
      <c r="B664">
        <v>44</v>
      </c>
      <c r="C664">
        <v>10.5</v>
      </c>
      <c r="D664">
        <v>0</v>
      </c>
      <c r="E664">
        <v>85</v>
      </c>
      <c r="F664">
        <v>900</v>
      </c>
      <c r="G664">
        <v>1</v>
      </c>
      <c r="H664">
        <v>0</v>
      </c>
      <c r="I664">
        <v>0</v>
      </c>
      <c r="J664">
        <v>1</v>
      </c>
      <c r="K664">
        <v>10</v>
      </c>
      <c r="L664">
        <v>0</v>
      </c>
      <c r="M664">
        <v>0</v>
      </c>
      <c r="N664">
        <v>1</v>
      </c>
      <c r="P664">
        <f t="shared" si="30"/>
        <v>4.1352464785023386</v>
      </c>
      <c r="Q664">
        <f t="shared" si="31"/>
        <v>0.98425320724575149</v>
      </c>
      <c r="R664">
        <f t="shared" si="32"/>
        <v>-1.5872090595398621E-2</v>
      </c>
    </row>
    <row r="665" spans="1:18" x14ac:dyDescent="0.25">
      <c r="A665">
        <v>664</v>
      </c>
      <c r="B665">
        <v>47</v>
      </c>
      <c r="C665">
        <v>69.7</v>
      </c>
      <c r="D665">
        <v>1</v>
      </c>
      <c r="E665">
        <v>200</v>
      </c>
      <c r="F665">
        <v>6000</v>
      </c>
      <c r="G665">
        <v>1</v>
      </c>
      <c r="H665">
        <v>0</v>
      </c>
      <c r="I665">
        <v>0</v>
      </c>
      <c r="J665">
        <v>0</v>
      </c>
      <c r="K665">
        <v>7</v>
      </c>
      <c r="L665">
        <v>0</v>
      </c>
      <c r="M665">
        <v>0</v>
      </c>
      <c r="N665">
        <v>1</v>
      </c>
      <c r="P665">
        <f t="shared" si="30"/>
        <v>3.531710203256361</v>
      </c>
      <c r="Q665">
        <f t="shared" si="31"/>
        <v>0.97157667842732121</v>
      </c>
      <c r="R665">
        <f t="shared" si="32"/>
        <v>-2.8835085407619233E-2</v>
      </c>
    </row>
    <row r="666" spans="1:18" x14ac:dyDescent="0.25">
      <c r="A666">
        <v>665</v>
      </c>
      <c r="B666">
        <v>33</v>
      </c>
      <c r="C666">
        <v>49.7</v>
      </c>
      <c r="D666">
        <v>0</v>
      </c>
      <c r="E666">
        <v>526</v>
      </c>
      <c r="F666">
        <v>300</v>
      </c>
      <c r="G666">
        <v>1</v>
      </c>
      <c r="H666">
        <v>0</v>
      </c>
      <c r="I666">
        <v>0</v>
      </c>
      <c r="J666">
        <v>0</v>
      </c>
      <c r="K666">
        <v>2</v>
      </c>
      <c r="L666">
        <v>0</v>
      </c>
      <c r="M666">
        <v>1</v>
      </c>
      <c r="N666">
        <v>1</v>
      </c>
      <c r="P666">
        <f t="shared" si="30"/>
        <v>-2.3455297973085982</v>
      </c>
      <c r="Q666">
        <f t="shared" si="31"/>
        <v>8.7421744444084848E-2</v>
      </c>
      <c r="R666">
        <f t="shared" si="32"/>
        <v>-2.4370112349978941</v>
      </c>
    </row>
    <row r="667" spans="1:18" x14ac:dyDescent="0.25">
      <c r="A667">
        <v>666</v>
      </c>
      <c r="B667">
        <v>29</v>
      </c>
      <c r="C667">
        <v>108</v>
      </c>
      <c r="D667">
        <v>1</v>
      </c>
      <c r="E667">
        <v>932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1</v>
      </c>
      <c r="P667">
        <f t="shared" si="30"/>
        <v>0.42145412879899924</v>
      </c>
      <c r="Q667">
        <f t="shared" si="31"/>
        <v>0.60383115770093954</v>
      </c>
      <c r="R667">
        <f t="shared" si="32"/>
        <v>-0.50446066035620774</v>
      </c>
    </row>
    <row r="668" spans="1:18" x14ac:dyDescent="0.25">
      <c r="A668">
        <v>667</v>
      </c>
      <c r="B668">
        <v>33</v>
      </c>
      <c r="C668">
        <v>12</v>
      </c>
      <c r="D668">
        <v>0</v>
      </c>
      <c r="E668">
        <v>125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2</v>
      </c>
      <c r="L668">
        <v>0</v>
      </c>
      <c r="M668">
        <v>1</v>
      </c>
      <c r="N668">
        <v>0</v>
      </c>
      <c r="P668">
        <f t="shared" si="30"/>
        <v>-2.5138884922714646</v>
      </c>
      <c r="Q668">
        <f t="shared" si="31"/>
        <v>7.4890262357522067E-2</v>
      </c>
      <c r="R668">
        <f t="shared" si="32"/>
        <v>-7.7842913217155904E-2</v>
      </c>
    </row>
    <row r="669" spans="1:18" x14ac:dyDescent="0.25">
      <c r="A669">
        <v>668</v>
      </c>
      <c r="B669">
        <v>62</v>
      </c>
      <c r="C669">
        <v>11.2</v>
      </c>
      <c r="D669">
        <v>0</v>
      </c>
      <c r="E669">
        <v>150</v>
      </c>
      <c r="F669">
        <v>480</v>
      </c>
      <c r="G669">
        <v>1</v>
      </c>
      <c r="H669">
        <v>0</v>
      </c>
      <c r="I669">
        <v>0</v>
      </c>
      <c r="J669">
        <v>1</v>
      </c>
      <c r="K669">
        <v>3</v>
      </c>
      <c r="L669">
        <v>1</v>
      </c>
      <c r="M669">
        <v>0</v>
      </c>
      <c r="N669">
        <v>0</v>
      </c>
      <c r="P669">
        <f t="shared" si="30"/>
        <v>-4.3028927838700017</v>
      </c>
      <c r="Q669">
        <f t="shared" si="31"/>
        <v>1.3348764515998155E-2</v>
      </c>
      <c r="R669">
        <f t="shared" si="32"/>
        <v>-1.34386601666026E-2</v>
      </c>
    </row>
    <row r="670" spans="1:18" x14ac:dyDescent="0.25">
      <c r="A670">
        <v>669</v>
      </c>
      <c r="B670">
        <v>37</v>
      </c>
      <c r="C670">
        <v>65.5</v>
      </c>
      <c r="D670">
        <v>1</v>
      </c>
      <c r="E670">
        <v>386</v>
      </c>
      <c r="F670">
        <v>770</v>
      </c>
      <c r="G670">
        <v>0</v>
      </c>
      <c r="H670">
        <v>0</v>
      </c>
      <c r="I670">
        <v>0</v>
      </c>
      <c r="J670">
        <v>0</v>
      </c>
      <c r="K670">
        <v>7</v>
      </c>
      <c r="L670">
        <v>1</v>
      </c>
      <c r="M670">
        <v>0</v>
      </c>
      <c r="N670">
        <v>1</v>
      </c>
      <c r="P670">
        <f t="shared" si="30"/>
        <v>1.8923567580848744</v>
      </c>
      <c r="Q670">
        <f t="shared" si="31"/>
        <v>0.86902401315309352</v>
      </c>
      <c r="R670">
        <f t="shared" si="32"/>
        <v>-0.14038452101096727</v>
      </c>
    </row>
    <row r="671" spans="1:18" x14ac:dyDescent="0.25">
      <c r="A671">
        <v>670</v>
      </c>
      <c r="B671">
        <v>39</v>
      </c>
      <c r="C671">
        <v>45.4</v>
      </c>
      <c r="D671">
        <v>0</v>
      </c>
      <c r="E671">
        <v>734</v>
      </c>
      <c r="F671">
        <v>660</v>
      </c>
      <c r="G671">
        <v>0</v>
      </c>
      <c r="H671">
        <v>0</v>
      </c>
      <c r="I671">
        <v>0</v>
      </c>
      <c r="J671">
        <v>1</v>
      </c>
      <c r="K671">
        <v>3</v>
      </c>
      <c r="L671">
        <v>0</v>
      </c>
      <c r="M671">
        <v>0</v>
      </c>
      <c r="N671">
        <v>0</v>
      </c>
      <c r="P671">
        <f t="shared" si="30"/>
        <v>-0.22811774250324343</v>
      </c>
      <c r="Q671">
        <f t="shared" si="31"/>
        <v>0.44321659093071097</v>
      </c>
      <c r="R671">
        <f t="shared" si="32"/>
        <v>-0.58557896733602066</v>
      </c>
    </row>
    <row r="672" spans="1:18" x14ac:dyDescent="0.25">
      <c r="A672">
        <v>671</v>
      </c>
      <c r="B672">
        <v>34</v>
      </c>
      <c r="C672">
        <v>65.599999999999994</v>
      </c>
      <c r="D672">
        <v>1</v>
      </c>
      <c r="E672">
        <v>770</v>
      </c>
      <c r="F672">
        <v>3550</v>
      </c>
      <c r="G672">
        <v>1</v>
      </c>
      <c r="H672">
        <v>1</v>
      </c>
      <c r="I672">
        <v>0</v>
      </c>
      <c r="J672">
        <v>1</v>
      </c>
      <c r="K672">
        <v>8</v>
      </c>
      <c r="L672">
        <v>0</v>
      </c>
      <c r="M672">
        <v>0</v>
      </c>
      <c r="N672">
        <v>1</v>
      </c>
      <c r="P672">
        <f t="shared" si="30"/>
        <v>6.4098693454472357</v>
      </c>
      <c r="Q672">
        <f t="shared" si="31"/>
        <v>0.99835746292074179</v>
      </c>
      <c r="R672">
        <f t="shared" si="32"/>
        <v>-1.6438875222576348E-3</v>
      </c>
    </row>
    <row r="673" spans="1:18" x14ac:dyDescent="0.25">
      <c r="A673">
        <v>672</v>
      </c>
      <c r="B673">
        <v>34</v>
      </c>
      <c r="C673">
        <v>107.2</v>
      </c>
      <c r="D673">
        <v>1</v>
      </c>
      <c r="E673">
        <v>273</v>
      </c>
      <c r="F673">
        <v>1970</v>
      </c>
      <c r="G673">
        <v>1</v>
      </c>
      <c r="H673">
        <v>0</v>
      </c>
      <c r="I673">
        <v>1</v>
      </c>
      <c r="J673">
        <v>0</v>
      </c>
      <c r="K673">
        <v>7</v>
      </c>
      <c r="L673">
        <v>1</v>
      </c>
      <c r="M673">
        <v>0</v>
      </c>
      <c r="N673">
        <v>1</v>
      </c>
      <c r="P673">
        <f t="shared" si="30"/>
        <v>2.3697370788114709</v>
      </c>
      <c r="Q673">
        <f t="shared" si="31"/>
        <v>0.91449030295008427</v>
      </c>
      <c r="R673">
        <f t="shared" si="32"/>
        <v>-8.9388414870547689E-2</v>
      </c>
    </row>
    <row r="674" spans="1:18" x14ac:dyDescent="0.25">
      <c r="A674">
        <v>673</v>
      </c>
      <c r="B674">
        <v>33</v>
      </c>
      <c r="C674">
        <v>104.6</v>
      </c>
      <c r="D674">
        <v>1</v>
      </c>
      <c r="E674">
        <v>877</v>
      </c>
      <c r="F674">
        <v>360</v>
      </c>
      <c r="G674">
        <v>0</v>
      </c>
      <c r="H674">
        <v>1</v>
      </c>
      <c r="I674">
        <v>0</v>
      </c>
      <c r="J674">
        <v>1</v>
      </c>
      <c r="K674">
        <v>5</v>
      </c>
      <c r="L674">
        <v>0</v>
      </c>
      <c r="M674">
        <v>0</v>
      </c>
      <c r="N674">
        <v>1</v>
      </c>
      <c r="P674">
        <f t="shared" si="30"/>
        <v>4.6017322067469291</v>
      </c>
      <c r="Q674">
        <f t="shared" si="31"/>
        <v>0.9900652506769495</v>
      </c>
      <c r="R674">
        <f t="shared" si="32"/>
        <v>-9.9844282507587385E-3</v>
      </c>
    </row>
    <row r="675" spans="1:18" x14ac:dyDescent="0.25">
      <c r="A675">
        <v>674</v>
      </c>
      <c r="B675">
        <v>33</v>
      </c>
      <c r="C675">
        <v>29.1</v>
      </c>
      <c r="D675">
        <v>0</v>
      </c>
      <c r="E675">
        <v>211</v>
      </c>
      <c r="F675">
        <v>740</v>
      </c>
      <c r="G675">
        <v>1</v>
      </c>
      <c r="H675">
        <v>0</v>
      </c>
      <c r="I675">
        <v>0</v>
      </c>
      <c r="J675">
        <v>0</v>
      </c>
      <c r="K675">
        <v>4</v>
      </c>
      <c r="L675">
        <v>1</v>
      </c>
      <c r="M675">
        <v>0</v>
      </c>
      <c r="N675">
        <v>1</v>
      </c>
      <c r="P675">
        <f t="shared" si="30"/>
        <v>-1.8004666594731065</v>
      </c>
      <c r="Q675">
        <f t="shared" si="31"/>
        <v>0.14179426824434779</v>
      </c>
      <c r="R675">
        <f t="shared" si="32"/>
        <v>-1.9533780871090616</v>
      </c>
    </row>
    <row r="676" spans="1:18" x14ac:dyDescent="0.25">
      <c r="A676">
        <v>675</v>
      </c>
      <c r="B676">
        <v>38</v>
      </c>
      <c r="C676">
        <v>31.8</v>
      </c>
      <c r="D676">
        <v>0</v>
      </c>
      <c r="E676">
        <v>461</v>
      </c>
      <c r="F676">
        <v>1570</v>
      </c>
      <c r="G676">
        <v>1</v>
      </c>
      <c r="H676">
        <v>0</v>
      </c>
      <c r="I676">
        <v>1</v>
      </c>
      <c r="J676">
        <v>0</v>
      </c>
      <c r="K676">
        <v>2</v>
      </c>
      <c r="L676">
        <v>1</v>
      </c>
      <c r="M676">
        <v>0</v>
      </c>
      <c r="N676">
        <v>0</v>
      </c>
      <c r="P676">
        <f t="shared" si="30"/>
        <v>-3.4762621536546008</v>
      </c>
      <c r="Q676">
        <f t="shared" si="31"/>
        <v>2.9995243568295266E-2</v>
      </c>
      <c r="R676">
        <f t="shared" si="32"/>
        <v>-3.0454303958890955E-2</v>
      </c>
    </row>
    <row r="677" spans="1:18" x14ac:dyDescent="0.25">
      <c r="A677">
        <v>676</v>
      </c>
      <c r="B677">
        <v>25</v>
      </c>
      <c r="C677">
        <v>8.3000000000000007</v>
      </c>
      <c r="D677">
        <v>0</v>
      </c>
      <c r="E677">
        <v>92</v>
      </c>
      <c r="F677">
        <v>3430</v>
      </c>
      <c r="G677">
        <v>0</v>
      </c>
      <c r="H677">
        <v>0</v>
      </c>
      <c r="I677">
        <v>0</v>
      </c>
      <c r="J677">
        <v>0</v>
      </c>
      <c r="K677">
        <v>5</v>
      </c>
      <c r="L677">
        <v>1</v>
      </c>
      <c r="M677">
        <v>0</v>
      </c>
      <c r="N677">
        <v>1</v>
      </c>
      <c r="P677">
        <f t="shared" si="30"/>
        <v>-0.12493992832321019</v>
      </c>
      <c r="Q677">
        <f t="shared" si="31"/>
        <v>0.46880558606216843</v>
      </c>
      <c r="R677">
        <f t="shared" si="32"/>
        <v>-0.75756712512870306</v>
      </c>
    </row>
    <row r="678" spans="1:18" x14ac:dyDescent="0.25">
      <c r="A678">
        <v>677</v>
      </c>
      <c r="B678">
        <v>45</v>
      </c>
      <c r="C678">
        <v>28.5</v>
      </c>
      <c r="D678">
        <v>0</v>
      </c>
      <c r="E678">
        <v>416</v>
      </c>
      <c r="F678">
        <v>370</v>
      </c>
      <c r="G678">
        <v>1</v>
      </c>
      <c r="H678">
        <v>0</v>
      </c>
      <c r="I678">
        <v>0</v>
      </c>
      <c r="J678">
        <v>0</v>
      </c>
      <c r="K678">
        <v>5</v>
      </c>
      <c r="L678">
        <v>0</v>
      </c>
      <c r="M678">
        <v>0</v>
      </c>
      <c r="N678">
        <v>1</v>
      </c>
      <c r="P678">
        <f t="shared" si="30"/>
        <v>6.8111956424168812E-2</v>
      </c>
      <c r="Q678">
        <f t="shared" si="31"/>
        <v>0.51702140908328187</v>
      </c>
      <c r="R678">
        <f t="shared" si="32"/>
        <v>-0.65967099511197347</v>
      </c>
    </row>
    <row r="679" spans="1:18" x14ac:dyDescent="0.25">
      <c r="A679">
        <v>678</v>
      </c>
      <c r="B679">
        <v>25</v>
      </c>
      <c r="C679">
        <v>41.5</v>
      </c>
      <c r="D679">
        <v>0</v>
      </c>
      <c r="E679">
        <v>596</v>
      </c>
      <c r="F679">
        <v>1240</v>
      </c>
      <c r="G679">
        <v>0</v>
      </c>
      <c r="H679">
        <v>0</v>
      </c>
      <c r="I679">
        <v>0</v>
      </c>
      <c r="J679">
        <v>1</v>
      </c>
      <c r="K679">
        <v>6</v>
      </c>
      <c r="L679">
        <v>0</v>
      </c>
      <c r="M679">
        <v>0</v>
      </c>
      <c r="N679">
        <v>1</v>
      </c>
      <c r="P679">
        <f t="shared" si="30"/>
        <v>2.9742172448293576</v>
      </c>
      <c r="Q679">
        <f t="shared" si="31"/>
        <v>0.95139566230613526</v>
      </c>
      <c r="R679">
        <f t="shared" si="32"/>
        <v>-4.9825254268960298E-2</v>
      </c>
    </row>
    <row r="680" spans="1:18" x14ac:dyDescent="0.25">
      <c r="A680">
        <v>679</v>
      </c>
      <c r="B680">
        <v>30</v>
      </c>
      <c r="C680">
        <v>33.5</v>
      </c>
      <c r="D680">
        <v>0</v>
      </c>
      <c r="E680">
        <v>455</v>
      </c>
      <c r="F680">
        <v>1780</v>
      </c>
      <c r="G680">
        <v>0</v>
      </c>
      <c r="H680">
        <v>0</v>
      </c>
      <c r="I680">
        <v>0</v>
      </c>
      <c r="J680">
        <v>1</v>
      </c>
      <c r="K680">
        <v>4</v>
      </c>
      <c r="L680">
        <v>1</v>
      </c>
      <c r="M680">
        <v>0</v>
      </c>
      <c r="N680">
        <v>1</v>
      </c>
      <c r="P680">
        <f t="shared" si="30"/>
        <v>-0.87866237141048087</v>
      </c>
      <c r="Q680">
        <f t="shared" si="31"/>
        <v>0.2934550450789028</v>
      </c>
      <c r="R680">
        <f t="shared" si="32"/>
        <v>-1.2260308198308008</v>
      </c>
    </row>
    <row r="681" spans="1:18" x14ac:dyDescent="0.25">
      <c r="A681">
        <v>680</v>
      </c>
      <c r="B681">
        <v>50</v>
      </c>
      <c r="C681">
        <v>28.1</v>
      </c>
      <c r="D681">
        <v>0</v>
      </c>
      <c r="E681">
        <v>109</v>
      </c>
      <c r="F681">
        <v>120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P681">
        <f t="shared" si="30"/>
        <v>-5.8895393907802935</v>
      </c>
      <c r="Q681">
        <f t="shared" si="31"/>
        <v>2.760609424319656E-3</v>
      </c>
      <c r="R681">
        <f t="shared" si="32"/>
        <v>-2.7644269339037724E-3</v>
      </c>
    </row>
    <row r="682" spans="1:18" x14ac:dyDescent="0.25">
      <c r="A682">
        <v>681</v>
      </c>
      <c r="B682">
        <v>39</v>
      </c>
      <c r="C682">
        <v>44.9</v>
      </c>
      <c r="D682">
        <v>0</v>
      </c>
      <c r="E682">
        <v>439</v>
      </c>
      <c r="F682">
        <v>940</v>
      </c>
      <c r="G682">
        <v>1</v>
      </c>
      <c r="H682">
        <v>0</v>
      </c>
      <c r="I682">
        <v>0</v>
      </c>
      <c r="J682">
        <v>1</v>
      </c>
      <c r="K682">
        <v>5</v>
      </c>
      <c r="L682">
        <v>0</v>
      </c>
      <c r="M682">
        <v>1</v>
      </c>
      <c r="N682">
        <v>0</v>
      </c>
      <c r="P682">
        <f t="shared" si="30"/>
        <v>-0.18076768796186179</v>
      </c>
      <c r="Q682">
        <f t="shared" si="31"/>
        <v>0.45493073841591603</v>
      </c>
      <c r="R682">
        <f t="shared" si="32"/>
        <v>-0.60684240691818447</v>
      </c>
    </row>
    <row r="683" spans="1:18" x14ac:dyDescent="0.25">
      <c r="A683">
        <v>682</v>
      </c>
      <c r="B683">
        <v>31</v>
      </c>
      <c r="C683">
        <v>14.1</v>
      </c>
      <c r="D683">
        <v>1</v>
      </c>
      <c r="E683">
        <v>195</v>
      </c>
      <c r="F683">
        <v>2140</v>
      </c>
      <c r="G683">
        <v>0</v>
      </c>
      <c r="H683">
        <v>0</v>
      </c>
      <c r="I683">
        <v>0</v>
      </c>
      <c r="J683">
        <v>1</v>
      </c>
      <c r="K683">
        <v>7</v>
      </c>
      <c r="L683">
        <v>1</v>
      </c>
      <c r="M683">
        <v>0</v>
      </c>
      <c r="N683">
        <v>1</v>
      </c>
      <c r="P683">
        <f t="shared" si="30"/>
        <v>2.5011950810235986</v>
      </c>
      <c r="Q683">
        <f t="shared" si="31"/>
        <v>0.92422555714510057</v>
      </c>
      <c r="R683">
        <f t="shared" si="32"/>
        <v>-7.8799127665925742E-2</v>
      </c>
    </row>
    <row r="684" spans="1:18" x14ac:dyDescent="0.25">
      <c r="A684">
        <v>683</v>
      </c>
      <c r="B684">
        <v>45</v>
      </c>
      <c r="C684">
        <v>54.1</v>
      </c>
      <c r="D684">
        <v>0</v>
      </c>
      <c r="E684">
        <v>437</v>
      </c>
      <c r="F684">
        <v>450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P684">
        <f t="shared" si="30"/>
        <v>-5.1431209075960798</v>
      </c>
      <c r="Q684">
        <f t="shared" si="31"/>
        <v>5.8055358422610167E-3</v>
      </c>
      <c r="R684">
        <f t="shared" si="32"/>
        <v>-5.8224534745252837E-3</v>
      </c>
    </row>
    <row r="685" spans="1:18" x14ac:dyDescent="0.25">
      <c r="A685">
        <v>684</v>
      </c>
      <c r="B685">
        <v>35</v>
      </c>
      <c r="C685">
        <v>3.2</v>
      </c>
      <c r="D685">
        <v>1</v>
      </c>
      <c r="E685">
        <v>65</v>
      </c>
      <c r="F685">
        <v>2900</v>
      </c>
      <c r="G685">
        <v>0</v>
      </c>
      <c r="H685">
        <v>0</v>
      </c>
      <c r="I685">
        <v>1</v>
      </c>
      <c r="J685">
        <v>0</v>
      </c>
      <c r="K685">
        <v>10</v>
      </c>
      <c r="L685">
        <v>1</v>
      </c>
      <c r="M685">
        <v>0</v>
      </c>
      <c r="N685">
        <v>1</v>
      </c>
      <c r="P685">
        <f t="shared" si="30"/>
        <v>4.1147840411216734</v>
      </c>
      <c r="Q685">
        <f t="shared" si="31"/>
        <v>0.98393290063916428</v>
      </c>
      <c r="R685">
        <f t="shared" si="32"/>
        <v>-1.6197574662308534E-2</v>
      </c>
    </row>
    <row r="686" spans="1:18" x14ac:dyDescent="0.25">
      <c r="A686">
        <v>685</v>
      </c>
      <c r="B686">
        <v>51</v>
      </c>
      <c r="C686">
        <v>82.3</v>
      </c>
      <c r="D686">
        <v>0</v>
      </c>
      <c r="E686">
        <v>950</v>
      </c>
      <c r="F686">
        <v>720</v>
      </c>
      <c r="G686">
        <v>1</v>
      </c>
      <c r="H686">
        <v>0</v>
      </c>
      <c r="I686">
        <v>0</v>
      </c>
      <c r="J686">
        <v>1</v>
      </c>
      <c r="K686">
        <v>3</v>
      </c>
      <c r="L686">
        <v>1</v>
      </c>
      <c r="M686">
        <v>0</v>
      </c>
      <c r="N686">
        <v>0</v>
      </c>
      <c r="P686">
        <f t="shared" si="30"/>
        <v>-3.2532701304811145</v>
      </c>
      <c r="Q686">
        <f t="shared" si="31"/>
        <v>3.7209557438351124E-2</v>
      </c>
      <c r="R686">
        <f t="shared" si="32"/>
        <v>-3.7919499834529226E-2</v>
      </c>
    </row>
    <row r="687" spans="1:18" x14ac:dyDescent="0.25">
      <c r="A687">
        <v>686</v>
      </c>
      <c r="B687">
        <v>31</v>
      </c>
      <c r="C687">
        <v>53.6</v>
      </c>
      <c r="D687">
        <v>1</v>
      </c>
      <c r="E687">
        <v>1483</v>
      </c>
      <c r="F687">
        <v>360</v>
      </c>
      <c r="G687">
        <v>0</v>
      </c>
      <c r="H687">
        <v>0</v>
      </c>
      <c r="I687">
        <v>0</v>
      </c>
      <c r="J687">
        <v>0</v>
      </c>
      <c r="K687">
        <v>6</v>
      </c>
      <c r="L687">
        <v>0</v>
      </c>
      <c r="M687">
        <v>0</v>
      </c>
      <c r="N687">
        <v>1</v>
      </c>
      <c r="P687">
        <f t="shared" si="30"/>
        <v>3.2051136138805876</v>
      </c>
      <c r="Q687">
        <f t="shared" si="31"/>
        <v>0.96102625871106295</v>
      </c>
      <c r="R687">
        <f t="shared" si="32"/>
        <v>-3.97535460240004E-2</v>
      </c>
    </row>
    <row r="688" spans="1:18" x14ac:dyDescent="0.25">
      <c r="A688">
        <v>687</v>
      </c>
      <c r="B688">
        <v>51</v>
      </c>
      <c r="C688">
        <v>75.8</v>
      </c>
      <c r="D688">
        <v>1</v>
      </c>
      <c r="E688">
        <v>793</v>
      </c>
      <c r="F688">
        <v>170</v>
      </c>
      <c r="G688">
        <v>0</v>
      </c>
      <c r="H688">
        <v>0</v>
      </c>
      <c r="I688">
        <v>0</v>
      </c>
      <c r="J688">
        <v>1</v>
      </c>
      <c r="K688">
        <v>2</v>
      </c>
      <c r="L688">
        <v>0</v>
      </c>
      <c r="M688">
        <v>1</v>
      </c>
      <c r="N688">
        <v>1</v>
      </c>
      <c r="P688">
        <f t="shared" si="30"/>
        <v>-1.5211389466826293</v>
      </c>
      <c r="Q688">
        <f t="shared" si="31"/>
        <v>0.17929386494444366</v>
      </c>
      <c r="R688">
        <f t="shared" si="32"/>
        <v>-1.7187291156634059</v>
      </c>
    </row>
    <row r="689" spans="1:18" x14ac:dyDescent="0.25">
      <c r="A689">
        <v>688</v>
      </c>
      <c r="B689">
        <v>31</v>
      </c>
      <c r="C689">
        <v>26.9</v>
      </c>
      <c r="D689">
        <v>1</v>
      </c>
      <c r="E689">
        <v>448</v>
      </c>
      <c r="F689">
        <v>2660</v>
      </c>
      <c r="G689">
        <v>1</v>
      </c>
      <c r="H689">
        <v>0</v>
      </c>
      <c r="I689">
        <v>0</v>
      </c>
      <c r="J689">
        <v>0</v>
      </c>
      <c r="K689">
        <v>11</v>
      </c>
      <c r="L689">
        <v>0</v>
      </c>
      <c r="M689">
        <v>0</v>
      </c>
      <c r="N689">
        <v>1</v>
      </c>
      <c r="P689">
        <f t="shared" si="30"/>
        <v>6.8481559309025739</v>
      </c>
      <c r="Q689">
        <f t="shared" si="31"/>
        <v>0.99893971419432803</v>
      </c>
      <c r="R689">
        <f t="shared" si="32"/>
        <v>-1.0608483063096017E-3</v>
      </c>
    </row>
    <row r="690" spans="1:18" x14ac:dyDescent="0.25">
      <c r="A690">
        <v>689</v>
      </c>
      <c r="B690">
        <v>47</v>
      </c>
      <c r="C690">
        <v>47.4</v>
      </c>
      <c r="D690">
        <v>0</v>
      </c>
      <c r="E690">
        <v>483</v>
      </c>
      <c r="F690">
        <v>910</v>
      </c>
      <c r="G690">
        <v>0</v>
      </c>
      <c r="H690">
        <v>1</v>
      </c>
      <c r="I690">
        <v>1</v>
      </c>
      <c r="J690">
        <v>0</v>
      </c>
      <c r="K690">
        <v>2</v>
      </c>
      <c r="L690">
        <v>0</v>
      </c>
      <c r="M690">
        <v>0</v>
      </c>
      <c r="N690">
        <v>1</v>
      </c>
      <c r="P690">
        <f t="shared" si="30"/>
        <v>-0.38636530675455427</v>
      </c>
      <c r="Q690">
        <f t="shared" si="31"/>
        <v>0.40459258445530444</v>
      </c>
      <c r="R690">
        <f t="shared" si="32"/>
        <v>-0.90487468250517211</v>
      </c>
    </row>
    <row r="691" spans="1:18" x14ac:dyDescent="0.25">
      <c r="A691">
        <v>690</v>
      </c>
      <c r="B691">
        <v>33</v>
      </c>
      <c r="C691">
        <v>30.2</v>
      </c>
      <c r="D691">
        <v>0</v>
      </c>
      <c r="E691">
        <v>517</v>
      </c>
      <c r="F691">
        <v>1010</v>
      </c>
      <c r="G691">
        <v>0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P691">
        <f t="shared" si="30"/>
        <v>-3.3504301812855606</v>
      </c>
      <c r="Q691">
        <f t="shared" si="31"/>
        <v>3.3881080145684347E-2</v>
      </c>
      <c r="R691">
        <f t="shared" si="32"/>
        <v>-3.446834690722167E-2</v>
      </c>
    </row>
    <row r="692" spans="1:18" x14ac:dyDescent="0.25">
      <c r="A692">
        <v>691</v>
      </c>
      <c r="B692">
        <v>45</v>
      </c>
      <c r="C692">
        <v>55.9</v>
      </c>
      <c r="D692">
        <v>1</v>
      </c>
      <c r="E692">
        <v>340</v>
      </c>
      <c r="F692">
        <v>1910</v>
      </c>
      <c r="G692">
        <v>0</v>
      </c>
      <c r="H692">
        <v>0</v>
      </c>
      <c r="I692">
        <v>0</v>
      </c>
      <c r="J692">
        <v>1</v>
      </c>
      <c r="K692">
        <v>10</v>
      </c>
      <c r="L692">
        <v>1</v>
      </c>
      <c r="M692">
        <v>0</v>
      </c>
      <c r="N692">
        <v>1</v>
      </c>
      <c r="P692">
        <f t="shared" si="30"/>
        <v>3.9086102562214999</v>
      </c>
      <c r="Q692">
        <f t="shared" si="31"/>
        <v>0.9803264446341754</v>
      </c>
      <c r="R692">
        <f t="shared" si="32"/>
        <v>-1.9869656015695236E-2</v>
      </c>
    </row>
    <row r="693" spans="1:18" x14ac:dyDescent="0.25">
      <c r="A693">
        <v>692</v>
      </c>
      <c r="B693">
        <v>32</v>
      </c>
      <c r="C693">
        <v>113</v>
      </c>
      <c r="D693">
        <v>1</v>
      </c>
      <c r="E693">
        <v>830</v>
      </c>
      <c r="F693">
        <v>4310</v>
      </c>
      <c r="G693">
        <v>0</v>
      </c>
      <c r="H693">
        <v>0</v>
      </c>
      <c r="I693">
        <v>1</v>
      </c>
      <c r="J693">
        <v>0</v>
      </c>
      <c r="K693">
        <v>4</v>
      </c>
      <c r="L693">
        <v>0</v>
      </c>
      <c r="M693">
        <v>0</v>
      </c>
      <c r="N693">
        <v>1</v>
      </c>
      <c r="P693">
        <f t="shared" si="30"/>
        <v>2.7941823632774696</v>
      </c>
      <c r="Q693">
        <f t="shared" si="31"/>
        <v>0.94236063916494051</v>
      </c>
      <c r="R693">
        <f t="shared" si="32"/>
        <v>-5.9367233547745951E-2</v>
      </c>
    </row>
    <row r="694" spans="1:18" x14ac:dyDescent="0.25">
      <c r="A694">
        <v>693</v>
      </c>
      <c r="B694">
        <v>28</v>
      </c>
      <c r="C694">
        <v>51.3</v>
      </c>
      <c r="D694">
        <v>0</v>
      </c>
      <c r="E694">
        <v>456</v>
      </c>
      <c r="F694">
        <v>190</v>
      </c>
      <c r="G694">
        <v>0</v>
      </c>
      <c r="H694">
        <v>0</v>
      </c>
      <c r="I694">
        <v>1</v>
      </c>
      <c r="J694">
        <v>0</v>
      </c>
      <c r="K694">
        <v>2</v>
      </c>
      <c r="L694">
        <v>1</v>
      </c>
      <c r="M694">
        <v>0</v>
      </c>
      <c r="N694">
        <v>0</v>
      </c>
      <c r="P694">
        <f t="shared" si="30"/>
        <v>-2.4557949672189348</v>
      </c>
      <c r="Q694">
        <f t="shared" si="31"/>
        <v>7.9015805905728473E-2</v>
      </c>
      <c r="R694">
        <f t="shared" si="32"/>
        <v>-8.2312404552408833E-2</v>
      </c>
    </row>
    <row r="695" spans="1:18" x14ac:dyDescent="0.25">
      <c r="A695">
        <v>694</v>
      </c>
      <c r="B695">
        <v>47</v>
      </c>
      <c r="C695">
        <v>34.4</v>
      </c>
      <c r="D695">
        <v>0</v>
      </c>
      <c r="E695">
        <v>462</v>
      </c>
      <c r="F695">
        <v>370</v>
      </c>
      <c r="G695">
        <v>1</v>
      </c>
      <c r="H695">
        <v>1</v>
      </c>
      <c r="I695">
        <v>0</v>
      </c>
      <c r="J695">
        <v>0</v>
      </c>
      <c r="K695">
        <v>3</v>
      </c>
      <c r="L695">
        <v>1</v>
      </c>
      <c r="M695">
        <v>0</v>
      </c>
      <c r="N695">
        <v>0</v>
      </c>
      <c r="P695">
        <f t="shared" si="30"/>
        <v>-2.2946753196254379</v>
      </c>
      <c r="Q695">
        <f t="shared" si="31"/>
        <v>9.1564909878002837E-2</v>
      </c>
      <c r="R695">
        <f t="shared" si="32"/>
        <v>-9.6031841004943913E-2</v>
      </c>
    </row>
    <row r="696" spans="1:18" x14ac:dyDescent="0.25">
      <c r="A696">
        <v>695</v>
      </c>
      <c r="B696">
        <v>30</v>
      </c>
      <c r="C696">
        <v>38</v>
      </c>
      <c r="D696">
        <v>0</v>
      </c>
      <c r="E696">
        <v>439</v>
      </c>
      <c r="F696">
        <v>550</v>
      </c>
      <c r="G696">
        <v>1</v>
      </c>
      <c r="H696">
        <v>0</v>
      </c>
      <c r="I696">
        <v>0</v>
      </c>
      <c r="J696">
        <v>1</v>
      </c>
      <c r="K696">
        <v>3</v>
      </c>
      <c r="L696">
        <v>0</v>
      </c>
      <c r="M696">
        <v>0</v>
      </c>
      <c r="N696">
        <v>1</v>
      </c>
      <c r="P696">
        <f t="shared" si="30"/>
        <v>0.15517938086085883</v>
      </c>
      <c r="Q696">
        <f t="shared" si="31"/>
        <v>0.53871718183566486</v>
      </c>
      <c r="R696">
        <f t="shared" si="32"/>
        <v>-0.61856455480583394</v>
      </c>
    </row>
    <row r="697" spans="1:18" x14ac:dyDescent="0.25">
      <c r="A697">
        <v>696</v>
      </c>
      <c r="B697">
        <v>34</v>
      </c>
      <c r="C697">
        <v>34.700000000000003</v>
      </c>
      <c r="D697">
        <v>1</v>
      </c>
      <c r="E697">
        <v>1061</v>
      </c>
      <c r="F697">
        <v>100</v>
      </c>
      <c r="G697">
        <v>1</v>
      </c>
      <c r="H697">
        <v>1</v>
      </c>
      <c r="I697">
        <v>0</v>
      </c>
      <c r="J697">
        <v>1</v>
      </c>
      <c r="K697">
        <v>2</v>
      </c>
      <c r="L697">
        <v>0</v>
      </c>
      <c r="M697">
        <v>1</v>
      </c>
      <c r="N697">
        <v>0</v>
      </c>
      <c r="P697">
        <f t="shared" si="30"/>
        <v>0.2732816781726255</v>
      </c>
      <c r="Q697">
        <f t="shared" si="31"/>
        <v>0.56789837410357957</v>
      </c>
      <c r="R697">
        <f t="shared" si="32"/>
        <v>-0.83909447327322084</v>
      </c>
    </row>
    <row r="698" spans="1:18" x14ac:dyDescent="0.25">
      <c r="A698">
        <v>697</v>
      </c>
      <c r="B698">
        <v>48</v>
      </c>
      <c r="C698">
        <v>76.599999999999994</v>
      </c>
      <c r="D698">
        <v>0</v>
      </c>
      <c r="E698">
        <v>280</v>
      </c>
      <c r="F698">
        <v>340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1</v>
      </c>
      <c r="M698">
        <v>0</v>
      </c>
      <c r="N698">
        <v>0</v>
      </c>
      <c r="P698">
        <f t="shared" si="30"/>
        <v>-4.321106299555197</v>
      </c>
      <c r="Q698">
        <f t="shared" si="31"/>
        <v>1.31109961057271E-2</v>
      </c>
      <c r="R698">
        <f t="shared" si="32"/>
        <v>-1.3197703933051034E-2</v>
      </c>
    </row>
    <row r="699" spans="1:18" x14ac:dyDescent="0.25">
      <c r="A699">
        <v>698</v>
      </c>
      <c r="B699">
        <v>51</v>
      </c>
      <c r="C699">
        <v>60.2</v>
      </c>
      <c r="D699">
        <v>0</v>
      </c>
      <c r="E699">
        <v>143</v>
      </c>
      <c r="F699">
        <v>1570</v>
      </c>
      <c r="G699">
        <v>0</v>
      </c>
      <c r="H699">
        <v>1</v>
      </c>
      <c r="I699">
        <v>0</v>
      </c>
      <c r="J699">
        <v>1</v>
      </c>
      <c r="K699">
        <v>5</v>
      </c>
      <c r="L699">
        <v>0</v>
      </c>
      <c r="M699">
        <v>0</v>
      </c>
      <c r="N699">
        <v>1</v>
      </c>
      <c r="P699">
        <f t="shared" si="30"/>
        <v>2.030639482697326</v>
      </c>
      <c r="Q699">
        <f t="shared" si="31"/>
        <v>0.88397668060332457</v>
      </c>
      <c r="R699">
        <f t="shared" si="32"/>
        <v>-0.12332459610044019</v>
      </c>
    </row>
    <row r="700" spans="1:18" x14ac:dyDescent="0.25">
      <c r="A700">
        <v>699</v>
      </c>
      <c r="B700">
        <v>29</v>
      </c>
      <c r="C700">
        <v>46.3</v>
      </c>
      <c r="D700">
        <v>1</v>
      </c>
      <c r="E700">
        <v>1506</v>
      </c>
      <c r="F700">
        <v>680</v>
      </c>
      <c r="G700">
        <v>1</v>
      </c>
      <c r="H700">
        <v>1</v>
      </c>
      <c r="I700">
        <v>0</v>
      </c>
      <c r="J700">
        <v>1</v>
      </c>
      <c r="K700">
        <v>8</v>
      </c>
      <c r="L700">
        <v>0</v>
      </c>
      <c r="M700">
        <v>0</v>
      </c>
      <c r="N700">
        <v>1</v>
      </c>
      <c r="P700">
        <f t="shared" si="30"/>
        <v>6.1319734998609361</v>
      </c>
      <c r="Q700">
        <f t="shared" si="31"/>
        <v>0.99783241889985697</v>
      </c>
      <c r="R700">
        <f t="shared" si="32"/>
        <v>-2.1699337043108971E-3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2"/>
  <sheetViews>
    <sheetView topLeftCell="H1" workbookViewId="0">
      <selection activeCell="Y9" sqref="Y9"/>
    </sheetView>
  </sheetViews>
  <sheetFormatPr defaultRowHeight="15" x14ac:dyDescent="0.25"/>
  <cols>
    <col min="3" max="3" width="11" bestFit="1" customWidth="1"/>
    <col min="5" max="5" width="14" bestFit="1" customWidth="1"/>
    <col min="8" max="8" width="10.28515625" bestFit="1" customWidth="1"/>
    <col min="14" max="14" width="10.140625" bestFit="1" customWidth="1"/>
    <col min="17" max="17" width="10.7109375" bestFit="1" customWidth="1"/>
  </cols>
  <sheetData>
    <row r="1" spans="1:31" x14ac:dyDescent="0.25">
      <c r="A1" t="s">
        <v>0</v>
      </c>
      <c r="B1" t="s">
        <v>1</v>
      </c>
      <c r="C1" t="s">
        <v>38</v>
      </c>
      <c r="D1" t="s">
        <v>8</v>
      </c>
      <c r="E1" t="s">
        <v>39</v>
      </c>
      <c r="F1" t="s">
        <v>17</v>
      </c>
      <c r="G1" t="s">
        <v>7</v>
      </c>
      <c r="H1" t="s">
        <v>18</v>
      </c>
      <c r="I1" t="s">
        <v>10</v>
      </c>
      <c r="J1" t="s">
        <v>12</v>
      </c>
      <c r="K1" t="s">
        <v>20</v>
      </c>
      <c r="L1" t="s">
        <v>13</v>
      </c>
      <c r="M1" t="s">
        <v>14</v>
      </c>
      <c r="N1" t="s">
        <v>22</v>
      </c>
      <c r="P1" t="s">
        <v>25</v>
      </c>
      <c r="Q1" t="s">
        <v>40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 t="s">
        <v>36</v>
      </c>
      <c r="AD1" s="15" t="s">
        <v>37</v>
      </c>
      <c r="AE1" s="15" t="s">
        <v>42</v>
      </c>
    </row>
    <row r="2" spans="1:31" x14ac:dyDescent="0.25">
      <c r="A2">
        <v>700</v>
      </c>
      <c r="B2">
        <v>59</v>
      </c>
      <c r="C2">
        <v>83.6</v>
      </c>
      <c r="D2">
        <v>0</v>
      </c>
      <c r="E2">
        <v>1017</v>
      </c>
      <c r="F2">
        <v>2140</v>
      </c>
      <c r="G2">
        <v>0</v>
      </c>
      <c r="H2">
        <v>0</v>
      </c>
      <c r="I2">
        <v>0</v>
      </c>
      <c r="J2">
        <v>1</v>
      </c>
      <c r="K2">
        <v>3</v>
      </c>
      <c r="L2">
        <v>0</v>
      </c>
      <c r="M2">
        <v>1</v>
      </c>
      <c r="N2">
        <v>0</v>
      </c>
      <c r="P2">
        <f>$S$2+SUMPRODUCT($T$2:$AE$2,B2:M2)</f>
        <v>-2.5457471199804425</v>
      </c>
      <c r="Q2">
        <f>EXP(P2)/(1+EXP(P2))</f>
        <v>7.2712717683335606E-2</v>
      </c>
      <c r="S2" s="17">
        <v>-0.16678842258288504</v>
      </c>
      <c r="T2" s="17">
        <v>-7.0358626098345659E-2</v>
      </c>
      <c r="U2" s="17">
        <v>7.3953988382345704E-3</v>
      </c>
      <c r="V2" s="17">
        <v>1.3246247660012243</v>
      </c>
      <c r="W2" s="17">
        <v>-3.3759770054367784E-4</v>
      </c>
      <c r="X2" s="17">
        <v>8.3096122264792317E-5</v>
      </c>
      <c r="Y2" s="17">
        <v>-0.28565530832933056</v>
      </c>
      <c r="Z2" s="17">
        <v>1.284223094068391</v>
      </c>
      <c r="AA2" s="17">
        <v>0.10570773232732236</v>
      </c>
      <c r="AB2" s="17">
        <v>0.38848721832729893</v>
      </c>
      <c r="AC2" s="17">
        <v>0.71712401461209008</v>
      </c>
      <c r="AD2" s="17">
        <v>-2.1001484476177006</v>
      </c>
      <c r="AE2" s="17">
        <v>-1.2204032028288772</v>
      </c>
    </row>
    <row r="3" spans="1:31" x14ac:dyDescent="0.25">
      <c r="A3">
        <v>701</v>
      </c>
      <c r="B3">
        <v>32</v>
      </c>
      <c r="C3">
        <v>41.1</v>
      </c>
      <c r="D3">
        <v>1</v>
      </c>
      <c r="E3">
        <v>740</v>
      </c>
      <c r="F3">
        <v>240</v>
      </c>
      <c r="G3">
        <v>1</v>
      </c>
      <c r="H3">
        <v>1</v>
      </c>
      <c r="I3">
        <v>0</v>
      </c>
      <c r="J3">
        <v>1</v>
      </c>
      <c r="K3">
        <v>3</v>
      </c>
      <c r="L3">
        <v>0</v>
      </c>
      <c r="M3">
        <v>0</v>
      </c>
      <c r="N3">
        <v>1</v>
      </c>
      <c r="P3">
        <f t="shared" ref="P3:P66" si="0">$S$2+SUMPRODUCT($T$2:$AE$2,B3:M3)</f>
        <v>2.5188590193665772</v>
      </c>
      <c r="Q3">
        <f t="shared" ref="Q3:Q66" si="1">EXP(P3)/(1+EXP(P3))</f>
        <v>0.92545337743892697</v>
      </c>
      <c r="T3" s="16" t="s">
        <v>1</v>
      </c>
      <c r="U3" s="16" t="s">
        <v>38</v>
      </c>
      <c r="V3" s="16" t="s">
        <v>8</v>
      </c>
      <c r="W3" s="16" t="s">
        <v>39</v>
      </c>
      <c r="X3" s="16" t="s">
        <v>17</v>
      </c>
      <c r="Y3" s="16" t="s">
        <v>7</v>
      </c>
      <c r="Z3" s="16" t="s">
        <v>18</v>
      </c>
      <c r="AA3" s="16" t="s">
        <v>10</v>
      </c>
      <c r="AB3" s="16" t="s">
        <v>12</v>
      </c>
      <c r="AC3" s="16" t="s">
        <v>20</v>
      </c>
      <c r="AD3" s="16" t="s">
        <v>13</v>
      </c>
      <c r="AE3" s="16" t="s">
        <v>14</v>
      </c>
    </row>
    <row r="4" spans="1:31" x14ac:dyDescent="0.25">
      <c r="A4">
        <v>702</v>
      </c>
      <c r="B4">
        <v>41</v>
      </c>
      <c r="C4">
        <v>50.2</v>
      </c>
      <c r="D4">
        <v>0</v>
      </c>
      <c r="E4">
        <v>848</v>
      </c>
      <c r="F4">
        <v>910</v>
      </c>
      <c r="G4">
        <v>1</v>
      </c>
      <c r="H4">
        <v>0</v>
      </c>
      <c r="I4">
        <v>0</v>
      </c>
      <c r="J4">
        <v>0</v>
      </c>
      <c r="K4">
        <v>4</v>
      </c>
      <c r="L4">
        <v>1</v>
      </c>
      <c r="M4">
        <v>0</v>
      </c>
      <c r="N4">
        <v>0</v>
      </c>
      <c r="P4">
        <f t="shared" si="0"/>
        <v>-2.4082161472344303</v>
      </c>
      <c r="Q4">
        <f t="shared" si="1"/>
        <v>8.2548316031572241E-2</v>
      </c>
    </row>
    <row r="5" spans="1:31" x14ac:dyDescent="0.25">
      <c r="A5">
        <v>703</v>
      </c>
      <c r="B5">
        <v>50</v>
      </c>
      <c r="C5">
        <v>39.700000000000003</v>
      </c>
      <c r="D5">
        <v>0</v>
      </c>
      <c r="E5">
        <v>187</v>
      </c>
      <c r="F5">
        <v>2160</v>
      </c>
      <c r="G5">
        <v>1</v>
      </c>
      <c r="H5">
        <v>0</v>
      </c>
      <c r="I5">
        <v>0</v>
      </c>
      <c r="J5">
        <v>1</v>
      </c>
      <c r="K5">
        <v>5</v>
      </c>
      <c r="L5">
        <v>1</v>
      </c>
      <c r="M5">
        <v>0</v>
      </c>
      <c r="N5">
        <v>0</v>
      </c>
      <c r="P5">
        <f t="shared" si="0"/>
        <v>-1.6864620040912537</v>
      </c>
      <c r="Q5">
        <f t="shared" si="1"/>
        <v>0.1562416878556078</v>
      </c>
    </row>
    <row r="6" spans="1:31" x14ac:dyDescent="0.25">
      <c r="A6">
        <v>704</v>
      </c>
      <c r="B6">
        <v>60</v>
      </c>
      <c r="C6">
        <v>29.3</v>
      </c>
      <c r="D6">
        <v>0</v>
      </c>
      <c r="E6">
        <v>51</v>
      </c>
      <c r="F6">
        <v>1890</v>
      </c>
      <c r="G6">
        <v>1</v>
      </c>
      <c r="H6">
        <v>1</v>
      </c>
      <c r="I6">
        <v>1</v>
      </c>
      <c r="J6">
        <v>0</v>
      </c>
      <c r="K6">
        <v>5</v>
      </c>
      <c r="L6">
        <v>0</v>
      </c>
      <c r="M6">
        <v>0</v>
      </c>
      <c r="N6">
        <v>0</v>
      </c>
      <c r="P6">
        <f t="shared" si="0"/>
        <v>0.65810897695621229</v>
      </c>
      <c r="Q6">
        <f t="shared" si="1"/>
        <v>0.65883546851118635</v>
      </c>
    </row>
    <row r="7" spans="1:31" x14ac:dyDescent="0.25">
      <c r="A7">
        <v>705</v>
      </c>
      <c r="B7">
        <v>30</v>
      </c>
      <c r="C7">
        <v>37.6</v>
      </c>
      <c r="D7">
        <v>1</v>
      </c>
      <c r="E7">
        <v>627</v>
      </c>
      <c r="F7">
        <v>2240</v>
      </c>
      <c r="G7">
        <v>0</v>
      </c>
      <c r="H7">
        <v>0</v>
      </c>
      <c r="I7">
        <v>1</v>
      </c>
      <c r="J7">
        <v>0</v>
      </c>
      <c r="K7">
        <v>9</v>
      </c>
      <c r="L7">
        <v>0</v>
      </c>
      <c r="M7">
        <v>1</v>
      </c>
      <c r="N7">
        <v>1</v>
      </c>
      <c r="P7">
        <f t="shared" si="0"/>
        <v>4.639026773425095</v>
      </c>
      <c r="Q7">
        <f t="shared" si="1"/>
        <v>0.99042545674905647</v>
      </c>
    </row>
    <row r="8" spans="1:31" x14ac:dyDescent="0.25">
      <c r="A8">
        <v>706</v>
      </c>
      <c r="B8">
        <v>34</v>
      </c>
      <c r="C8">
        <v>72.900000000000006</v>
      </c>
      <c r="D8">
        <v>1</v>
      </c>
      <c r="E8">
        <v>513</v>
      </c>
      <c r="F8">
        <v>510</v>
      </c>
      <c r="G8">
        <v>1</v>
      </c>
      <c r="H8">
        <v>1</v>
      </c>
      <c r="I8">
        <v>1</v>
      </c>
      <c r="J8">
        <v>0</v>
      </c>
      <c r="K8">
        <v>4</v>
      </c>
      <c r="L8">
        <v>0</v>
      </c>
      <c r="M8">
        <v>0</v>
      </c>
      <c r="N8">
        <v>1</v>
      </c>
      <c r="P8">
        <f t="shared" si="0"/>
        <v>3.1467306098727672</v>
      </c>
      <c r="Q8">
        <f t="shared" si="1"/>
        <v>0.9587797052678414</v>
      </c>
    </row>
    <row r="9" spans="1:31" x14ac:dyDescent="0.25">
      <c r="A9">
        <v>707</v>
      </c>
      <c r="B9">
        <v>27</v>
      </c>
      <c r="C9">
        <v>9.9</v>
      </c>
      <c r="D9">
        <v>0</v>
      </c>
      <c r="E9">
        <v>70</v>
      </c>
      <c r="F9">
        <v>2010</v>
      </c>
      <c r="G9">
        <v>1</v>
      </c>
      <c r="H9">
        <v>0</v>
      </c>
      <c r="I9">
        <v>1</v>
      </c>
      <c r="J9">
        <v>0</v>
      </c>
      <c r="K9">
        <v>6</v>
      </c>
      <c r="L9">
        <v>1</v>
      </c>
      <c r="M9">
        <v>0</v>
      </c>
      <c r="N9">
        <v>1</v>
      </c>
      <c r="P9">
        <f t="shared" si="0"/>
        <v>0.17278255202731077</v>
      </c>
      <c r="Q9">
        <f t="shared" si="1"/>
        <v>0.54308849499300116</v>
      </c>
    </row>
    <row r="10" spans="1:31" x14ac:dyDescent="0.25">
      <c r="A10">
        <v>708</v>
      </c>
      <c r="B10">
        <v>27</v>
      </c>
      <c r="C10">
        <v>20.3</v>
      </c>
      <c r="D10">
        <v>1</v>
      </c>
      <c r="E10">
        <v>200</v>
      </c>
      <c r="F10">
        <v>1690</v>
      </c>
      <c r="G10">
        <v>1</v>
      </c>
      <c r="H10">
        <v>0</v>
      </c>
      <c r="I10">
        <v>0</v>
      </c>
      <c r="J10">
        <v>1</v>
      </c>
      <c r="K10">
        <v>6</v>
      </c>
      <c r="L10">
        <v>0</v>
      </c>
      <c r="M10">
        <v>1</v>
      </c>
      <c r="N10">
        <v>1</v>
      </c>
      <c r="P10">
        <f t="shared" si="0"/>
        <v>2.666365736539563</v>
      </c>
      <c r="Q10">
        <f t="shared" si="1"/>
        <v>0.93501254752154705</v>
      </c>
    </row>
    <row r="11" spans="1:31" x14ac:dyDescent="0.25">
      <c r="A11">
        <v>709</v>
      </c>
      <c r="B11">
        <v>41</v>
      </c>
      <c r="C11">
        <v>40</v>
      </c>
      <c r="D11">
        <v>1</v>
      </c>
      <c r="E11">
        <v>96</v>
      </c>
      <c r="F11">
        <v>90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P11">
        <f t="shared" si="0"/>
        <v>-0.9188056627227299</v>
      </c>
      <c r="Q11">
        <f t="shared" si="1"/>
        <v>0.28520131124007325</v>
      </c>
    </row>
    <row r="12" spans="1:31" x14ac:dyDescent="0.25">
      <c r="A12">
        <v>710</v>
      </c>
      <c r="B12">
        <v>29</v>
      </c>
      <c r="C12">
        <v>46.6</v>
      </c>
      <c r="D12">
        <v>1</v>
      </c>
      <c r="E12">
        <v>1635</v>
      </c>
      <c r="F12">
        <v>5520</v>
      </c>
      <c r="G12">
        <v>0</v>
      </c>
      <c r="H12">
        <v>1</v>
      </c>
      <c r="I12">
        <v>0</v>
      </c>
      <c r="J12">
        <v>1</v>
      </c>
      <c r="K12">
        <v>11</v>
      </c>
      <c r="L12">
        <v>0</v>
      </c>
      <c r="M12">
        <v>0</v>
      </c>
      <c r="N12">
        <v>1</v>
      </c>
      <c r="P12">
        <f t="shared" si="0"/>
        <v>8.9298546000694667</v>
      </c>
      <c r="Q12">
        <f t="shared" si="1"/>
        <v>0.99986764025064567</v>
      </c>
    </row>
    <row r="13" spans="1:31" x14ac:dyDescent="0.25">
      <c r="A13">
        <v>711</v>
      </c>
      <c r="B13">
        <v>26</v>
      </c>
      <c r="C13">
        <v>39.5</v>
      </c>
      <c r="D13">
        <v>1</v>
      </c>
      <c r="E13">
        <v>578</v>
      </c>
      <c r="F13">
        <v>4980</v>
      </c>
      <c r="G13">
        <v>1</v>
      </c>
      <c r="H13">
        <v>0</v>
      </c>
      <c r="I13">
        <v>0</v>
      </c>
      <c r="J13">
        <v>1</v>
      </c>
      <c r="K13">
        <v>17</v>
      </c>
      <c r="L13">
        <v>0</v>
      </c>
      <c r="M13">
        <v>0</v>
      </c>
      <c r="N13">
        <v>1</v>
      </c>
      <c r="P13">
        <f t="shared" si="0"/>
        <v>12.133257695339537</v>
      </c>
      <c r="Q13">
        <f t="shared" si="1"/>
        <v>0.99999462237146108</v>
      </c>
    </row>
    <row r="14" spans="1:31" x14ac:dyDescent="0.25">
      <c r="A14">
        <v>712</v>
      </c>
      <c r="B14">
        <v>33</v>
      </c>
      <c r="C14">
        <v>8.3000000000000007</v>
      </c>
      <c r="D14">
        <v>0</v>
      </c>
      <c r="E14">
        <v>35</v>
      </c>
      <c r="F14">
        <v>860</v>
      </c>
      <c r="G14">
        <v>1</v>
      </c>
      <c r="H14">
        <v>1</v>
      </c>
      <c r="I14">
        <v>0</v>
      </c>
      <c r="J14">
        <v>1</v>
      </c>
      <c r="K14">
        <v>5</v>
      </c>
      <c r="L14">
        <v>0</v>
      </c>
      <c r="M14">
        <v>1</v>
      </c>
      <c r="N14">
        <v>1</v>
      </c>
      <c r="P14">
        <f t="shared" si="0"/>
        <v>1.3846773464556799</v>
      </c>
      <c r="Q14">
        <f t="shared" si="1"/>
        <v>0.79974115214189323</v>
      </c>
    </row>
    <row r="15" spans="1:31" x14ac:dyDescent="0.25">
      <c r="A15">
        <v>713</v>
      </c>
      <c r="B15">
        <v>29</v>
      </c>
      <c r="C15">
        <v>147.69999999999999</v>
      </c>
      <c r="D15">
        <v>1</v>
      </c>
      <c r="E15">
        <v>1727</v>
      </c>
      <c r="F15">
        <v>1750</v>
      </c>
      <c r="G15">
        <v>1</v>
      </c>
      <c r="H15">
        <v>0</v>
      </c>
      <c r="I15">
        <v>0</v>
      </c>
      <c r="J15">
        <v>0</v>
      </c>
      <c r="K15">
        <v>4</v>
      </c>
      <c r="L15">
        <v>0</v>
      </c>
      <c r="M15">
        <v>1</v>
      </c>
      <c r="N15">
        <v>1</v>
      </c>
      <c r="P15">
        <f t="shared" si="0"/>
        <v>1.1345611273881684</v>
      </c>
      <c r="Q15">
        <f t="shared" si="1"/>
        <v>0.75667965644849666</v>
      </c>
    </row>
    <row r="16" spans="1:31" x14ac:dyDescent="0.25">
      <c r="A16">
        <v>714</v>
      </c>
      <c r="B16">
        <v>45</v>
      </c>
      <c r="C16">
        <v>54.6</v>
      </c>
      <c r="D16">
        <v>1</v>
      </c>
      <c r="E16">
        <v>603</v>
      </c>
      <c r="F16">
        <v>3580</v>
      </c>
      <c r="G16">
        <v>0</v>
      </c>
      <c r="H16">
        <v>0</v>
      </c>
      <c r="I16">
        <v>0</v>
      </c>
      <c r="J16">
        <v>1</v>
      </c>
      <c r="K16">
        <v>9</v>
      </c>
      <c r="L16">
        <v>0</v>
      </c>
      <c r="M16">
        <v>0</v>
      </c>
      <c r="N16">
        <v>1</v>
      </c>
      <c r="P16">
        <f t="shared" si="0"/>
        <v>5.3320029996766216</v>
      </c>
      <c r="Q16">
        <f t="shared" si="1"/>
        <v>0.9951888817075496</v>
      </c>
    </row>
    <row r="17" spans="1:17" x14ac:dyDescent="0.25">
      <c r="A17">
        <v>715</v>
      </c>
      <c r="B17">
        <v>40</v>
      </c>
      <c r="C17">
        <v>141.1</v>
      </c>
      <c r="D17">
        <v>1</v>
      </c>
      <c r="E17">
        <v>1167</v>
      </c>
      <c r="F17">
        <v>220</v>
      </c>
      <c r="G17">
        <v>1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P17">
        <f t="shared" si="0"/>
        <v>0.15987942681804282</v>
      </c>
      <c r="Q17">
        <f t="shared" si="1"/>
        <v>0.53988493321292041</v>
      </c>
    </row>
    <row r="18" spans="1:17" x14ac:dyDescent="0.25">
      <c r="A18">
        <v>716</v>
      </c>
      <c r="B18">
        <v>31</v>
      </c>
      <c r="C18">
        <v>50</v>
      </c>
      <c r="D18">
        <v>0</v>
      </c>
      <c r="E18">
        <v>1665</v>
      </c>
      <c r="F18">
        <v>350</v>
      </c>
      <c r="G18">
        <v>0</v>
      </c>
      <c r="H18">
        <v>0</v>
      </c>
      <c r="I18">
        <v>1</v>
      </c>
      <c r="J18">
        <v>0</v>
      </c>
      <c r="K18">
        <v>3</v>
      </c>
      <c r="L18">
        <v>0</v>
      </c>
      <c r="M18">
        <v>1</v>
      </c>
      <c r="N18">
        <v>0</v>
      </c>
      <c r="P18">
        <f t="shared" si="0"/>
        <v>-1.4744758449977031</v>
      </c>
      <c r="Q18">
        <f t="shared" si="1"/>
        <v>0.18626326062220885</v>
      </c>
    </row>
    <row r="19" spans="1:17" x14ac:dyDescent="0.25">
      <c r="A19">
        <v>717</v>
      </c>
      <c r="B19">
        <v>33</v>
      </c>
      <c r="C19">
        <v>55.6</v>
      </c>
      <c r="D19">
        <v>1</v>
      </c>
      <c r="E19">
        <v>1599</v>
      </c>
      <c r="F19">
        <v>930</v>
      </c>
      <c r="G19">
        <v>0</v>
      </c>
      <c r="H19">
        <v>0</v>
      </c>
      <c r="I19">
        <v>1</v>
      </c>
      <c r="J19">
        <v>0</v>
      </c>
      <c r="K19">
        <v>6</v>
      </c>
      <c r="L19">
        <v>0</v>
      </c>
      <c r="M19">
        <v>0</v>
      </c>
      <c r="N19">
        <v>1</v>
      </c>
      <c r="P19">
        <f t="shared" si="0"/>
        <v>3.1930983481155528</v>
      </c>
      <c r="Q19">
        <f t="shared" si="1"/>
        <v>0.96057372818756659</v>
      </c>
    </row>
    <row r="20" spans="1:17" x14ac:dyDescent="0.25">
      <c r="A20">
        <v>718</v>
      </c>
      <c r="B20">
        <v>36</v>
      </c>
      <c r="C20">
        <v>50.1</v>
      </c>
      <c r="D20">
        <v>0</v>
      </c>
      <c r="E20">
        <v>179</v>
      </c>
      <c r="F20">
        <v>1640</v>
      </c>
      <c r="G20">
        <v>0</v>
      </c>
      <c r="H20">
        <v>0</v>
      </c>
      <c r="I20">
        <v>0</v>
      </c>
      <c r="J20">
        <v>1</v>
      </c>
      <c r="K20">
        <v>7</v>
      </c>
      <c r="L20">
        <v>0</v>
      </c>
      <c r="M20">
        <v>0</v>
      </c>
      <c r="N20">
        <v>1</v>
      </c>
      <c r="P20">
        <f t="shared" si="0"/>
        <v>3.155013492401094</v>
      </c>
      <c r="Q20">
        <f t="shared" si="1"/>
        <v>0.95910581349433299</v>
      </c>
    </row>
    <row r="21" spans="1:17" x14ac:dyDescent="0.25">
      <c r="A21">
        <v>719</v>
      </c>
      <c r="B21">
        <v>38</v>
      </c>
      <c r="C21">
        <v>58.8</v>
      </c>
      <c r="D21">
        <v>1</v>
      </c>
      <c r="E21">
        <v>2151</v>
      </c>
      <c r="F21">
        <v>440</v>
      </c>
      <c r="G21">
        <v>0</v>
      </c>
      <c r="H21">
        <v>1</v>
      </c>
      <c r="I21">
        <v>1</v>
      </c>
      <c r="J21">
        <v>0</v>
      </c>
      <c r="K21">
        <v>6</v>
      </c>
      <c r="L21">
        <v>0</v>
      </c>
      <c r="M21">
        <v>0</v>
      </c>
      <c r="N21">
        <v>1</v>
      </c>
      <c r="P21">
        <f t="shared" si="0"/>
        <v>3.9221225573647076</v>
      </c>
      <c r="Q21">
        <f t="shared" si="1"/>
        <v>0.98058536530279228</v>
      </c>
    </row>
    <row r="22" spans="1:17" x14ac:dyDescent="0.25">
      <c r="A22">
        <v>720</v>
      </c>
      <c r="B22">
        <v>39</v>
      </c>
      <c r="C22">
        <v>33.299999999999997</v>
      </c>
      <c r="D22">
        <v>0</v>
      </c>
      <c r="E22">
        <v>181</v>
      </c>
      <c r="F22">
        <v>470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P22">
        <f t="shared" si="0"/>
        <v>-3.9667505884467498</v>
      </c>
      <c r="Q22">
        <f t="shared" si="1"/>
        <v>1.8582994035558086E-2</v>
      </c>
    </row>
    <row r="23" spans="1:17" x14ac:dyDescent="0.25">
      <c r="A23">
        <v>721</v>
      </c>
      <c r="B23">
        <v>47</v>
      </c>
      <c r="C23">
        <v>36.299999999999997</v>
      </c>
      <c r="D23">
        <v>0</v>
      </c>
      <c r="E23">
        <v>624</v>
      </c>
      <c r="F23">
        <v>2790</v>
      </c>
      <c r="G23">
        <v>0</v>
      </c>
      <c r="H23">
        <v>0</v>
      </c>
      <c r="I23">
        <v>0</v>
      </c>
      <c r="J23">
        <v>0</v>
      </c>
      <c r="K23">
        <v>3</v>
      </c>
      <c r="L23">
        <v>1</v>
      </c>
      <c r="M23">
        <v>0</v>
      </c>
      <c r="N23">
        <v>1</v>
      </c>
      <c r="P23">
        <f t="shared" si="0"/>
        <v>-3.1327900591791313</v>
      </c>
      <c r="Q23">
        <f t="shared" si="1"/>
        <v>4.1774779077204872E-2</v>
      </c>
    </row>
    <row r="24" spans="1:17" x14ac:dyDescent="0.25">
      <c r="A24">
        <v>722</v>
      </c>
      <c r="B24">
        <v>38</v>
      </c>
      <c r="C24">
        <v>77.5</v>
      </c>
      <c r="D24">
        <v>0</v>
      </c>
      <c r="E24">
        <v>793</v>
      </c>
      <c r="F24">
        <v>1180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1</v>
      </c>
      <c r="P24">
        <f t="shared" si="0"/>
        <v>-0.28556231277925237</v>
      </c>
      <c r="Q24">
        <f t="shared" si="1"/>
        <v>0.4290906318080675</v>
      </c>
    </row>
    <row r="25" spans="1:17" x14ac:dyDescent="0.25">
      <c r="A25">
        <v>723</v>
      </c>
      <c r="B25">
        <v>30</v>
      </c>
      <c r="C25">
        <v>17</v>
      </c>
      <c r="D25">
        <v>0</v>
      </c>
      <c r="E25">
        <v>169</v>
      </c>
      <c r="F25">
        <v>3560</v>
      </c>
      <c r="G25">
        <v>1</v>
      </c>
      <c r="H25">
        <v>0</v>
      </c>
      <c r="I25">
        <v>0</v>
      </c>
      <c r="J25">
        <v>0</v>
      </c>
      <c r="K25">
        <v>4</v>
      </c>
      <c r="L25">
        <v>1</v>
      </c>
      <c r="M25">
        <v>0</v>
      </c>
      <c r="N25">
        <v>0</v>
      </c>
      <c r="P25">
        <f t="shared" si="0"/>
        <v>-1.430364938911159</v>
      </c>
      <c r="Q25">
        <f t="shared" si="1"/>
        <v>0.19304182889243884</v>
      </c>
    </row>
    <row r="26" spans="1:17" x14ac:dyDescent="0.25">
      <c r="A26">
        <v>724</v>
      </c>
      <c r="B26">
        <v>27</v>
      </c>
      <c r="C26">
        <v>59.6</v>
      </c>
      <c r="D26">
        <v>1</v>
      </c>
      <c r="E26">
        <v>1377</v>
      </c>
      <c r="F26">
        <v>2400</v>
      </c>
      <c r="G26">
        <v>1</v>
      </c>
      <c r="H26">
        <v>1</v>
      </c>
      <c r="I26">
        <v>0</v>
      </c>
      <c r="J26">
        <v>1</v>
      </c>
      <c r="K26">
        <v>2</v>
      </c>
      <c r="L26">
        <v>0</v>
      </c>
      <c r="M26">
        <v>0</v>
      </c>
      <c r="N26">
        <v>1</v>
      </c>
      <c r="P26">
        <f t="shared" si="0"/>
        <v>2.2547809025991836</v>
      </c>
      <c r="Q26">
        <f t="shared" si="1"/>
        <v>0.90506212888050852</v>
      </c>
    </row>
    <row r="27" spans="1:17" x14ac:dyDescent="0.25">
      <c r="A27">
        <v>725</v>
      </c>
      <c r="B27">
        <v>31</v>
      </c>
      <c r="C27">
        <v>19</v>
      </c>
      <c r="D27">
        <v>1</v>
      </c>
      <c r="E27">
        <v>214</v>
      </c>
      <c r="F27">
        <v>750</v>
      </c>
      <c r="G27">
        <v>0</v>
      </c>
      <c r="H27">
        <v>0</v>
      </c>
      <c r="I27">
        <v>0</v>
      </c>
      <c r="J27">
        <v>1</v>
      </c>
      <c r="K27">
        <v>3</v>
      </c>
      <c r="L27">
        <v>0</v>
      </c>
      <c r="M27">
        <v>0</v>
      </c>
      <c r="N27">
        <v>1</v>
      </c>
      <c r="P27">
        <f t="shared" si="0"/>
        <v>1.6471669582418966</v>
      </c>
      <c r="Q27">
        <f t="shared" si="1"/>
        <v>0.838507789028754</v>
      </c>
    </row>
    <row r="28" spans="1:17" x14ac:dyDescent="0.25">
      <c r="A28">
        <v>726</v>
      </c>
      <c r="B28">
        <v>49</v>
      </c>
      <c r="C28">
        <v>47.6</v>
      </c>
      <c r="D28">
        <v>1</v>
      </c>
      <c r="E28">
        <v>1372</v>
      </c>
      <c r="F28">
        <v>610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P28">
        <f t="shared" si="0"/>
        <v>-3.1391452578111529</v>
      </c>
      <c r="Q28">
        <f t="shared" si="1"/>
        <v>4.1521122250819248E-2</v>
      </c>
    </row>
    <row r="29" spans="1:17" x14ac:dyDescent="0.25">
      <c r="A29">
        <v>727</v>
      </c>
      <c r="B29">
        <v>45</v>
      </c>
      <c r="C29">
        <v>36.1</v>
      </c>
      <c r="D29">
        <v>1</v>
      </c>
      <c r="E29">
        <v>451</v>
      </c>
      <c r="F29">
        <v>1460</v>
      </c>
      <c r="G29">
        <v>0</v>
      </c>
      <c r="H29">
        <v>0</v>
      </c>
      <c r="I29">
        <v>1</v>
      </c>
      <c r="J29">
        <v>0</v>
      </c>
      <c r="K29">
        <v>4</v>
      </c>
      <c r="L29">
        <v>1</v>
      </c>
      <c r="M29">
        <v>0</v>
      </c>
      <c r="N29">
        <v>0</v>
      </c>
      <c r="P29">
        <f t="shared" si="0"/>
        <v>-0.89820881422756704</v>
      </c>
      <c r="Q29">
        <f t="shared" si="1"/>
        <v>0.28941872563824417</v>
      </c>
    </row>
    <row r="30" spans="1:17" x14ac:dyDescent="0.25">
      <c r="A30">
        <v>728</v>
      </c>
      <c r="B30">
        <v>45</v>
      </c>
      <c r="C30">
        <v>78.7</v>
      </c>
      <c r="D30">
        <v>0</v>
      </c>
      <c r="E30">
        <v>610</v>
      </c>
      <c r="F30">
        <v>870</v>
      </c>
      <c r="G30">
        <v>1</v>
      </c>
      <c r="H30">
        <v>0</v>
      </c>
      <c r="I30">
        <v>0</v>
      </c>
      <c r="J30">
        <v>0</v>
      </c>
      <c r="K30">
        <v>2</v>
      </c>
      <c r="L30">
        <v>1</v>
      </c>
      <c r="M30">
        <v>0</v>
      </c>
      <c r="N30">
        <v>0</v>
      </c>
      <c r="P30">
        <f t="shared" si="0"/>
        <v>-3.836105406123504</v>
      </c>
      <c r="Q30">
        <f t="shared" si="1"/>
        <v>2.1121720058125949E-2</v>
      </c>
    </row>
    <row r="31" spans="1:17" x14ac:dyDescent="0.25">
      <c r="A31">
        <v>729</v>
      </c>
      <c r="B31">
        <v>58</v>
      </c>
      <c r="C31">
        <v>77.599999999999994</v>
      </c>
      <c r="D31">
        <v>0</v>
      </c>
      <c r="E31">
        <v>848</v>
      </c>
      <c r="F31">
        <v>850</v>
      </c>
      <c r="G31">
        <v>1</v>
      </c>
      <c r="H31">
        <v>0</v>
      </c>
      <c r="I31">
        <v>0</v>
      </c>
      <c r="J31">
        <v>1</v>
      </c>
      <c r="K31">
        <v>3</v>
      </c>
      <c r="L31">
        <v>0</v>
      </c>
      <c r="M31">
        <v>0</v>
      </c>
      <c r="N31">
        <v>0</v>
      </c>
      <c r="P31">
        <f t="shared" si="0"/>
        <v>-1.6351529787416577</v>
      </c>
      <c r="Q31">
        <f t="shared" si="1"/>
        <v>0.16312567706574915</v>
      </c>
    </row>
    <row r="32" spans="1:17" x14ac:dyDescent="0.25">
      <c r="A32">
        <v>730</v>
      </c>
      <c r="B32">
        <v>40</v>
      </c>
      <c r="C32">
        <v>46.5</v>
      </c>
      <c r="D32">
        <v>1</v>
      </c>
      <c r="E32">
        <v>1045</v>
      </c>
      <c r="F32">
        <v>6400</v>
      </c>
      <c r="G32">
        <v>1</v>
      </c>
      <c r="H32">
        <v>0</v>
      </c>
      <c r="I32">
        <v>0</v>
      </c>
      <c r="J32">
        <v>1</v>
      </c>
      <c r="K32">
        <v>7</v>
      </c>
      <c r="L32">
        <v>0</v>
      </c>
      <c r="M32">
        <v>1</v>
      </c>
      <c r="N32">
        <v>1</v>
      </c>
      <c r="P32">
        <f t="shared" si="0"/>
        <v>2.7686997403426692</v>
      </c>
      <c r="Q32">
        <f t="shared" si="1"/>
        <v>0.94096079386137166</v>
      </c>
    </row>
    <row r="33" spans="1:17" x14ac:dyDescent="0.25">
      <c r="A33">
        <v>731</v>
      </c>
      <c r="B33">
        <v>39</v>
      </c>
      <c r="C33">
        <v>75.8</v>
      </c>
      <c r="D33">
        <v>0</v>
      </c>
      <c r="E33">
        <v>351</v>
      </c>
      <c r="F33">
        <v>1110</v>
      </c>
      <c r="G33">
        <v>1</v>
      </c>
      <c r="H33">
        <v>0</v>
      </c>
      <c r="I33">
        <v>0</v>
      </c>
      <c r="J33">
        <v>1</v>
      </c>
      <c r="K33">
        <v>3</v>
      </c>
      <c r="L33">
        <v>0</v>
      </c>
      <c r="M33">
        <v>0</v>
      </c>
      <c r="N33">
        <v>1</v>
      </c>
      <c r="P33">
        <f t="shared" si="0"/>
        <v>-0.12225975182285828</v>
      </c>
      <c r="Q33">
        <f t="shared" si="1"/>
        <v>0.4694730775374712</v>
      </c>
    </row>
    <row r="34" spans="1:17" x14ac:dyDescent="0.25">
      <c r="A34">
        <v>732</v>
      </c>
      <c r="B34">
        <v>34</v>
      </c>
      <c r="C34">
        <v>35.6</v>
      </c>
      <c r="D34">
        <v>0</v>
      </c>
      <c r="E34">
        <v>245</v>
      </c>
      <c r="F34">
        <v>770</v>
      </c>
      <c r="G34">
        <v>0</v>
      </c>
      <c r="H34">
        <v>0</v>
      </c>
      <c r="I34">
        <v>0</v>
      </c>
      <c r="J34">
        <v>1</v>
      </c>
      <c r="K34">
        <v>4</v>
      </c>
      <c r="L34">
        <v>0</v>
      </c>
      <c r="M34">
        <v>0</v>
      </c>
      <c r="N34">
        <v>0</v>
      </c>
      <c r="P34">
        <f t="shared" si="0"/>
        <v>0.94255034300086127</v>
      </c>
      <c r="Q34">
        <f t="shared" si="1"/>
        <v>0.71961452684083049</v>
      </c>
    </row>
    <row r="35" spans="1:17" x14ac:dyDescent="0.25">
      <c r="A35">
        <v>733</v>
      </c>
      <c r="B35">
        <v>34</v>
      </c>
      <c r="C35">
        <v>19.3</v>
      </c>
      <c r="D35">
        <v>1</v>
      </c>
      <c r="E35">
        <v>382</v>
      </c>
      <c r="F35">
        <v>130</v>
      </c>
      <c r="G35">
        <v>0</v>
      </c>
      <c r="H35">
        <v>0</v>
      </c>
      <c r="I35">
        <v>0</v>
      </c>
      <c r="J35">
        <v>0</v>
      </c>
      <c r="K35">
        <v>2</v>
      </c>
      <c r="L35">
        <v>1</v>
      </c>
      <c r="M35">
        <v>0</v>
      </c>
      <c r="N35">
        <v>0</v>
      </c>
      <c r="P35">
        <f t="shared" si="0"/>
        <v>-1.8756859904542684</v>
      </c>
      <c r="Q35">
        <f t="shared" si="1"/>
        <v>0.13288517586925894</v>
      </c>
    </row>
    <row r="36" spans="1:17" x14ac:dyDescent="0.25">
      <c r="A36">
        <v>734</v>
      </c>
      <c r="B36">
        <v>32</v>
      </c>
      <c r="C36">
        <v>28.8</v>
      </c>
      <c r="D36">
        <v>1</v>
      </c>
      <c r="E36">
        <v>338</v>
      </c>
      <c r="F36">
        <v>1330</v>
      </c>
      <c r="G36">
        <v>0</v>
      </c>
      <c r="H36">
        <v>0</v>
      </c>
      <c r="I36">
        <v>0</v>
      </c>
      <c r="J36">
        <v>1</v>
      </c>
      <c r="K36">
        <v>7</v>
      </c>
      <c r="L36">
        <v>0</v>
      </c>
      <c r="M36">
        <v>0</v>
      </c>
      <c r="N36">
        <v>1</v>
      </c>
      <c r="P36">
        <f t="shared" si="0"/>
        <v>4.5241129352527736</v>
      </c>
      <c r="Q36">
        <f t="shared" si="1"/>
        <v>0.98927200808856164</v>
      </c>
    </row>
    <row r="37" spans="1:17" x14ac:dyDescent="0.25">
      <c r="A37">
        <v>735</v>
      </c>
      <c r="B37">
        <v>43</v>
      </c>
      <c r="C37">
        <v>23.9</v>
      </c>
      <c r="D37">
        <v>1</v>
      </c>
      <c r="E37">
        <v>134</v>
      </c>
      <c r="F37">
        <v>740</v>
      </c>
      <c r="G37">
        <v>1</v>
      </c>
      <c r="H37">
        <v>0</v>
      </c>
      <c r="I37">
        <v>0</v>
      </c>
      <c r="J37">
        <v>0</v>
      </c>
      <c r="K37">
        <v>2</v>
      </c>
      <c r="L37">
        <v>1</v>
      </c>
      <c r="M37">
        <v>0</v>
      </c>
      <c r="N37">
        <v>0</v>
      </c>
      <c r="P37">
        <f t="shared" si="0"/>
        <v>-2.626137234696476</v>
      </c>
      <c r="Q37">
        <f t="shared" si="1"/>
        <v>6.747509861221973E-2</v>
      </c>
    </row>
    <row r="38" spans="1:17" x14ac:dyDescent="0.25">
      <c r="A38">
        <v>736</v>
      </c>
      <c r="B38">
        <v>52</v>
      </c>
      <c r="C38">
        <v>106.9</v>
      </c>
      <c r="D38">
        <v>1</v>
      </c>
      <c r="E38">
        <v>743</v>
      </c>
      <c r="F38">
        <v>3990</v>
      </c>
      <c r="G38">
        <v>0</v>
      </c>
      <c r="H38">
        <v>0</v>
      </c>
      <c r="I38">
        <v>0</v>
      </c>
      <c r="J38">
        <v>1</v>
      </c>
      <c r="K38">
        <v>6</v>
      </c>
      <c r="L38">
        <v>0</v>
      </c>
      <c r="M38">
        <v>0</v>
      </c>
      <c r="N38">
        <v>1</v>
      </c>
      <c r="P38">
        <f t="shared" si="0"/>
        <v>3.0617056644440481</v>
      </c>
      <c r="Q38">
        <f t="shared" si="1"/>
        <v>0.95528521165359659</v>
      </c>
    </row>
    <row r="39" spans="1:17" x14ac:dyDescent="0.25">
      <c r="A39">
        <v>737</v>
      </c>
      <c r="B39">
        <v>30</v>
      </c>
      <c r="C39">
        <v>41.2</v>
      </c>
      <c r="D39">
        <v>1</v>
      </c>
      <c r="E39">
        <v>1536</v>
      </c>
      <c r="F39">
        <v>1750</v>
      </c>
      <c r="G39">
        <v>1</v>
      </c>
      <c r="H39">
        <v>0</v>
      </c>
      <c r="I39">
        <v>1</v>
      </c>
      <c r="J39">
        <v>0</v>
      </c>
      <c r="K39">
        <v>6</v>
      </c>
      <c r="L39">
        <v>1</v>
      </c>
      <c r="M39">
        <v>0</v>
      </c>
      <c r="N39">
        <v>1</v>
      </c>
      <c r="P39">
        <f t="shared" si="0"/>
        <v>1.0012842025843627</v>
      </c>
      <c r="Q39">
        <f t="shared" si="1"/>
        <v>0.73131099325011384</v>
      </c>
    </row>
    <row r="40" spans="1:17" x14ac:dyDescent="0.25">
      <c r="A40">
        <v>738</v>
      </c>
      <c r="B40">
        <v>45</v>
      </c>
      <c r="C40">
        <v>64.900000000000006</v>
      </c>
      <c r="D40">
        <v>1</v>
      </c>
      <c r="E40">
        <v>1366</v>
      </c>
      <c r="F40">
        <v>880</v>
      </c>
      <c r="G40">
        <v>1</v>
      </c>
      <c r="H40">
        <v>0</v>
      </c>
      <c r="I40">
        <v>0</v>
      </c>
      <c r="J40">
        <v>1</v>
      </c>
      <c r="K40">
        <v>7</v>
      </c>
      <c r="L40">
        <v>1</v>
      </c>
      <c r="M40">
        <v>0</v>
      </c>
      <c r="N40">
        <v>1</v>
      </c>
      <c r="P40">
        <f t="shared" si="0"/>
        <v>1.1061772469094593</v>
      </c>
      <c r="Q40">
        <f t="shared" si="1"/>
        <v>0.75141574540478273</v>
      </c>
    </row>
    <row r="41" spans="1:17" x14ac:dyDescent="0.25">
      <c r="A41">
        <v>739</v>
      </c>
      <c r="B41">
        <v>43</v>
      </c>
      <c r="C41">
        <v>16</v>
      </c>
      <c r="D41">
        <v>0</v>
      </c>
      <c r="E41">
        <v>205</v>
      </c>
      <c r="F41">
        <v>330</v>
      </c>
      <c r="G41">
        <v>0</v>
      </c>
      <c r="H41">
        <v>0</v>
      </c>
      <c r="I41">
        <v>0</v>
      </c>
      <c r="J41">
        <v>1</v>
      </c>
      <c r="K41">
        <v>2</v>
      </c>
      <c r="L41">
        <v>0</v>
      </c>
      <c r="M41">
        <v>1</v>
      </c>
      <c r="N41">
        <v>0</v>
      </c>
      <c r="P41">
        <f t="shared" si="0"/>
        <v>-2.5133367269414664</v>
      </c>
      <c r="Q41">
        <f t="shared" si="1"/>
        <v>7.4928498571380994E-2</v>
      </c>
    </row>
    <row r="42" spans="1:17" x14ac:dyDescent="0.25">
      <c r="A42">
        <v>740</v>
      </c>
      <c r="B42">
        <v>47</v>
      </c>
      <c r="C42">
        <v>18.100000000000001</v>
      </c>
      <c r="D42">
        <v>0</v>
      </c>
      <c r="E42">
        <v>13</v>
      </c>
      <c r="F42">
        <v>1760</v>
      </c>
      <c r="G42">
        <v>0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0</v>
      </c>
      <c r="P42">
        <f t="shared" si="0"/>
        <v>1.4933045808457202</v>
      </c>
      <c r="Q42">
        <f t="shared" si="1"/>
        <v>0.81657375409043897</v>
      </c>
    </row>
    <row r="43" spans="1:17" x14ac:dyDescent="0.25">
      <c r="A43">
        <v>741</v>
      </c>
      <c r="B43">
        <v>25</v>
      </c>
      <c r="C43">
        <v>83.5</v>
      </c>
      <c r="D43">
        <v>0</v>
      </c>
      <c r="E43">
        <v>253</v>
      </c>
      <c r="F43">
        <v>1010</v>
      </c>
      <c r="G43">
        <v>1</v>
      </c>
      <c r="H43">
        <v>0</v>
      </c>
      <c r="I43">
        <v>0</v>
      </c>
      <c r="J43">
        <v>1</v>
      </c>
      <c r="K43">
        <v>5</v>
      </c>
      <c r="L43">
        <v>0</v>
      </c>
      <c r="M43">
        <v>0</v>
      </c>
      <c r="N43">
        <v>1</v>
      </c>
      <c r="P43">
        <f t="shared" si="0"/>
        <v>2.3787285762593684</v>
      </c>
      <c r="Q43">
        <f t="shared" si="1"/>
        <v>0.91519080276401499</v>
      </c>
    </row>
    <row r="44" spans="1:17" x14ac:dyDescent="0.25">
      <c r="A44">
        <v>742</v>
      </c>
      <c r="B44">
        <v>33</v>
      </c>
      <c r="C44">
        <v>37.299999999999997</v>
      </c>
      <c r="D44">
        <v>0</v>
      </c>
      <c r="E44">
        <v>198</v>
      </c>
      <c r="F44">
        <v>1570</v>
      </c>
      <c r="G44">
        <v>0</v>
      </c>
      <c r="H44">
        <v>0</v>
      </c>
      <c r="I44">
        <v>0</v>
      </c>
      <c r="J44">
        <v>1</v>
      </c>
      <c r="K44">
        <v>8</v>
      </c>
      <c r="L44">
        <v>0</v>
      </c>
      <c r="M44">
        <v>0</v>
      </c>
      <c r="N44">
        <v>1</v>
      </c>
      <c r="P44">
        <f t="shared" si="0"/>
        <v>3.9763211953099531</v>
      </c>
      <c r="Q44">
        <f t="shared" si="1"/>
        <v>0.98159074965728177</v>
      </c>
    </row>
    <row r="45" spans="1:17" x14ac:dyDescent="0.25">
      <c r="A45">
        <v>743</v>
      </c>
      <c r="B45">
        <v>42</v>
      </c>
      <c r="C45">
        <v>21.1</v>
      </c>
      <c r="D45">
        <v>1</v>
      </c>
      <c r="E45">
        <v>927</v>
      </c>
      <c r="F45">
        <v>230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P45">
        <f t="shared" si="0"/>
        <v>-1.8293162651811941</v>
      </c>
      <c r="Q45">
        <f t="shared" si="1"/>
        <v>0.13831974559267743</v>
      </c>
    </row>
    <row r="46" spans="1:17" x14ac:dyDescent="0.25">
      <c r="A46">
        <v>744</v>
      </c>
      <c r="B46">
        <v>25</v>
      </c>
      <c r="C46">
        <v>76.2</v>
      </c>
      <c r="D46">
        <v>1</v>
      </c>
      <c r="E46">
        <v>2259</v>
      </c>
      <c r="F46">
        <v>640</v>
      </c>
      <c r="G46">
        <v>1</v>
      </c>
      <c r="H46">
        <v>0</v>
      </c>
      <c r="I46">
        <v>0</v>
      </c>
      <c r="J46">
        <v>0</v>
      </c>
      <c r="K46">
        <v>9</v>
      </c>
      <c r="L46">
        <v>0</v>
      </c>
      <c r="M46">
        <v>1</v>
      </c>
      <c r="N46">
        <v>1</v>
      </c>
      <c r="P46">
        <f t="shared" si="0"/>
        <v>4.2010060155050741</v>
      </c>
      <c r="Q46">
        <f t="shared" si="1"/>
        <v>0.9852406044808466</v>
      </c>
    </row>
    <row r="47" spans="1:17" x14ac:dyDescent="0.25">
      <c r="A47">
        <v>745</v>
      </c>
      <c r="B47">
        <v>31</v>
      </c>
      <c r="C47">
        <v>30.9</v>
      </c>
      <c r="D47">
        <v>1</v>
      </c>
      <c r="E47">
        <v>735</v>
      </c>
      <c r="F47">
        <v>850</v>
      </c>
      <c r="G47">
        <v>0</v>
      </c>
      <c r="H47">
        <v>0</v>
      </c>
      <c r="I47">
        <v>0</v>
      </c>
      <c r="J47">
        <v>1</v>
      </c>
      <c r="K47">
        <v>6</v>
      </c>
      <c r="L47">
        <v>0</v>
      </c>
      <c r="M47">
        <v>1</v>
      </c>
      <c r="N47">
        <v>1</v>
      </c>
      <c r="P47">
        <f t="shared" si="0"/>
        <v>2.4985622556675042</v>
      </c>
      <c r="Q47">
        <f t="shared" si="1"/>
        <v>0.92404096727424423</v>
      </c>
    </row>
    <row r="48" spans="1:17" x14ac:dyDescent="0.25">
      <c r="A48">
        <v>746</v>
      </c>
      <c r="B48">
        <v>34</v>
      </c>
      <c r="C48">
        <v>50.5</v>
      </c>
      <c r="D48">
        <v>0</v>
      </c>
      <c r="E48">
        <v>318</v>
      </c>
      <c r="F48">
        <v>100</v>
      </c>
      <c r="G48">
        <v>1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P48">
        <f t="shared" si="0"/>
        <v>-0.41884378963526236</v>
      </c>
      <c r="Q48">
        <f t="shared" si="1"/>
        <v>0.39679345419693141</v>
      </c>
    </row>
    <row r="49" spans="1:17" x14ac:dyDescent="0.25">
      <c r="A49">
        <v>747</v>
      </c>
      <c r="B49">
        <v>29</v>
      </c>
      <c r="C49">
        <v>19.100000000000001</v>
      </c>
      <c r="D49">
        <v>0</v>
      </c>
      <c r="E49">
        <v>170</v>
      </c>
      <c r="F49">
        <v>3030</v>
      </c>
      <c r="G49">
        <v>1</v>
      </c>
      <c r="H49">
        <v>0</v>
      </c>
      <c r="I49">
        <v>0</v>
      </c>
      <c r="J49">
        <v>0</v>
      </c>
      <c r="K49">
        <v>5</v>
      </c>
      <c r="L49">
        <v>1</v>
      </c>
      <c r="M49">
        <v>0</v>
      </c>
      <c r="N49">
        <v>0</v>
      </c>
      <c r="P49">
        <f t="shared" si="0"/>
        <v>-0.67173050314131388</v>
      </c>
      <c r="Q49">
        <f t="shared" si="1"/>
        <v>0.33810946055550833</v>
      </c>
    </row>
    <row r="50" spans="1:17" x14ac:dyDescent="0.25">
      <c r="A50">
        <v>748</v>
      </c>
      <c r="B50">
        <v>49</v>
      </c>
      <c r="C50">
        <v>23.6</v>
      </c>
      <c r="D50">
        <v>1</v>
      </c>
      <c r="E50">
        <v>491</v>
      </c>
      <c r="F50">
        <v>1660</v>
      </c>
      <c r="G50">
        <v>1</v>
      </c>
      <c r="H50">
        <v>0</v>
      </c>
      <c r="I50">
        <v>0</v>
      </c>
      <c r="J50">
        <v>0</v>
      </c>
      <c r="K50">
        <v>4</v>
      </c>
      <c r="L50">
        <v>1</v>
      </c>
      <c r="M50">
        <v>0</v>
      </c>
      <c r="N50">
        <v>0</v>
      </c>
      <c r="P50">
        <f t="shared" si="0"/>
        <v>-1.6603335283243239</v>
      </c>
      <c r="Q50">
        <f t="shared" si="1"/>
        <v>0.15971722981523442</v>
      </c>
    </row>
    <row r="51" spans="1:17" x14ac:dyDescent="0.25">
      <c r="A51">
        <v>749</v>
      </c>
      <c r="B51">
        <v>52</v>
      </c>
      <c r="C51">
        <v>31.8</v>
      </c>
      <c r="D51">
        <v>0</v>
      </c>
      <c r="E51">
        <v>183</v>
      </c>
      <c r="F51">
        <v>290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1</v>
      </c>
      <c r="P51">
        <f t="shared" si="0"/>
        <v>-1.7622290648767636</v>
      </c>
      <c r="Q51">
        <f t="shared" si="1"/>
        <v>0.14651138491609683</v>
      </c>
    </row>
    <row r="52" spans="1:17" x14ac:dyDescent="0.25">
      <c r="A52">
        <v>750</v>
      </c>
      <c r="B52">
        <v>39</v>
      </c>
      <c r="C52">
        <v>48.9</v>
      </c>
      <c r="D52">
        <v>1</v>
      </c>
      <c r="E52">
        <v>375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P52">
        <f t="shared" si="0"/>
        <v>-0.52828246199193751</v>
      </c>
      <c r="Q52">
        <f t="shared" si="1"/>
        <v>0.37091756551389843</v>
      </c>
    </row>
    <row r="53" spans="1:17" x14ac:dyDescent="0.25">
      <c r="A53">
        <v>751</v>
      </c>
      <c r="B53">
        <v>30</v>
      </c>
      <c r="C53">
        <v>56.4</v>
      </c>
      <c r="D53">
        <v>1</v>
      </c>
      <c r="E53">
        <v>538</v>
      </c>
      <c r="F53">
        <v>1360</v>
      </c>
      <c r="G53">
        <v>1</v>
      </c>
      <c r="H53">
        <v>0</v>
      </c>
      <c r="I53">
        <v>0</v>
      </c>
      <c r="J53">
        <v>1</v>
      </c>
      <c r="K53">
        <v>7</v>
      </c>
      <c r="L53">
        <v>0</v>
      </c>
      <c r="M53">
        <v>1</v>
      </c>
      <c r="N53">
        <v>1</v>
      </c>
      <c r="P53">
        <f t="shared" si="0"/>
        <v>3.2978580277857401</v>
      </c>
      <c r="Q53">
        <f t="shared" si="1"/>
        <v>0.9643552553418141</v>
      </c>
    </row>
    <row r="54" spans="1:17" x14ac:dyDescent="0.25">
      <c r="A54">
        <v>752</v>
      </c>
      <c r="B54">
        <v>50</v>
      </c>
      <c r="C54">
        <v>65.3</v>
      </c>
      <c r="D54">
        <v>1</v>
      </c>
      <c r="E54">
        <v>650</v>
      </c>
      <c r="F54">
        <v>510</v>
      </c>
      <c r="G54">
        <v>1</v>
      </c>
      <c r="H54">
        <v>0</v>
      </c>
      <c r="I54">
        <v>0</v>
      </c>
      <c r="J54">
        <v>0</v>
      </c>
      <c r="K54">
        <v>4</v>
      </c>
      <c r="L54">
        <v>1</v>
      </c>
      <c r="M54">
        <v>0</v>
      </c>
      <c r="N54">
        <v>0</v>
      </c>
      <c r="P54">
        <f t="shared" si="0"/>
        <v>-1.5715425978592439</v>
      </c>
      <c r="Q54">
        <f t="shared" si="1"/>
        <v>0.17199659339507223</v>
      </c>
    </row>
    <row r="55" spans="1:17" x14ac:dyDescent="0.25">
      <c r="A55">
        <v>753</v>
      </c>
      <c r="B55">
        <v>38</v>
      </c>
      <c r="C55">
        <v>65.599999999999994</v>
      </c>
      <c r="D55">
        <v>1</v>
      </c>
      <c r="E55">
        <v>1161</v>
      </c>
      <c r="F55">
        <v>1520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P55">
        <f t="shared" si="0"/>
        <v>0.13794992020484623</v>
      </c>
      <c r="Q55">
        <f t="shared" si="1"/>
        <v>0.53443289201672084</v>
      </c>
    </row>
    <row r="56" spans="1:17" x14ac:dyDescent="0.25">
      <c r="A56">
        <v>754</v>
      </c>
      <c r="B56">
        <v>37</v>
      </c>
      <c r="C56">
        <v>85.9</v>
      </c>
      <c r="D56">
        <v>1</v>
      </c>
      <c r="E56">
        <v>2386</v>
      </c>
      <c r="F56">
        <v>690</v>
      </c>
      <c r="G56">
        <v>0</v>
      </c>
      <c r="H56">
        <v>0</v>
      </c>
      <c r="I56">
        <v>0</v>
      </c>
      <c r="J56">
        <v>1</v>
      </c>
      <c r="K56">
        <v>4</v>
      </c>
      <c r="L56">
        <v>0</v>
      </c>
      <c r="M56">
        <v>0</v>
      </c>
      <c r="N56">
        <v>1</v>
      </c>
      <c r="P56">
        <f t="shared" si="0"/>
        <v>1.69864342562505</v>
      </c>
      <c r="Q56">
        <f t="shared" si="1"/>
        <v>0.84535747544485684</v>
      </c>
    </row>
    <row r="57" spans="1:17" x14ac:dyDescent="0.25">
      <c r="A57">
        <v>755</v>
      </c>
      <c r="B57">
        <v>49</v>
      </c>
      <c r="C57">
        <v>65.3</v>
      </c>
      <c r="D57">
        <v>0</v>
      </c>
      <c r="E57">
        <v>164</v>
      </c>
      <c r="F57">
        <v>780</v>
      </c>
      <c r="G57">
        <v>1</v>
      </c>
      <c r="H57">
        <v>0</v>
      </c>
      <c r="I57">
        <v>1</v>
      </c>
      <c r="J57">
        <v>0</v>
      </c>
      <c r="K57">
        <v>7</v>
      </c>
      <c r="L57">
        <v>1</v>
      </c>
      <c r="M57">
        <v>0</v>
      </c>
      <c r="N57">
        <v>1</v>
      </c>
      <c r="P57">
        <f t="shared" si="0"/>
        <v>-0.38222052612280866</v>
      </c>
      <c r="Q57">
        <f t="shared" si="1"/>
        <v>0.40559144499917615</v>
      </c>
    </row>
    <row r="58" spans="1:17" x14ac:dyDescent="0.25">
      <c r="A58">
        <v>756</v>
      </c>
      <c r="B58">
        <v>36</v>
      </c>
      <c r="C58">
        <v>50.1</v>
      </c>
      <c r="D58">
        <v>1</v>
      </c>
      <c r="E58">
        <v>1569</v>
      </c>
      <c r="F58">
        <v>1390</v>
      </c>
      <c r="G58">
        <v>0</v>
      </c>
      <c r="H58">
        <v>0</v>
      </c>
      <c r="I58">
        <v>0</v>
      </c>
      <c r="J58">
        <v>1</v>
      </c>
      <c r="K58">
        <v>7</v>
      </c>
      <c r="L58">
        <v>0</v>
      </c>
      <c r="M58">
        <v>1</v>
      </c>
      <c r="N58">
        <v>1</v>
      </c>
      <c r="P58">
        <f t="shared" si="0"/>
        <v>2.7692002212515301</v>
      </c>
      <c r="Q58">
        <f t="shared" si="1"/>
        <v>0.94098859123146794</v>
      </c>
    </row>
    <row r="59" spans="1:17" x14ac:dyDescent="0.25">
      <c r="A59">
        <v>757</v>
      </c>
      <c r="B59">
        <v>27</v>
      </c>
      <c r="C59">
        <v>28.8</v>
      </c>
      <c r="D59">
        <v>0</v>
      </c>
      <c r="E59">
        <v>308</v>
      </c>
      <c r="F59">
        <v>4550</v>
      </c>
      <c r="G59">
        <v>0</v>
      </c>
      <c r="H59">
        <v>0</v>
      </c>
      <c r="I59">
        <v>1</v>
      </c>
      <c r="J59">
        <v>0</v>
      </c>
      <c r="K59">
        <v>11</v>
      </c>
      <c r="L59">
        <v>0</v>
      </c>
      <c r="M59">
        <v>0</v>
      </c>
      <c r="N59">
        <v>1</v>
      </c>
      <c r="P59">
        <f t="shared" si="0"/>
        <v>6.4146953169006036</v>
      </c>
      <c r="Q59">
        <f t="shared" si="1"/>
        <v>0.99836535773485824</v>
      </c>
    </row>
    <row r="60" spans="1:17" x14ac:dyDescent="0.25">
      <c r="A60">
        <v>758</v>
      </c>
      <c r="B60">
        <v>56</v>
      </c>
      <c r="C60">
        <v>69.900000000000006</v>
      </c>
      <c r="D60">
        <v>1</v>
      </c>
      <c r="E60">
        <v>2203</v>
      </c>
      <c r="F60">
        <v>690</v>
      </c>
      <c r="G60">
        <v>1</v>
      </c>
      <c r="H60">
        <v>0</v>
      </c>
      <c r="I60">
        <v>0</v>
      </c>
      <c r="J60">
        <v>1</v>
      </c>
      <c r="K60">
        <v>9</v>
      </c>
      <c r="L60">
        <v>1</v>
      </c>
      <c r="M60">
        <v>0</v>
      </c>
      <c r="N60">
        <v>1</v>
      </c>
      <c r="P60">
        <f t="shared" si="0"/>
        <v>1.5050998446576416</v>
      </c>
      <c r="Q60">
        <f t="shared" si="1"/>
        <v>0.81833386838777289</v>
      </c>
    </row>
    <row r="61" spans="1:17" x14ac:dyDescent="0.25">
      <c r="A61">
        <v>759</v>
      </c>
      <c r="B61">
        <v>48</v>
      </c>
      <c r="C61">
        <v>23.9</v>
      </c>
      <c r="D61">
        <v>0</v>
      </c>
      <c r="E61">
        <v>213</v>
      </c>
      <c r="F61">
        <v>150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P61">
        <f t="shared" si="0"/>
        <v>-4.2156308314918727</v>
      </c>
      <c r="Q61">
        <f t="shared" si="1"/>
        <v>1.4548230251545273E-2</v>
      </c>
    </row>
    <row r="62" spans="1:17" x14ac:dyDescent="0.25">
      <c r="A62">
        <v>760</v>
      </c>
      <c r="B62">
        <v>43</v>
      </c>
      <c r="C62">
        <v>95.7</v>
      </c>
      <c r="D62">
        <v>1</v>
      </c>
      <c r="E62">
        <v>675</v>
      </c>
      <c r="F62">
        <v>1810</v>
      </c>
      <c r="G62">
        <v>1</v>
      </c>
      <c r="H62">
        <v>1</v>
      </c>
      <c r="I62">
        <v>1</v>
      </c>
      <c r="J62">
        <v>0</v>
      </c>
      <c r="K62">
        <v>7</v>
      </c>
      <c r="L62">
        <v>0</v>
      </c>
      <c r="M62">
        <v>0</v>
      </c>
      <c r="N62">
        <v>1</v>
      </c>
      <c r="P62">
        <f t="shared" si="0"/>
        <v>4.8868242437918292</v>
      </c>
      <c r="Q62">
        <f t="shared" si="1"/>
        <v>0.99251115925175937</v>
      </c>
    </row>
    <row r="63" spans="1:17" x14ac:dyDescent="0.25">
      <c r="A63">
        <v>761</v>
      </c>
      <c r="B63">
        <v>40</v>
      </c>
      <c r="C63">
        <v>41.6</v>
      </c>
      <c r="D63">
        <v>1</v>
      </c>
      <c r="E63">
        <v>1632</v>
      </c>
      <c r="F63">
        <v>3040</v>
      </c>
      <c r="G63">
        <v>1</v>
      </c>
      <c r="H63">
        <v>1</v>
      </c>
      <c r="I63">
        <v>0</v>
      </c>
      <c r="J63">
        <v>1</v>
      </c>
      <c r="K63">
        <v>11</v>
      </c>
      <c r="L63">
        <v>1</v>
      </c>
      <c r="M63">
        <v>0</v>
      </c>
      <c r="N63">
        <v>1</v>
      </c>
      <c r="P63">
        <f t="shared" si="0"/>
        <v>5.5280633727344082</v>
      </c>
      <c r="Q63">
        <f t="shared" si="1"/>
        <v>0.9960420504400509</v>
      </c>
    </row>
    <row r="64" spans="1:17" x14ac:dyDescent="0.25">
      <c r="A64">
        <v>762</v>
      </c>
      <c r="B64">
        <v>28</v>
      </c>
      <c r="C64">
        <v>25.7</v>
      </c>
      <c r="D64">
        <v>1</v>
      </c>
      <c r="E64">
        <v>311</v>
      </c>
      <c r="F64">
        <v>2370</v>
      </c>
      <c r="G64">
        <v>0</v>
      </c>
      <c r="H64">
        <v>0</v>
      </c>
      <c r="I64">
        <v>1</v>
      </c>
      <c r="J64">
        <v>0</v>
      </c>
      <c r="K64">
        <v>8</v>
      </c>
      <c r="L64">
        <v>0</v>
      </c>
      <c r="M64">
        <v>1</v>
      </c>
      <c r="N64">
        <v>1</v>
      </c>
      <c r="P64">
        <f t="shared" si="0"/>
        <v>4.0920981341009295</v>
      </c>
      <c r="Q64">
        <f t="shared" si="1"/>
        <v>0.98357029502306237</v>
      </c>
    </row>
    <row r="65" spans="1:17" x14ac:dyDescent="0.25">
      <c r="A65">
        <v>763</v>
      </c>
      <c r="B65">
        <v>46</v>
      </c>
      <c r="C65">
        <v>30.3</v>
      </c>
      <c r="D65">
        <v>0</v>
      </c>
      <c r="E65">
        <v>769</v>
      </c>
      <c r="F65">
        <v>970</v>
      </c>
      <c r="G65">
        <v>0</v>
      </c>
      <c r="H65">
        <v>1</v>
      </c>
      <c r="I65">
        <v>0</v>
      </c>
      <c r="J65">
        <v>1</v>
      </c>
      <c r="K65">
        <v>7</v>
      </c>
      <c r="L65">
        <v>0</v>
      </c>
      <c r="M65">
        <v>0</v>
      </c>
      <c r="N65">
        <v>0</v>
      </c>
      <c r="P65">
        <f t="shared" si="0"/>
        <v>3.334364383250803</v>
      </c>
      <c r="Q65">
        <f t="shared" si="1"/>
        <v>0.96558907928322779</v>
      </c>
    </row>
    <row r="66" spans="1:17" x14ac:dyDescent="0.25">
      <c r="A66">
        <v>764</v>
      </c>
      <c r="B66">
        <v>52</v>
      </c>
      <c r="C66">
        <v>35.700000000000003</v>
      </c>
      <c r="D66">
        <v>0</v>
      </c>
      <c r="E66">
        <v>369</v>
      </c>
      <c r="F66">
        <v>530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1</v>
      </c>
      <c r="P66">
        <f t="shared" si="0"/>
        <v>-1.776237112365223</v>
      </c>
      <c r="Q66">
        <f t="shared" si="1"/>
        <v>0.14476839665619723</v>
      </c>
    </row>
    <row r="67" spans="1:17" x14ac:dyDescent="0.25">
      <c r="A67">
        <v>765</v>
      </c>
      <c r="B67">
        <v>27</v>
      </c>
      <c r="C67">
        <v>43.5</v>
      </c>
      <c r="D67">
        <v>0</v>
      </c>
      <c r="E67">
        <v>794</v>
      </c>
      <c r="F67">
        <v>1610</v>
      </c>
      <c r="G67">
        <v>1</v>
      </c>
      <c r="H67">
        <v>0</v>
      </c>
      <c r="I67">
        <v>0</v>
      </c>
      <c r="J67">
        <v>1</v>
      </c>
      <c r="K67">
        <v>7</v>
      </c>
      <c r="L67">
        <v>0</v>
      </c>
      <c r="M67">
        <v>0</v>
      </c>
      <c r="N67">
        <v>0</v>
      </c>
      <c r="P67">
        <f t="shared" ref="P67:P130" si="2">$S$2+SUMPRODUCT($T$2:$AE$2,B67:M67)</f>
        <v>3.24366071712222</v>
      </c>
      <c r="Q67">
        <f t="shared" ref="Q67:Q130" si="3">EXP(P67)/(1+EXP(P67))</f>
        <v>0.96244465013975045</v>
      </c>
    </row>
    <row r="68" spans="1:17" x14ac:dyDescent="0.25">
      <c r="A68">
        <v>766</v>
      </c>
      <c r="B68">
        <v>39</v>
      </c>
      <c r="C68">
        <v>56.8</v>
      </c>
      <c r="D68">
        <v>1</v>
      </c>
      <c r="E68">
        <v>1975</v>
      </c>
      <c r="F68">
        <v>1870</v>
      </c>
      <c r="G68">
        <v>0</v>
      </c>
      <c r="H68">
        <v>0</v>
      </c>
      <c r="I68">
        <v>1</v>
      </c>
      <c r="J68">
        <v>0</v>
      </c>
      <c r="K68">
        <v>7</v>
      </c>
      <c r="L68">
        <v>0</v>
      </c>
      <c r="M68">
        <v>0</v>
      </c>
      <c r="N68">
        <v>1</v>
      </c>
      <c r="P68">
        <f t="shared" si="2"/>
        <v>3.4481187042679329</v>
      </c>
      <c r="Q68">
        <f t="shared" si="3"/>
        <v>0.96917498683052927</v>
      </c>
    </row>
    <row r="69" spans="1:17" x14ac:dyDescent="0.25">
      <c r="A69">
        <v>767</v>
      </c>
      <c r="B69">
        <v>24</v>
      </c>
      <c r="C69">
        <v>48</v>
      </c>
      <c r="D69">
        <v>1</v>
      </c>
      <c r="E69">
        <v>2991</v>
      </c>
      <c r="F69">
        <v>650</v>
      </c>
      <c r="G69">
        <v>0</v>
      </c>
      <c r="H69">
        <v>0</v>
      </c>
      <c r="I69">
        <v>0</v>
      </c>
      <c r="J69">
        <v>0</v>
      </c>
      <c r="K69">
        <v>5</v>
      </c>
      <c r="L69">
        <v>1</v>
      </c>
      <c r="M69">
        <v>0</v>
      </c>
      <c r="N69">
        <v>1</v>
      </c>
      <c r="P69">
        <f t="shared" si="2"/>
        <v>0.35393784388202709</v>
      </c>
      <c r="Q69">
        <f t="shared" si="3"/>
        <v>0.58757216896940601</v>
      </c>
    </row>
    <row r="70" spans="1:17" x14ac:dyDescent="0.25">
      <c r="A70">
        <v>768</v>
      </c>
      <c r="B70">
        <v>36</v>
      </c>
      <c r="C70">
        <v>19.399999999999999</v>
      </c>
      <c r="D70">
        <v>1</v>
      </c>
      <c r="E70">
        <v>377</v>
      </c>
      <c r="F70">
        <v>520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P70">
        <f t="shared" si="2"/>
        <v>-1.0259819287975491</v>
      </c>
      <c r="Q70">
        <f t="shared" si="3"/>
        <v>0.26386383228850213</v>
      </c>
    </row>
    <row r="71" spans="1:17" x14ac:dyDescent="0.25">
      <c r="A71">
        <v>769</v>
      </c>
      <c r="B71">
        <v>35</v>
      </c>
      <c r="C71">
        <v>8.6</v>
      </c>
      <c r="D71">
        <v>1</v>
      </c>
      <c r="E71">
        <v>232</v>
      </c>
      <c r="F71">
        <v>1310</v>
      </c>
      <c r="G71">
        <v>1</v>
      </c>
      <c r="H71">
        <v>1</v>
      </c>
      <c r="I71">
        <v>1</v>
      </c>
      <c r="J71">
        <v>0</v>
      </c>
      <c r="K71">
        <v>10</v>
      </c>
      <c r="L71">
        <v>0</v>
      </c>
      <c r="M71">
        <v>0</v>
      </c>
      <c r="N71">
        <v>1</v>
      </c>
      <c r="P71">
        <f t="shared" si="2"/>
        <v>7.0649337778130876</v>
      </c>
      <c r="Q71">
        <f t="shared" si="3"/>
        <v>0.99914617812601281</v>
      </c>
    </row>
    <row r="72" spans="1:17" x14ac:dyDescent="0.25">
      <c r="A72">
        <v>770</v>
      </c>
      <c r="B72">
        <v>36</v>
      </c>
      <c r="C72">
        <v>78.2</v>
      </c>
      <c r="D72">
        <v>1</v>
      </c>
      <c r="E72">
        <v>662</v>
      </c>
      <c r="F72">
        <v>2560</v>
      </c>
      <c r="G72">
        <v>1</v>
      </c>
      <c r="H72">
        <v>0</v>
      </c>
      <c r="I72">
        <v>0</v>
      </c>
      <c r="J72">
        <v>1</v>
      </c>
      <c r="K72">
        <v>6</v>
      </c>
      <c r="L72">
        <v>0</v>
      </c>
      <c r="M72">
        <v>1</v>
      </c>
      <c r="N72">
        <v>1</v>
      </c>
      <c r="P72">
        <f t="shared" si="2"/>
        <v>2.3776551831074237</v>
      </c>
      <c r="Q72">
        <f t="shared" si="3"/>
        <v>0.91510745250187364</v>
      </c>
    </row>
    <row r="73" spans="1:17" x14ac:dyDescent="0.25">
      <c r="A73">
        <v>771</v>
      </c>
      <c r="B73">
        <v>47</v>
      </c>
      <c r="C73">
        <v>38.9</v>
      </c>
      <c r="D73">
        <v>1</v>
      </c>
      <c r="E73">
        <v>945</v>
      </c>
      <c r="F73">
        <v>2330</v>
      </c>
      <c r="G73">
        <v>0</v>
      </c>
      <c r="H73">
        <v>0</v>
      </c>
      <c r="I73">
        <v>1</v>
      </c>
      <c r="J73">
        <v>0</v>
      </c>
      <c r="K73">
        <v>5</v>
      </c>
      <c r="L73">
        <v>0</v>
      </c>
      <c r="M73">
        <v>0</v>
      </c>
      <c r="N73">
        <v>1</v>
      </c>
      <c r="P73">
        <f t="shared" si="2"/>
        <v>1.7045738748543813</v>
      </c>
      <c r="Q73">
        <f t="shared" si="3"/>
        <v>0.84613116560004109</v>
      </c>
    </row>
    <row r="74" spans="1:17" x14ac:dyDescent="0.25">
      <c r="A74">
        <v>772</v>
      </c>
      <c r="B74">
        <v>40</v>
      </c>
      <c r="C74">
        <v>23.6</v>
      </c>
      <c r="D74">
        <v>1</v>
      </c>
      <c r="E74">
        <v>969</v>
      </c>
      <c r="F74">
        <v>1040</v>
      </c>
      <c r="G74">
        <v>1</v>
      </c>
      <c r="H74">
        <v>0</v>
      </c>
      <c r="I74">
        <v>1</v>
      </c>
      <c r="J74">
        <v>0</v>
      </c>
      <c r="K74">
        <v>4</v>
      </c>
      <c r="L74">
        <v>1</v>
      </c>
      <c r="M74">
        <v>0</v>
      </c>
      <c r="N74">
        <v>0</v>
      </c>
      <c r="P74">
        <f t="shared" si="2"/>
        <v>-1.1342894577759395</v>
      </c>
      <c r="Q74">
        <f t="shared" si="3"/>
        <v>0.24337036564049036</v>
      </c>
    </row>
    <row r="75" spans="1:17" x14ac:dyDescent="0.25">
      <c r="A75">
        <v>773</v>
      </c>
      <c r="B75">
        <v>43</v>
      </c>
      <c r="C75">
        <v>33.299999999999997</v>
      </c>
      <c r="D75">
        <v>0</v>
      </c>
      <c r="E75">
        <v>456</v>
      </c>
      <c r="F75">
        <v>1290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1</v>
      </c>
      <c r="P75">
        <f t="shared" si="2"/>
        <v>-1.5584450880006924</v>
      </c>
      <c r="Q75">
        <f t="shared" si="3"/>
        <v>0.17386988000163706</v>
      </c>
    </row>
    <row r="76" spans="1:17" x14ac:dyDescent="0.25">
      <c r="A76">
        <v>774</v>
      </c>
      <c r="B76">
        <v>44</v>
      </c>
      <c r="C76">
        <v>32.299999999999997</v>
      </c>
      <c r="D76">
        <v>1</v>
      </c>
      <c r="E76">
        <v>690</v>
      </c>
      <c r="F76">
        <v>1030</v>
      </c>
      <c r="G76">
        <v>1</v>
      </c>
      <c r="H76">
        <v>0</v>
      </c>
      <c r="I76">
        <v>0</v>
      </c>
      <c r="J76">
        <v>0</v>
      </c>
      <c r="K76">
        <v>4</v>
      </c>
      <c r="L76">
        <v>0</v>
      </c>
      <c r="M76">
        <v>0</v>
      </c>
      <c r="N76">
        <v>1</v>
      </c>
      <c r="P76">
        <f t="shared" si="2"/>
        <v>0.73641552024273516</v>
      </c>
      <c r="Q76">
        <f t="shared" si="3"/>
        <v>0.67621153244245147</v>
      </c>
    </row>
    <row r="77" spans="1:17" x14ac:dyDescent="0.25">
      <c r="A77">
        <v>775</v>
      </c>
      <c r="B77">
        <v>35</v>
      </c>
      <c r="C77">
        <v>40.4</v>
      </c>
      <c r="D77">
        <v>1</v>
      </c>
      <c r="E77">
        <v>821</v>
      </c>
      <c r="F77">
        <v>770</v>
      </c>
      <c r="G77">
        <v>0</v>
      </c>
      <c r="H77">
        <v>0</v>
      </c>
      <c r="I77">
        <v>0</v>
      </c>
      <c r="J77">
        <v>1</v>
      </c>
      <c r="K77">
        <v>4</v>
      </c>
      <c r="L77">
        <v>0</v>
      </c>
      <c r="M77">
        <v>0</v>
      </c>
      <c r="N77">
        <v>1</v>
      </c>
      <c r="P77">
        <f t="shared" si="2"/>
        <v>2.0378581218141076</v>
      </c>
      <c r="Q77">
        <f t="shared" si="3"/>
        <v>0.88471498837030682</v>
      </c>
    </row>
    <row r="78" spans="1:17" x14ac:dyDescent="0.25">
      <c r="A78">
        <v>776</v>
      </c>
      <c r="B78">
        <v>40</v>
      </c>
      <c r="C78">
        <v>54.9</v>
      </c>
      <c r="D78">
        <v>1</v>
      </c>
      <c r="E78">
        <v>1152</v>
      </c>
      <c r="F78">
        <v>740</v>
      </c>
      <c r="G78">
        <v>1</v>
      </c>
      <c r="H78">
        <v>0</v>
      </c>
      <c r="I78">
        <v>0</v>
      </c>
      <c r="J78">
        <v>1</v>
      </c>
      <c r="K78">
        <v>6</v>
      </c>
      <c r="L78">
        <v>0</v>
      </c>
      <c r="M78">
        <v>0</v>
      </c>
      <c r="N78">
        <v>1</v>
      </c>
      <c r="P78">
        <f t="shared" si="2"/>
        <v>2.8276532728237282</v>
      </c>
      <c r="Q78">
        <f t="shared" si="3"/>
        <v>0.94415199036952246</v>
      </c>
    </row>
    <row r="79" spans="1:17" x14ac:dyDescent="0.25">
      <c r="A79">
        <v>777</v>
      </c>
      <c r="B79">
        <v>33</v>
      </c>
      <c r="C79">
        <v>25.4</v>
      </c>
      <c r="D79">
        <v>1</v>
      </c>
      <c r="E79">
        <v>682</v>
      </c>
      <c r="F79">
        <v>1350</v>
      </c>
      <c r="G79">
        <v>0</v>
      </c>
      <c r="H79">
        <v>1</v>
      </c>
      <c r="I79">
        <v>1</v>
      </c>
      <c r="J79">
        <v>0</v>
      </c>
      <c r="K79">
        <v>3</v>
      </c>
      <c r="L79">
        <v>1</v>
      </c>
      <c r="M79">
        <v>0</v>
      </c>
      <c r="N79">
        <v>1</v>
      </c>
      <c r="P79">
        <f t="shared" si="2"/>
        <v>0.34693736856505453</v>
      </c>
      <c r="Q79">
        <f t="shared" si="3"/>
        <v>0.58587470228448624</v>
      </c>
    </row>
    <row r="80" spans="1:17" x14ac:dyDescent="0.25">
      <c r="A80">
        <v>778</v>
      </c>
      <c r="B80">
        <v>37</v>
      </c>
      <c r="C80">
        <v>90.7</v>
      </c>
      <c r="D80">
        <v>0</v>
      </c>
      <c r="E80">
        <v>428</v>
      </c>
      <c r="F80">
        <v>8080</v>
      </c>
      <c r="G80">
        <v>0</v>
      </c>
      <c r="H80">
        <v>0</v>
      </c>
      <c r="I80">
        <v>0</v>
      </c>
      <c r="J80">
        <v>1</v>
      </c>
      <c r="K80">
        <v>8</v>
      </c>
      <c r="L80">
        <v>0</v>
      </c>
      <c r="M80">
        <v>1</v>
      </c>
      <c r="N80">
        <v>1</v>
      </c>
      <c r="P80">
        <f t="shared" si="2"/>
        <v>3.3327060708681713</v>
      </c>
      <c r="Q80">
        <f t="shared" si="3"/>
        <v>0.9655339362911759</v>
      </c>
    </row>
    <row r="81" spans="1:17" x14ac:dyDescent="0.25">
      <c r="A81">
        <v>779</v>
      </c>
      <c r="B81">
        <v>26</v>
      </c>
      <c r="C81">
        <v>14.6</v>
      </c>
      <c r="D81">
        <v>0</v>
      </c>
      <c r="E81">
        <v>131</v>
      </c>
      <c r="F81">
        <v>1770</v>
      </c>
      <c r="G81">
        <v>0</v>
      </c>
      <c r="H81">
        <v>0</v>
      </c>
      <c r="I81">
        <v>0</v>
      </c>
      <c r="J81">
        <v>0</v>
      </c>
      <c r="K81">
        <v>3</v>
      </c>
      <c r="L81">
        <v>0</v>
      </c>
      <c r="M81">
        <v>1</v>
      </c>
      <c r="N81">
        <v>0</v>
      </c>
      <c r="P81">
        <f t="shared" si="2"/>
        <v>-0.85431619945679405</v>
      </c>
      <c r="Q81">
        <f t="shared" si="3"/>
        <v>0.29852822072587354</v>
      </c>
    </row>
    <row r="82" spans="1:17" x14ac:dyDescent="0.25">
      <c r="A82">
        <v>780</v>
      </c>
      <c r="B82">
        <v>37</v>
      </c>
      <c r="C82">
        <v>54.5</v>
      </c>
      <c r="D82">
        <v>1</v>
      </c>
      <c r="E82">
        <v>1366</v>
      </c>
      <c r="F82">
        <v>1740</v>
      </c>
      <c r="G82">
        <v>1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1</v>
      </c>
      <c r="P82">
        <f t="shared" si="2"/>
        <v>1.9410099729925281</v>
      </c>
      <c r="Q82">
        <f t="shared" si="3"/>
        <v>0.87446305765052379</v>
      </c>
    </row>
    <row r="83" spans="1:17" x14ac:dyDescent="0.25">
      <c r="A83">
        <v>781</v>
      </c>
      <c r="B83">
        <v>55</v>
      </c>
      <c r="C83">
        <v>9.5</v>
      </c>
      <c r="D83">
        <v>0</v>
      </c>
      <c r="E83">
        <v>67</v>
      </c>
      <c r="F83">
        <v>90</v>
      </c>
      <c r="G83">
        <v>1</v>
      </c>
      <c r="H83">
        <v>0</v>
      </c>
      <c r="I83">
        <v>1</v>
      </c>
      <c r="J83">
        <v>0</v>
      </c>
      <c r="K83">
        <v>3</v>
      </c>
      <c r="L83">
        <v>1</v>
      </c>
      <c r="M83">
        <v>0</v>
      </c>
      <c r="N83">
        <v>0</v>
      </c>
      <c r="P83">
        <f t="shared" si="2"/>
        <v>-4.1101209437447013</v>
      </c>
      <c r="Q83">
        <f t="shared" si="3"/>
        <v>1.6140984620823615E-2</v>
      </c>
    </row>
    <row r="84" spans="1:17" x14ac:dyDescent="0.25">
      <c r="A84">
        <v>782</v>
      </c>
      <c r="B84">
        <v>42</v>
      </c>
      <c r="C84">
        <v>23.4</v>
      </c>
      <c r="D84">
        <v>1</v>
      </c>
      <c r="E84">
        <v>68</v>
      </c>
      <c r="F84">
        <v>1060</v>
      </c>
      <c r="G84">
        <v>0</v>
      </c>
      <c r="H84">
        <v>1</v>
      </c>
      <c r="I84">
        <v>1</v>
      </c>
      <c r="J84">
        <v>0</v>
      </c>
      <c r="K84">
        <v>7</v>
      </c>
      <c r="L84">
        <v>1</v>
      </c>
      <c r="M84">
        <v>0</v>
      </c>
      <c r="N84">
        <v>1</v>
      </c>
      <c r="P84">
        <f t="shared" si="2"/>
        <v>2.7506021071288629</v>
      </c>
      <c r="Q84">
        <f t="shared" si="3"/>
        <v>0.93994734556985593</v>
      </c>
    </row>
    <row r="85" spans="1:17" x14ac:dyDescent="0.25">
      <c r="A85">
        <v>783</v>
      </c>
      <c r="B85">
        <v>28</v>
      </c>
      <c r="C85">
        <v>40.1</v>
      </c>
      <c r="D85">
        <v>0</v>
      </c>
      <c r="E85">
        <v>542</v>
      </c>
      <c r="F85">
        <v>960</v>
      </c>
      <c r="G85">
        <v>0</v>
      </c>
      <c r="H85">
        <v>0</v>
      </c>
      <c r="I85">
        <v>0</v>
      </c>
      <c r="J85">
        <v>0</v>
      </c>
      <c r="K85">
        <v>7</v>
      </c>
      <c r="L85">
        <v>0</v>
      </c>
      <c r="M85">
        <v>0</v>
      </c>
      <c r="N85">
        <v>1</v>
      </c>
      <c r="P85">
        <f t="shared" si="2"/>
        <v>3.0763879660408002</v>
      </c>
      <c r="Q85">
        <f t="shared" si="3"/>
        <v>0.95590819607289701</v>
      </c>
    </row>
    <row r="86" spans="1:17" x14ac:dyDescent="0.25">
      <c r="A86">
        <v>784</v>
      </c>
      <c r="B86">
        <v>50</v>
      </c>
      <c r="C86">
        <v>6.2</v>
      </c>
      <c r="D86">
        <v>1</v>
      </c>
      <c r="E86">
        <v>138</v>
      </c>
      <c r="F86">
        <v>850</v>
      </c>
      <c r="G86">
        <v>0</v>
      </c>
      <c r="H86">
        <v>0</v>
      </c>
      <c r="I86">
        <v>0</v>
      </c>
      <c r="J86">
        <v>0</v>
      </c>
      <c r="K86">
        <v>7</v>
      </c>
      <c r="L86">
        <v>0</v>
      </c>
      <c r="M86">
        <v>1</v>
      </c>
      <c r="N86">
        <v>1</v>
      </c>
      <c r="P86">
        <f t="shared" si="2"/>
        <v>1.5092646320039098</v>
      </c>
      <c r="Q86">
        <f t="shared" si="3"/>
        <v>0.81895219977920497</v>
      </c>
    </row>
    <row r="87" spans="1:17" x14ac:dyDescent="0.25">
      <c r="A87">
        <v>785</v>
      </c>
      <c r="B87">
        <v>45</v>
      </c>
      <c r="C87">
        <v>30.8</v>
      </c>
      <c r="D87">
        <v>0</v>
      </c>
      <c r="E87">
        <v>355</v>
      </c>
      <c r="F87">
        <v>530</v>
      </c>
      <c r="G87">
        <v>0</v>
      </c>
      <c r="H87">
        <v>0</v>
      </c>
      <c r="I87">
        <v>1</v>
      </c>
      <c r="J87">
        <v>0</v>
      </c>
      <c r="K87">
        <v>2</v>
      </c>
      <c r="L87">
        <v>1</v>
      </c>
      <c r="M87">
        <v>0</v>
      </c>
      <c r="N87">
        <v>0</v>
      </c>
      <c r="P87">
        <f t="shared" si="2"/>
        <v>-3.7411472377496784</v>
      </c>
      <c r="Q87">
        <f t="shared" si="3"/>
        <v>2.3176950722719043E-2</v>
      </c>
    </row>
    <row r="88" spans="1:17" x14ac:dyDescent="0.25">
      <c r="A88">
        <v>786</v>
      </c>
      <c r="B88">
        <v>45</v>
      </c>
      <c r="C88">
        <v>42</v>
      </c>
      <c r="D88">
        <v>0</v>
      </c>
      <c r="E88">
        <v>413</v>
      </c>
      <c r="F88">
        <v>1090</v>
      </c>
      <c r="G88">
        <v>0</v>
      </c>
      <c r="H88">
        <v>0</v>
      </c>
      <c r="I88">
        <v>1</v>
      </c>
      <c r="J88">
        <v>0</v>
      </c>
      <c r="K88">
        <v>4</v>
      </c>
      <c r="L88">
        <v>1</v>
      </c>
      <c r="M88">
        <v>0</v>
      </c>
      <c r="N88">
        <v>0</v>
      </c>
      <c r="P88">
        <f t="shared" si="2"/>
        <v>-2.1971175797005205</v>
      </c>
      <c r="Q88">
        <f t="shared" si="3"/>
        <v>0.10000963019936714</v>
      </c>
    </row>
    <row r="89" spans="1:17" x14ac:dyDescent="0.25">
      <c r="A89">
        <v>787</v>
      </c>
      <c r="B89">
        <v>43</v>
      </c>
      <c r="C89">
        <v>20.6</v>
      </c>
      <c r="D89">
        <v>1</v>
      </c>
      <c r="E89">
        <v>388</v>
      </c>
      <c r="F89">
        <v>280</v>
      </c>
      <c r="G89">
        <v>0</v>
      </c>
      <c r="H89">
        <v>0</v>
      </c>
      <c r="I89">
        <v>0</v>
      </c>
      <c r="J89">
        <v>1</v>
      </c>
      <c r="K89">
        <v>2</v>
      </c>
      <c r="L89">
        <v>0</v>
      </c>
      <c r="M89">
        <v>1</v>
      </c>
      <c r="N89">
        <v>0</v>
      </c>
      <c r="P89">
        <f t="shared" si="2"/>
        <v>-1.2206283115970953</v>
      </c>
      <c r="Q89">
        <f t="shared" si="3"/>
        <v>0.2278258983044866</v>
      </c>
    </row>
    <row r="90" spans="1:17" x14ac:dyDescent="0.25">
      <c r="A90">
        <v>788</v>
      </c>
      <c r="B90">
        <v>42</v>
      </c>
      <c r="C90">
        <v>49</v>
      </c>
      <c r="D90">
        <v>0</v>
      </c>
      <c r="E90">
        <v>182</v>
      </c>
      <c r="F90">
        <v>2090</v>
      </c>
      <c r="G90">
        <v>1</v>
      </c>
      <c r="H90">
        <v>0</v>
      </c>
      <c r="I90">
        <v>0</v>
      </c>
      <c r="J90">
        <v>1</v>
      </c>
      <c r="K90">
        <v>6</v>
      </c>
      <c r="L90">
        <v>1</v>
      </c>
      <c r="M90">
        <v>0</v>
      </c>
      <c r="N90">
        <v>0</v>
      </c>
      <c r="P90">
        <f t="shared" si="2"/>
        <v>-0.34182051155263471</v>
      </c>
      <c r="Q90">
        <f t="shared" si="3"/>
        <v>0.4153673209340073</v>
      </c>
    </row>
    <row r="91" spans="1:17" x14ac:dyDescent="0.25">
      <c r="A91">
        <v>789</v>
      </c>
      <c r="B91">
        <v>48</v>
      </c>
      <c r="C91">
        <v>124.4</v>
      </c>
      <c r="D91">
        <v>1</v>
      </c>
      <c r="E91">
        <v>337</v>
      </c>
      <c r="F91">
        <v>1460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>
        <v>1</v>
      </c>
      <c r="N91">
        <v>0</v>
      </c>
      <c r="P91">
        <f t="shared" si="2"/>
        <v>-1.0779953540071914</v>
      </c>
      <c r="Q91">
        <f t="shared" si="3"/>
        <v>0.25388556472588658</v>
      </c>
    </row>
    <row r="92" spans="1:17" x14ac:dyDescent="0.25">
      <c r="A92">
        <v>790</v>
      </c>
      <c r="B92">
        <v>48</v>
      </c>
      <c r="C92">
        <v>48</v>
      </c>
      <c r="D92">
        <v>1</v>
      </c>
      <c r="E92">
        <v>467</v>
      </c>
      <c r="F92">
        <v>1770</v>
      </c>
      <c r="G92">
        <v>1</v>
      </c>
      <c r="H92">
        <v>1</v>
      </c>
      <c r="I92">
        <v>0</v>
      </c>
      <c r="J92">
        <v>0</v>
      </c>
      <c r="K92">
        <v>11</v>
      </c>
      <c r="L92">
        <v>1</v>
      </c>
      <c r="M92">
        <v>0</v>
      </c>
      <c r="N92">
        <v>1</v>
      </c>
      <c r="P92">
        <f t="shared" si="2"/>
        <v>4.9118069440421426</v>
      </c>
      <c r="Q92">
        <f t="shared" si="3"/>
        <v>0.9926945831817261</v>
      </c>
    </row>
    <row r="93" spans="1:17" x14ac:dyDescent="0.25">
      <c r="A93">
        <v>791</v>
      </c>
      <c r="B93">
        <v>30</v>
      </c>
      <c r="C93">
        <v>60.2</v>
      </c>
      <c r="D93">
        <v>1</v>
      </c>
      <c r="E93">
        <v>1432</v>
      </c>
      <c r="F93">
        <v>1790</v>
      </c>
      <c r="G93">
        <v>0</v>
      </c>
      <c r="H93">
        <v>0</v>
      </c>
      <c r="I93">
        <v>0</v>
      </c>
      <c r="J93">
        <v>1</v>
      </c>
      <c r="K93">
        <v>8</v>
      </c>
      <c r="L93">
        <v>1</v>
      </c>
      <c r="M93">
        <v>0</v>
      </c>
      <c r="N93">
        <v>1</v>
      </c>
      <c r="P93">
        <f t="shared" si="2"/>
        <v>3.1829136098114414</v>
      </c>
      <c r="Q93">
        <f t="shared" si="3"/>
        <v>0.96018619891752555</v>
      </c>
    </row>
    <row r="94" spans="1:17" x14ac:dyDescent="0.25">
      <c r="A94">
        <v>792</v>
      </c>
      <c r="B94">
        <v>53</v>
      </c>
      <c r="C94">
        <v>22.5</v>
      </c>
      <c r="D94">
        <v>0</v>
      </c>
      <c r="E94">
        <v>123</v>
      </c>
      <c r="F94">
        <v>230</v>
      </c>
      <c r="G94">
        <v>1</v>
      </c>
      <c r="H94">
        <v>0</v>
      </c>
      <c r="I94">
        <v>0</v>
      </c>
      <c r="J94">
        <v>1</v>
      </c>
      <c r="K94">
        <v>3</v>
      </c>
      <c r="L94">
        <v>0</v>
      </c>
      <c r="M94">
        <v>1</v>
      </c>
      <c r="N94">
        <v>0</v>
      </c>
      <c r="P94">
        <f t="shared" si="2"/>
        <v>-2.7180107899755357</v>
      </c>
      <c r="Q94">
        <f t="shared" si="3"/>
        <v>6.1918908804619983E-2</v>
      </c>
    </row>
    <row r="95" spans="1:17" x14ac:dyDescent="0.25">
      <c r="A95">
        <v>793</v>
      </c>
      <c r="B95">
        <v>56</v>
      </c>
      <c r="C95">
        <v>26.3</v>
      </c>
      <c r="D95">
        <v>0</v>
      </c>
      <c r="E95">
        <v>200</v>
      </c>
      <c r="F95">
        <v>1730</v>
      </c>
      <c r="G95">
        <v>0</v>
      </c>
      <c r="H95">
        <v>0</v>
      </c>
      <c r="I95">
        <v>0</v>
      </c>
      <c r="J95">
        <v>1</v>
      </c>
      <c r="K95">
        <v>4</v>
      </c>
      <c r="L95">
        <v>0</v>
      </c>
      <c r="M95">
        <v>0</v>
      </c>
      <c r="N95">
        <v>0</v>
      </c>
      <c r="P95">
        <f t="shared" si="2"/>
        <v>-0.57915246645965812</v>
      </c>
      <c r="Q95">
        <f t="shared" si="3"/>
        <v>0.35912763442896101</v>
      </c>
    </row>
    <row r="96" spans="1:17" x14ac:dyDescent="0.25">
      <c r="A96">
        <v>794</v>
      </c>
      <c r="B96">
        <v>49</v>
      </c>
      <c r="C96">
        <v>56.7</v>
      </c>
      <c r="D96">
        <v>0</v>
      </c>
      <c r="E96">
        <v>92</v>
      </c>
      <c r="F96">
        <v>1680</v>
      </c>
      <c r="G96">
        <v>0</v>
      </c>
      <c r="H96">
        <v>0</v>
      </c>
      <c r="I96">
        <v>0</v>
      </c>
      <c r="J96">
        <v>1</v>
      </c>
      <c r="K96">
        <v>4</v>
      </c>
      <c r="L96">
        <v>1</v>
      </c>
      <c r="M96">
        <v>0</v>
      </c>
      <c r="N96">
        <v>0</v>
      </c>
      <c r="P96">
        <f t="shared" si="2"/>
        <v>-1.9296646611611306</v>
      </c>
      <c r="Q96">
        <f t="shared" si="3"/>
        <v>0.12678770170409104</v>
      </c>
    </row>
    <row r="97" spans="1:17" x14ac:dyDescent="0.25">
      <c r="A97">
        <v>795</v>
      </c>
      <c r="B97">
        <v>29</v>
      </c>
      <c r="C97">
        <v>39.9</v>
      </c>
      <c r="D97">
        <v>1</v>
      </c>
      <c r="E97">
        <v>424</v>
      </c>
      <c r="F97">
        <v>700</v>
      </c>
      <c r="G97">
        <v>0</v>
      </c>
      <c r="H97">
        <v>0</v>
      </c>
      <c r="I97">
        <v>0</v>
      </c>
      <c r="J97">
        <v>0</v>
      </c>
      <c r="K97">
        <v>3</v>
      </c>
      <c r="L97">
        <v>1</v>
      </c>
      <c r="M97">
        <v>0</v>
      </c>
      <c r="N97">
        <v>1</v>
      </c>
      <c r="P97">
        <f t="shared" si="2"/>
        <v>-0.62123794301472079</v>
      </c>
      <c r="Q97">
        <f t="shared" si="3"/>
        <v>0.34949995299861775</v>
      </c>
    </row>
    <row r="98" spans="1:17" x14ac:dyDescent="0.25">
      <c r="A98">
        <v>796</v>
      </c>
      <c r="B98">
        <v>24</v>
      </c>
      <c r="C98">
        <v>30.2</v>
      </c>
      <c r="D98">
        <v>0</v>
      </c>
      <c r="E98">
        <v>87</v>
      </c>
      <c r="F98">
        <v>1620</v>
      </c>
      <c r="G98">
        <v>1</v>
      </c>
      <c r="H98">
        <v>0</v>
      </c>
      <c r="I98">
        <v>1</v>
      </c>
      <c r="J98">
        <v>0</v>
      </c>
      <c r="K98">
        <v>7</v>
      </c>
      <c r="L98">
        <v>1</v>
      </c>
      <c r="M98">
        <v>0</v>
      </c>
      <c r="N98">
        <v>1</v>
      </c>
      <c r="P98">
        <f t="shared" si="2"/>
        <v>1.2129623927580884</v>
      </c>
      <c r="Q98">
        <f t="shared" si="3"/>
        <v>0.77082269055346364</v>
      </c>
    </row>
    <row r="99" spans="1:17" x14ac:dyDescent="0.25">
      <c r="A99">
        <v>797</v>
      </c>
      <c r="B99">
        <v>32</v>
      </c>
      <c r="C99">
        <v>50.9</v>
      </c>
      <c r="D99">
        <v>1</v>
      </c>
      <c r="E99">
        <v>1188</v>
      </c>
      <c r="F99">
        <v>1500</v>
      </c>
      <c r="G99">
        <v>0</v>
      </c>
      <c r="H99">
        <v>0</v>
      </c>
      <c r="I99">
        <v>0</v>
      </c>
      <c r="J99">
        <v>0</v>
      </c>
      <c r="K99">
        <v>6</v>
      </c>
      <c r="L99">
        <v>0</v>
      </c>
      <c r="M99">
        <v>1</v>
      </c>
      <c r="N99">
        <v>1</v>
      </c>
      <c r="P99">
        <f t="shared" si="2"/>
        <v>2.0887051091323801</v>
      </c>
      <c r="Q99">
        <f t="shared" si="3"/>
        <v>0.88980051846778552</v>
      </c>
    </row>
    <row r="100" spans="1:17" x14ac:dyDescent="0.25">
      <c r="A100">
        <v>798</v>
      </c>
      <c r="B100">
        <v>45</v>
      </c>
      <c r="C100">
        <v>9</v>
      </c>
      <c r="D100">
        <v>0</v>
      </c>
      <c r="E100">
        <v>111</v>
      </c>
      <c r="F100">
        <v>810</v>
      </c>
      <c r="G100">
        <v>1</v>
      </c>
      <c r="H100">
        <v>0</v>
      </c>
      <c r="I100">
        <v>1</v>
      </c>
      <c r="J100">
        <v>0</v>
      </c>
      <c r="K100">
        <v>3</v>
      </c>
      <c r="L100">
        <v>0</v>
      </c>
      <c r="M100">
        <v>0</v>
      </c>
      <c r="N100">
        <v>0</v>
      </c>
      <c r="P100">
        <f t="shared" si="2"/>
        <v>-1.2651090253559332</v>
      </c>
      <c r="Q100">
        <f t="shared" si="3"/>
        <v>0.22009565583789714</v>
      </c>
    </row>
    <row r="101" spans="1:17" x14ac:dyDescent="0.25">
      <c r="A101">
        <v>799</v>
      </c>
      <c r="B101">
        <v>30</v>
      </c>
      <c r="C101">
        <v>46.7</v>
      </c>
      <c r="D101">
        <v>1</v>
      </c>
      <c r="E101">
        <v>399</v>
      </c>
      <c r="F101">
        <v>990</v>
      </c>
      <c r="G101">
        <v>0</v>
      </c>
      <c r="H101">
        <v>0</v>
      </c>
      <c r="I101">
        <v>0</v>
      </c>
      <c r="J101">
        <v>1</v>
      </c>
      <c r="K101">
        <v>5</v>
      </c>
      <c r="L101">
        <v>0</v>
      </c>
      <c r="M101">
        <v>1</v>
      </c>
      <c r="N101">
        <v>1</v>
      </c>
      <c r="P101">
        <f t="shared" si="2"/>
        <v>2.0937104532976138</v>
      </c>
      <c r="Q101">
        <f t="shared" si="3"/>
        <v>0.89029036351949586</v>
      </c>
    </row>
    <row r="102" spans="1:17" x14ac:dyDescent="0.25">
      <c r="A102">
        <v>800</v>
      </c>
      <c r="B102">
        <v>25</v>
      </c>
      <c r="C102">
        <v>111.1</v>
      </c>
      <c r="D102">
        <v>1</v>
      </c>
      <c r="E102">
        <v>1622</v>
      </c>
      <c r="F102">
        <v>690</v>
      </c>
      <c r="G102">
        <v>1</v>
      </c>
      <c r="H102">
        <v>1</v>
      </c>
      <c r="I102">
        <v>1</v>
      </c>
      <c r="J102">
        <v>0</v>
      </c>
      <c r="K102">
        <v>5</v>
      </c>
      <c r="L102">
        <v>0</v>
      </c>
      <c r="M102">
        <v>0</v>
      </c>
      <c r="N102">
        <v>1</v>
      </c>
      <c r="P102">
        <f t="shared" si="2"/>
        <v>4.4201479470952538</v>
      </c>
      <c r="Q102">
        <f t="shared" si="3"/>
        <v>0.98811060656889904</v>
      </c>
    </row>
    <row r="103" spans="1:17" x14ac:dyDescent="0.25">
      <c r="A103">
        <v>801</v>
      </c>
      <c r="B103">
        <v>38</v>
      </c>
      <c r="C103">
        <v>23.3</v>
      </c>
      <c r="D103">
        <v>0</v>
      </c>
      <c r="E103">
        <v>55</v>
      </c>
      <c r="F103">
        <v>3460</v>
      </c>
      <c r="G103">
        <v>0</v>
      </c>
      <c r="H103">
        <v>0</v>
      </c>
      <c r="I103">
        <v>0</v>
      </c>
      <c r="J103">
        <v>1</v>
      </c>
      <c r="K103">
        <v>4</v>
      </c>
      <c r="L103">
        <v>0</v>
      </c>
      <c r="M103">
        <v>0</v>
      </c>
      <c r="N103">
        <v>1</v>
      </c>
      <c r="P103">
        <f t="shared" si="2"/>
        <v>0.85782456489278403</v>
      </c>
      <c r="Q103">
        <f t="shared" si="3"/>
        <v>0.7022059433132013</v>
      </c>
    </row>
    <row r="104" spans="1:17" x14ac:dyDescent="0.25">
      <c r="A104">
        <v>802</v>
      </c>
      <c r="B104">
        <v>42</v>
      </c>
      <c r="C104">
        <v>27.1</v>
      </c>
      <c r="D104">
        <v>0</v>
      </c>
      <c r="E104">
        <v>341</v>
      </c>
      <c r="F104">
        <v>220</v>
      </c>
      <c r="G104">
        <v>0</v>
      </c>
      <c r="H104">
        <v>0</v>
      </c>
      <c r="I104">
        <v>0</v>
      </c>
      <c r="J104">
        <v>1</v>
      </c>
      <c r="K104">
        <v>2</v>
      </c>
      <c r="L104">
        <v>1</v>
      </c>
      <c r="M104">
        <v>0</v>
      </c>
      <c r="N104">
        <v>0</v>
      </c>
      <c r="P104">
        <f t="shared" si="2"/>
        <v>-3.2956882792506068</v>
      </c>
      <c r="Q104">
        <f t="shared" si="3"/>
        <v>3.5719403213170929E-2</v>
      </c>
    </row>
    <row r="105" spans="1:17" x14ac:dyDescent="0.25">
      <c r="A105">
        <v>803</v>
      </c>
      <c r="B105">
        <v>32</v>
      </c>
      <c r="C105">
        <v>67</v>
      </c>
      <c r="D105">
        <v>0</v>
      </c>
      <c r="E105">
        <v>477</v>
      </c>
      <c r="F105">
        <v>440</v>
      </c>
      <c r="G105">
        <v>1</v>
      </c>
      <c r="H105">
        <v>0</v>
      </c>
      <c r="I105">
        <v>0</v>
      </c>
      <c r="J105">
        <v>1</v>
      </c>
      <c r="K105">
        <v>2</v>
      </c>
      <c r="L105">
        <v>0</v>
      </c>
      <c r="M105">
        <v>0</v>
      </c>
      <c r="N105">
        <v>0</v>
      </c>
      <c r="P105">
        <f t="shared" si="2"/>
        <v>-0.51016460570890709</v>
      </c>
      <c r="Q105">
        <f t="shared" si="3"/>
        <v>0.37515493890366397</v>
      </c>
    </row>
    <row r="106" spans="1:17" x14ac:dyDescent="0.25">
      <c r="A106">
        <v>804</v>
      </c>
      <c r="B106">
        <v>48</v>
      </c>
      <c r="C106">
        <v>9.6</v>
      </c>
      <c r="D106">
        <v>0</v>
      </c>
      <c r="E106">
        <v>28</v>
      </c>
      <c r="F106">
        <v>320</v>
      </c>
      <c r="G106">
        <v>1</v>
      </c>
      <c r="H106">
        <v>0</v>
      </c>
      <c r="I106">
        <v>0</v>
      </c>
      <c r="J106">
        <v>1</v>
      </c>
      <c r="K106">
        <v>2</v>
      </c>
      <c r="L106">
        <v>0</v>
      </c>
      <c r="M106">
        <v>0</v>
      </c>
      <c r="N106">
        <v>1</v>
      </c>
      <c r="P106">
        <f t="shared" si="2"/>
        <v>-1.9187886837247663</v>
      </c>
      <c r="Q106">
        <f t="shared" si="3"/>
        <v>0.12799670471494096</v>
      </c>
    </row>
    <row r="107" spans="1:17" x14ac:dyDescent="0.25">
      <c r="A107">
        <v>805</v>
      </c>
      <c r="B107">
        <v>24</v>
      </c>
      <c r="C107">
        <v>70.400000000000006</v>
      </c>
      <c r="D107">
        <v>1</v>
      </c>
      <c r="E107">
        <v>744</v>
      </c>
      <c r="F107">
        <v>470</v>
      </c>
      <c r="G107">
        <v>0</v>
      </c>
      <c r="H107">
        <v>0</v>
      </c>
      <c r="I107">
        <v>0</v>
      </c>
      <c r="J107">
        <v>0</v>
      </c>
      <c r="K107">
        <v>5</v>
      </c>
      <c r="L107">
        <v>0</v>
      </c>
      <c r="M107">
        <v>0</v>
      </c>
      <c r="N107">
        <v>1</v>
      </c>
      <c r="P107">
        <f t="shared" si="2"/>
        <v>3.3633679565901637</v>
      </c>
      <c r="Q107">
        <f t="shared" si="3"/>
        <v>0.96653986960026628</v>
      </c>
    </row>
    <row r="108" spans="1:17" x14ac:dyDescent="0.25">
      <c r="A108">
        <v>806</v>
      </c>
      <c r="B108">
        <v>52</v>
      </c>
      <c r="C108">
        <v>16.899999999999999</v>
      </c>
      <c r="D108">
        <v>0</v>
      </c>
      <c r="E108">
        <v>161</v>
      </c>
      <c r="F108">
        <v>2160</v>
      </c>
      <c r="G108">
        <v>0</v>
      </c>
      <c r="H108">
        <v>0</v>
      </c>
      <c r="I108">
        <v>0</v>
      </c>
      <c r="J108">
        <v>1</v>
      </c>
      <c r="K108">
        <v>7</v>
      </c>
      <c r="L108">
        <v>0</v>
      </c>
      <c r="M108">
        <v>0</v>
      </c>
      <c r="N108">
        <v>1</v>
      </c>
      <c r="P108">
        <f t="shared" si="2"/>
        <v>1.8330349755856532</v>
      </c>
      <c r="Q108">
        <f t="shared" si="3"/>
        <v>0.86212288197074827</v>
      </c>
    </row>
    <row r="109" spans="1:17" x14ac:dyDescent="0.25">
      <c r="A109">
        <v>807</v>
      </c>
      <c r="B109">
        <v>29</v>
      </c>
      <c r="C109">
        <v>91.6</v>
      </c>
      <c r="D109">
        <v>0</v>
      </c>
      <c r="E109">
        <v>294</v>
      </c>
      <c r="F109">
        <v>710</v>
      </c>
      <c r="G109">
        <v>0</v>
      </c>
      <c r="H109">
        <v>0</v>
      </c>
      <c r="I109">
        <v>0</v>
      </c>
      <c r="J109">
        <v>0</v>
      </c>
      <c r="K109">
        <v>4</v>
      </c>
      <c r="L109">
        <v>0</v>
      </c>
      <c r="M109">
        <v>0</v>
      </c>
      <c r="N109">
        <v>1</v>
      </c>
      <c r="P109">
        <f t="shared" si="2"/>
        <v>1.298470535443899</v>
      </c>
      <c r="Q109">
        <f t="shared" si="3"/>
        <v>0.78557746413181795</v>
      </c>
    </row>
    <row r="110" spans="1:17" x14ac:dyDescent="0.25">
      <c r="A110">
        <v>808</v>
      </c>
      <c r="B110">
        <v>49</v>
      </c>
      <c r="C110">
        <v>6.6</v>
      </c>
      <c r="D110">
        <v>0</v>
      </c>
      <c r="E110">
        <v>50</v>
      </c>
      <c r="F110">
        <v>910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  <c r="P110">
        <f t="shared" si="2"/>
        <v>-3.4999074894455937</v>
      </c>
      <c r="Q110">
        <f t="shared" si="3"/>
        <v>2.9314863070988732E-2</v>
      </c>
    </row>
    <row r="111" spans="1:17" x14ac:dyDescent="0.25">
      <c r="A111">
        <v>809</v>
      </c>
      <c r="B111">
        <v>49</v>
      </c>
      <c r="C111">
        <v>37.9</v>
      </c>
      <c r="D111">
        <v>1</v>
      </c>
      <c r="E111">
        <v>1133</v>
      </c>
      <c r="F111">
        <v>150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P111">
        <f t="shared" si="2"/>
        <v>-3.3740217104860872</v>
      </c>
      <c r="Q111">
        <f t="shared" si="3"/>
        <v>3.3117289438203926E-2</v>
      </c>
    </row>
    <row r="112" spans="1:17" x14ac:dyDescent="0.25">
      <c r="A112">
        <v>810</v>
      </c>
      <c r="B112">
        <v>37</v>
      </c>
      <c r="C112">
        <v>26.5</v>
      </c>
      <c r="D112">
        <v>1</v>
      </c>
      <c r="E112">
        <v>307</v>
      </c>
      <c r="F112">
        <v>260</v>
      </c>
      <c r="G112">
        <v>1</v>
      </c>
      <c r="H112">
        <v>0</v>
      </c>
      <c r="I112">
        <v>0</v>
      </c>
      <c r="J112">
        <v>1</v>
      </c>
      <c r="K112">
        <v>2</v>
      </c>
      <c r="L112">
        <v>0</v>
      </c>
      <c r="M112">
        <v>0</v>
      </c>
      <c r="N112">
        <v>1</v>
      </c>
      <c r="P112">
        <f t="shared" si="2"/>
        <v>0.20558768393685137</v>
      </c>
      <c r="Q112">
        <f t="shared" si="3"/>
        <v>0.55121665308280088</v>
      </c>
    </row>
    <row r="113" spans="1:17" x14ac:dyDescent="0.25">
      <c r="A113">
        <v>811</v>
      </c>
      <c r="B113">
        <v>26</v>
      </c>
      <c r="C113">
        <v>139.4</v>
      </c>
      <c r="D113">
        <v>1</v>
      </c>
      <c r="E113">
        <v>2978</v>
      </c>
      <c r="F113">
        <v>620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P113">
        <f t="shared" si="2"/>
        <v>-2.2630954348385912</v>
      </c>
      <c r="Q113">
        <f t="shared" si="3"/>
        <v>9.4225849786174362E-2</v>
      </c>
    </row>
    <row r="114" spans="1:17" x14ac:dyDescent="0.25">
      <c r="A114">
        <v>812</v>
      </c>
      <c r="B114">
        <v>29</v>
      </c>
      <c r="C114">
        <v>17.5</v>
      </c>
      <c r="D114">
        <v>0</v>
      </c>
      <c r="E114">
        <v>104</v>
      </c>
      <c r="F114">
        <v>1960</v>
      </c>
      <c r="G114">
        <v>1</v>
      </c>
      <c r="H114">
        <v>0</v>
      </c>
      <c r="I114">
        <v>0</v>
      </c>
      <c r="J114">
        <v>1</v>
      </c>
      <c r="K114">
        <v>5</v>
      </c>
      <c r="L114">
        <v>0</v>
      </c>
      <c r="M114">
        <v>0</v>
      </c>
      <c r="N114">
        <v>0</v>
      </c>
      <c r="P114">
        <f t="shared" si="2"/>
        <v>1.7384411220750651</v>
      </c>
      <c r="Q114">
        <f t="shared" si="3"/>
        <v>0.85048895074053621</v>
      </c>
    </row>
    <row r="115" spans="1:17" x14ac:dyDescent="0.25">
      <c r="A115">
        <v>813</v>
      </c>
      <c r="B115">
        <v>46</v>
      </c>
      <c r="C115">
        <v>32.5</v>
      </c>
      <c r="D115">
        <v>1</v>
      </c>
      <c r="E115">
        <v>364</v>
      </c>
      <c r="F115">
        <v>680</v>
      </c>
      <c r="G115">
        <v>1</v>
      </c>
      <c r="H115">
        <v>0</v>
      </c>
      <c r="I115">
        <v>0</v>
      </c>
      <c r="J115">
        <v>1</v>
      </c>
      <c r="K115">
        <v>2</v>
      </c>
      <c r="L115">
        <v>0</v>
      </c>
      <c r="M115">
        <v>0</v>
      </c>
      <c r="N115">
        <v>1</v>
      </c>
      <c r="P115">
        <f t="shared" si="2"/>
        <v>-0.36761025549862891</v>
      </c>
      <c r="Q115">
        <f t="shared" si="3"/>
        <v>0.4091185940512701</v>
      </c>
    </row>
    <row r="116" spans="1:17" x14ac:dyDescent="0.25">
      <c r="A116">
        <v>814</v>
      </c>
      <c r="B116">
        <v>39</v>
      </c>
      <c r="C116">
        <v>60.7</v>
      </c>
      <c r="D116">
        <v>1</v>
      </c>
      <c r="E116">
        <v>1279</v>
      </c>
      <c r="F116">
        <v>2510</v>
      </c>
      <c r="G116">
        <v>0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1</v>
      </c>
      <c r="N116">
        <v>1</v>
      </c>
      <c r="P116">
        <f t="shared" si="2"/>
        <v>0.28762729857244529</v>
      </c>
      <c r="Q116">
        <f t="shared" si="3"/>
        <v>0.57141515736482751</v>
      </c>
    </row>
    <row r="117" spans="1:17" x14ac:dyDescent="0.25">
      <c r="A117">
        <v>815</v>
      </c>
      <c r="B117">
        <v>34</v>
      </c>
      <c r="C117">
        <v>61.1</v>
      </c>
      <c r="D117">
        <v>1</v>
      </c>
      <c r="E117">
        <v>822</v>
      </c>
      <c r="F117">
        <v>1360</v>
      </c>
      <c r="G117">
        <v>0</v>
      </c>
      <c r="H117">
        <v>0</v>
      </c>
      <c r="I117">
        <v>0</v>
      </c>
      <c r="J117">
        <v>1</v>
      </c>
      <c r="K117">
        <v>8</v>
      </c>
      <c r="L117">
        <v>0</v>
      </c>
      <c r="M117">
        <v>0</v>
      </c>
      <c r="N117">
        <v>1</v>
      </c>
      <c r="P117">
        <f t="shared" si="2"/>
        <v>5.1784866767479532</v>
      </c>
      <c r="Q117">
        <f t="shared" si="3"/>
        <v>0.99439506254220933</v>
      </c>
    </row>
    <row r="118" spans="1:17" x14ac:dyDescent="0.25">
      <c r="A118">
        <v>816</v>
      </c>
      <c r="B118">
        <v>46</v>
      </c>
      <c r="C118">
        <v>132</v>
      </c>
      <c r="D118">
        <v>1</v>
      </c>
      <c r="E118">
        <v>994</v>
      </c>
      <c r="F118">
        <v>370</v>
      </c>
      <c r="G118">
        <v>1</v>
      </c>
      <c r="H118">
        <v>0</v>
      </c>
      <c r="I118">
        <v>0</v>
      </c>
      <c r="J118">
        <v>1</v>
      </c>
      <c r="K118">
        <v>3</v>
      </c>
      <c r="L118">
        <v>1</v>
      </c>
      <c r="M118">
        <v>0</v>
      </c>
      <c r="N118">
        <v>0</v>
      </c>
      <c r="P118">
        <f t="shared" si="2"/>
        <v>-1.2532388533445027</v>
      </c>
      <c r="Q118">
        <f t="shared" si="3"/>
        <v>0.22213998139288935</v>
      </c>
    </row>
    <row r="119" spans="1:17" x14ac:dyDescent="0.25">
      <c r="A119">
        <v>817</v>
      </c>
      <c r="B119">
        <v>59</v>
      </c>
      <c r="C119">
        <v>44.4</v>
      </c>
      <c r="D119">
        <v>0</v>
      </c>
      <c r="E119">
        <v>429</v>
      </c>
      <c r="F119">
        <v>510</v>
      </c>
      <c r="G119">
        <v>1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1</v>
      </c>
      <c r="N119">
        <v>0</v>
      </c>
      <c r="P119">
        <f t="shared" si="2"/>
        <v>-3.446728512467796</v>
      </c>
      <c r="Q119">
        <f t="shared" si="3"/>
        <v>3.0866572015358189E-2</v>
      </c>
    </row>
    <row r="120" spans="1:17" x14ac:dyDescent="0.25">
      <c r="A120">
        <v>818</v>
      </c>
      <c r="B120">
        <v>31</v>
      </c>
      <c r="C120">
        <v>13.8</v>
      </c>
      <c r="D120">
        <v>0</v>
      </c>
      <c r="E120">
        <v>36</v>
      </c>
      <c r="F120">
        <v>1170</v>
      </c>
      <c r="G120">
        <v>1</v>
      </c>
      <c r="H120">
        <v>0</v>
      </c>
      <c r="I120">
        <v>0</v>
      </c>
      <c r="J120">
        <v>1</v>
      </c>
      <c r="K120">
        <v>5</v>
      </c>
      <c r="L120">
        <v>0</v>
      </c>
      <c r="M120">
        <v>0</v>
      </c>
      <c r="N120">
        <v>0</v>
      </c>
      <c r="P120">
        <f t="shared" si="2"/>
        <v>1.5276716012246903</v>
      </c>
      <c r="Q120">
        <f t="shared" si="3"/>
        <v>0.82166538622689456</v>
      </c>
    </row>
    <row r="121" spans="1:17" x14ac:dyDescent="0.25">
      <c r="A121">
        <v>819</v>
      </c>
      <c r="B121">
        <v>45</v>
      </c>
      <c r="C121">
        <v>65.2</v>
      </c>
      <c r="D121">
        <v>1</v>
      </c>
      <c r="E121">
        <v>325</v>
      </c>
      <c r="F121">
        <v>850</v>
      </c>
      <c r="G121">
        <v>1</v>
      </c>
      <c r="H121">
        <v>0</v>
      </c>
      <c r="I121">
        <v>0</v>
      </c>
      <c r="J121">
        <v>1</v>
      </c>
      <c r="K121">
        <v>2</v>
      </c>
      <c r="L121">
        <v>1</v>
      </c>
      <c r="M121">
        <v>0</v>
      </c>
      <c r="N121">
        <v>0</v>
      </c>
      <c r="P121">
        <f t="shared" si="2"/>
        <v>-2.1282778839014949</v>
      </c>
      <c r="Q121">
        <f t="shared" si="3"/>
        <v>0.10637858885708247</v>
      </c>
    </row>
    <row r="122" spans="1:17" x14ac:dyDescent="0.25">
      <c r="A122">
        <v>820</v>
      </c>
      <c r="B122">
        <v>39</v>
      </c>
      <c r="C122">
        <v>34.5</v>
      </c>
      <c r="D122">
        <v>1</v>
      </c>
      <c r="E122">
        <v>620</v>
      </c>
      <c r="F122">
        <v>2590</v>
      </c>
      <c r="G122">
        <v>0</v>
      </c>
      <c r="H122">
        <v>0</v>
      </c>
      <c r="I122">
        <v>0</v>
      </c>
      <c r="J122">
        <v>0</v>
      </c>
      <c r="K122">
        <v>8</v>
      </c>
      <c r="L122">
        <v>0</v>
      </c>
      <c r="M122">
        <v>0</v>
      </c>
      <c r="N122">
        <v>1</v>
      </c>
      <c r="P122">
        <f t="shared" si="2"/>
        <v>4.4118916847274043</v>
      </c>
      <c r="Q122">
        <f t="shared" si="3"/>
        <v>0.98801321979088419</v>
      </c>
    </row>
    <row r="123" spans="1:17" x14ac:dyDescent="0.25">
      <c r="A123">
        <v>821</v>
      </c>
      <c r="B123">
        <v>43</v>
      </c>
      <c r="C123">
        <v>19.7</v>
      </c>
      <c r="D123">
        <v>0</v>
      </c>
      <c r="E123">
        <v>38</v>
      </c>
      <c r="F123">
        <v>760</v>
      </c>
      <c r="G123">
        <v>0</v>
      </c>
      <c r="H123">
        <v>0</v>
      </c>
      <c r="I123">
        <v>0</v>
      </c>
      <c r="J123">
        <v>1</v>
      </c>
      <c r="K123">
        <v>3</v>
      </c>
      <c r="L123">
        <v>1</v>
      </c>
      <c r="M123">
        <v>0</v>
      </c>
      <c r="N123">
        <v>0</v>
      </c>
      <c r="P123">
        <f t="shared" si="2"/>
        <v>-2.5564848328520764</v>
      </c>
      <c r="Q123">
        <f t="shared" si="3"/>
        <v>7.1992034664268498E-2</v>
      </c>
    </row>
    <row r="124" spans="1:17" x14ac:dyDescent="0.25">
      <c r="A124">
        <v>822</v>
      </c>
      <c r="B124">
        <v>41</v>
      </c>
      <c r="C124">
        <v>31.8</v>
      </c>
      <c r="D124">
        <v>1</v>
      </c>
      <c r="E124">
        <v>288</v>
      </c>
      <c r="F124">
        <v>3190</v>
      </c>
      <c r="G124">
        <v>1</v>
      </c>
      <c r="H124">
        <v>0</v>
      </c>
      <c r="I124">
        <v>0</v>
      </c>
      <c r="J124">
        <v>1</v>
      </c>
      <c r="K124">
        <v>4</v>
      </c>
      <c r="L124">
        <v>1</v>
      </c>
      <c r="M124">
        <v>0</v>
      </c>
      <c r="N124">
        <v>0</v>
      </c>
      <c r="P124">
        <f t="shared" si="2"/>
        <v>-0.45266563046123687</v>
      </c>
      <c r="Q124">
        <f t="shared" si="3"/>
        <v>0.38872717576052307</v>
      </c>
    </row>
    <row r="125" spans="1:17" x14ac:dyDescent="0.25">
      <c r="A125">
        <v>823</v>
      </c>
      <c r="B125">
        <v>36</v>
      </c>
      <c r="C125">
        <v>132.1</v>
      </c>
      <c r="D125">
        <v>1</v>
      </c>
      <c r="E125">
        <v>1905</v>
      </c>
      <c r="F125">
        <v>2430</v>
      </c>
      <c r="G125">
        <v>0</v>
      </c>
      <c r="H125">
        <v>1</v>
      </c>
      <c r="I125">
        <v>0</v>
      </c>
      <c r="J125">
        <v>0</v>
      </c>
      <c r="K125">
        <v>7</v>
      </c>
      <c r="L125">
        <v>0</v>
      </c>
      <c r="M125">
        <v>0</v>
      </c>
      <c r="N125">
        <v>1</v>
      </c>
      <c r="P125">
        <f t="shared" si="2"/>
        <v>5.4647491443294429</v>
      </c>
      <c r="Q125">
        <f t="shared" si="3"/>
        <v>0.99578444326309734</v>
      </c>
    </row>
    <row r="126" spans="1:17" x14ac:dyDescent="0.25">
      <c r="A126">
        <v>824</v>
      </c>
      <c r="B126">
        <v>35</v>
      </c>
      <c r="C126">
        <v>57.9</v>
      </c>
      <c r="D126">
        <v>1</v>
      </c>
      <c r="E126">
        <v>2063</v>
      </c>
      <c r="F126">
        <v>3470</v>
      </c>
      <c r="G126">
        <v>1</v>
      </c>
      <c r="H126">
        <v>1</v>
      </c>
      <c r="I126">
        <v>0</v>
      </c>
      <c r="J126">
        <v>1</v>
      </c>
      <c r="K126">
        <v>4</v>
      </c>
      <c r="L126">
        <v>0</v>
      </c>
      <c r="M126">
        <v>0</v>
      </c>
      <c r="N126">
        <v>1</v>
      </c>
      <c r="P126">
        <f t="shared" si="2"/>
        <v>2.9709085732619642</v>
      </c>
      <c r="Q126">
        <f t="shared" si="3"/>
        <v>0.95124243415140164</v>
      </c>
    </row>
    <row r="127" spans="1:17" x14ac:dyDescent="0.25">
      <c r="A127">
        <v>825</v>
      </c>
      <c r="B127">
        <v>35</v>
      </c>
      <c r="C127">
        <v>36.5</v>
      </c>
      <c r="D127">
        <v>0</v>
      </c>
      <c r="E127">
        <v>385</v>
      </c>
      <c r="F127">
        <v>80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P127">
        <f t="shared" si="2"/>
        <v>-2.3799037933595852</v>
      </c>
      <c r="Q127">
        <f t="shared" si="3"/>
        <v>8.4718025380404821E-2</v>
      </c>
    </row>
    <row r="128" spans="1:17" x14ac:dyDescent="0.25">
      <c r="A128">
        <v>826</v>
      </c>
      <c r="B128">
        <v>40</v>
      </c>
      <c r="C128">
        <v>59.7</v>
      </c>
      <c r="D128">
        <v>0</v>
      </c>
      <c r="E128">
        <v>684</v>
      </c>
      <c r="F128">
        <v>1390</v>
      </c>
      <c r="G128">
        <v>1</v>
      </c>
      <c r="H128">
        <v>0</v>
      </c>
      <c r="I128">
        <v>1</v>
      </c>
      <c r="J128">
        <v>0</v>
      </c>
      <c r="K128">
        <v>3</v>
      </c>
      <c r="L128">
        <v>0</v>
      </c>
      <c r="M128">
        <v>0</v>
      </c>
      <c r="N128">
        <v>0</v>
      </c>
      <c r="P128">
        <f t="shared" si="2"/>
        <v>-0.68361690526365981</v>
      </c>
      <c r="Q128">
        <f t="shared" si="3"/>
        <v>0.33545452549064775</v>
      </c>
    </row>
    <row r="129" spans="1:17" x14ac:dyDescent="0.25">
      <c r="A129">
        <v>827</v>
      </c>
      <c r="B129">
        <v>30</v>
      </c>
      <c r="C129">
        <v>24.5</v>
      </c>
      <c r="D129">
        <v>1</v>
      </c>
      <c r="E129">
        <v>541</v>
      </c>
      <c r="F129">
        <v>300</v>
      </c>
      <c r="G129">
        <v>0</v>
      </c>
      <c r="H129">
        <v>0</v>
      </c>
      <c r="I129">
        <v>0</v>
      </c>
      <c r="J129">
        <v>1</v>
      </c>
      <c r="K129">
        <v>3</v>
      </c>
      <c r="L129">
        <v>0</v>
      </c>
      <c r="M129">
        <v>0</v>
      </c>
      <c r="N129">
        <v>1</v>
      </c>
      <c r="P129">
        <f t="shared" si="2"/>
        <v>1.6104125748535933</v>
      </c>
      <c r="Q129">
        <f t="shared" si="3"/>
        <v>0.83346865913744694</v>
      </c>
    </row>
    <row r="130" spans="1:17" x14ac:dyDescent="0.25">
      <c r="A130">
        <v>828</v>
      </c>
      <c r="B130">
        <v>24</v>
      </c>
      <c r="C130">
        <v>97.2</v>
      </c>
      <c r="D130">
        <v>1</v>
      </c>
      <c r="E130">
        <v>1340</v>
      </c>
      <c r="F130">
        <v>400</v>
      </c>
      <c r="G130">
        <v>0</v>
      </c>
      <c r="H130">
        <v>1</v>
      </c>
      <c r="I130">
        <v>0</v>
      </c>
      <c r="J130">
        <v>0</v>
      </c>
      <c r="K130">
        <v>2</v>
      </c>
      <c r="L130">
        <v>1</v>
      </c>
      <c r="M130">
        <v>0</v>
      </c>
      <c r="N130">
        <v>0</v>
      </c>
      <c r="P130">
        <f t="shared" si="2"/>
        <v>0.38724228998670274</v>
      </c>
      <c r="Q130">
        <f t="shared" si="3"/>
        <v>0.59561866085855697</v>
      </c>
    </row>
    <row r="131" spans="1:17" x14ac:dyDescent="0.25">
      <c r="A131">
        <v>829</v>
      </c>
      <c r="B131">
        <v>27</v>
      </c>
      <c r="C131">
        <v>121.6</v>
      </c>
      <c r="D131">
        <v>1</v>
      </c>
      <c r="E131">
        <v>1358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f t="shared" ref="P131:P152" si="4">$S$2+SUMPRODUCT($T$2:$AE$2,B131:M131)</f>
        <v>-0.58667904817531491</v>
      </c>
      <c r="Q131">
        <f t="shared" ref="Q131:Q152" si="5">EXP(P131)/(1+EXP(P131))</f>
        <v>0.35739719712001883</v>
      </c>
    </row>
    <row r="132" spans="1:17" x14ac:dyDescent="0.25">
      <c r="A132">
        <v>830</v>
      </c>
      <c r="B132">
        <v>44</v>
      </c>
      <c r="C132">
        <v>63.6</v>
      </c>
      <c r="D132">
        <v>0</v>
      </c>
      <c r="E132">
        <v>466</v>
      </c>
      <c r="F132">
        <v>200</v>
      </c>
      <c r="G132">
        <v>1</v>
      </c>
      <c r="H132">
        <v>1</v>
      </c>
      <c r="I132">
        <v>1</v>
      </c>
      <c r="J132">
        <v>0</v>
      </c>
      <c r="K132">
        <v>6</v>
      </c>
      <c r="L132">
        <v>0</v>
      </c>
      <c r="M132">
        <v>1</v>
      </c>
      <c r="N132">
        <v>1</v>
      </c>
      <c r="P132">
        <f t="shared" si="4"/>
        <v>1.2536944941112746</v>
      </c>
      <c r="Q132">
        <f t="shared" si="5"/>
        <v>0.77793874054331802</v>
      </c>
    </row>
    <row r="133" spans="1:17" x14ac:dyDescent="0.25">
      <c r="A133">
        <v>831</v>
      </c>
      <c r="B133">
        <v>38</v>
      </c>
      <c r="C133">
        <v>17.399999999999999</v>
      </c>
      <c r="D133">
        <v>0</v>
      </c>
      <c r="E133">
        <v>124</v>
      </c>
      <c r="F133">
        <v>980</v>
      </c>
      <c r="G133">
        <v>1</v>
      </c>
      <c r="H133">
        <v>1</v>
      </c>
      <c r="I133">
        <v>0</v>
      </c>
      <c r="J133">
        <v>1</v>
      </c>
      <c r="K133">
        <v>2</v>
      </c>
      <c r="L133">
        <v>0</v>
      </c>
      <c r="M133">
        <v>0</v>
      </c>
      <c r="N133">
        <v>1</v>
      </c>
      <c r="P133">
        <f t="shared" si="4"/>
        <v>0.14913884370788091</v>
      </c>
      <c r="Q133">
        <f t="shared" si="5"/>
        <v>0.53721575585743009</v>
      </c>
    </row>
    <row r="134" spans="1:17" x14ac:dyDescent="0.25">
      <c r="A134">
        <v>832</v>
      </c>
      <c r="B134">
        <v>27</v>
      </c>
      <c r="C134">
        <v>43.2</v>
      </c>
      <c r="D134">
        <v>0</v>
      </c>
      <c r="E134">
        <v>422</v>
      </c>
      <c r="F134">
        <v>140</v>
      </c>
      <c r="G134">
        <v>1</v>
      </c>
      <c r="H134">
        <v>0</v>
      </c>
      <c r="I134">
        <v>0</v>
      </c>
      <c r="J134">
        <v>0</v>
      </c>
      <c r="K134">
        <v>4</v>
      </c>
      <c r="L134">
        <v>0</v>
      </c>
      <c r="M134">
        <v>0</v>
      </c>
      <c r="N134">
        <v>1</v>
      </c>
      <c r="P134">
        <f t="shared" si="4"/>
        <v>0.70501788018018408</v>
      </c>
      <c r="Q134">
        <f t="shared" si="5"/>
        <v>0.66929936034785875</v>
      </c>
    </row>
    <row r="135" spans="1:17" x14ac:dyDescent="0.25">
      <c r="A135">
        <v>833</v>
      </c>
      <c r="B135">
        <v>29</v>
      </c>
      <c r="C135">
        <v>30.7</v>
      </c>
      <c r="D135">
        <v>0</v>
      </c>
      <c r="E135">
        <v>587</v>
      </c>
      <c r="F135">
        <v>650</v>
      </c>
      <c r="G135">
        <v>0</v>
      </c>
      <c r="H135">
        <v>0</v>
      </c>
      <c r="I135">
        <v>0</v>
      </c>
      <c r="J135">
        <v>1</v>
      </c>
      <c r="K135">
        <v>2</v>
      </c>
      <c r="L135">
        <v>1</v>
      </c>
      <c r="M135">
        <v>0</v>
      </c>
      <c r="N135">
        <v>0</v>
      </c>
      <c r="P135">
        <f t="shared" si="4"/>
        <v>-2.4017204059143533</v>
      </c>
      <c r="Q135">
        <f t="shared" si="5"/>
        <v>8.3041600985072503E-2</v>
      </c>
    </row>
    <row r="136" spans="1:17" x14ac:dyDescent="0.25">
      <c r="A136">
        <v>834</v>
      </c>
      <c r="B136">
        <v>37</v>
      </c>
      <c r="C136">
        <v>77.599999999999994</v>
      </c>
      <c r="D136">
        <v>1</v>
      </c>
      <c r="E136">
        <v>459</v>
      </c>
      <c r="F136">
        <v>1690</v>
      </c>
      <c r="G136">
        <v>0</v>
      </c>
      <c r="H136">
        <v>0</v>
      </c>
      <c r="I136">
        <v>1</v>
      </c>
      <c r="J136">
        <v>0</v>
      </c>
      <c r="K136">
        <v>4</v>
      </c>
      <c r="L136">
        <v>0</v>
      </c>
      <c r="M136">
        <v>0</v>
      </c>
      <c r="N136">
        <v>1</v>
      </c>
      <c r="P136">
        <f t="shared" si="4"/>
        <v>2.0881290204801859</v>
      </c>
      <c r="Q136">
        <f t="shared" si="5"/>
        <v>0.88974401708843565</v>
      </c>
    </row>
    <row r="137" spans="1:17" x14ac:dyDescent="0.25">
      <c r="A137">
        <v>835</v>
      </c>
      <c r="B137">
        <v>32</v>
      </c>
      <c r="C137">
        <v>53.1</v>
      </c>
      <c r="D137">
        <v>1</v>
      </c>
      <c r="E137">
        <v>1146</v>
      </c>
      <c r="F137">
        <v>920</v>
      </c>
      <c r="G137">
        <v>0</v>
      </c>
      <c r="H137">
        <v>0</v>
      </c>
      <c r="I137">
        <v>1</v>
      </c>
      <c r="J137">
        <v>0</v>
      </c>
      <c r="K137">
        <v>7</v>
      </c>
      <c r="L137">
        <v>1</v>
      </c>
      <c r="M137">
        <v>0</v>
      </c>
      <c r="N137">
        <v>1</v>
      </c>
      <c r="P137">
        <f t="shared" si="4"/>
        <v>2.0140448412363403</v>
      </c>
      <c r="Q137">
        <f t="shared" si="5"/>
        <v>0.88226382758431365</v>
      </c>
    </row>
    <row r="138" spans="1:17" x14ac:dyDescent="0.25">
      <c r="A138">
        <v>836</v>
      </c>
      <c r="B138">
        <v>64</v>
      </c>
      <c r="C138">
        <v>19.5</v>
      </c>
      <c r="D138">
        <v>0</v>
      </c>
      <c r="E138">
        <v>205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2</v>
      </c>
      <c r="L138">
        <v>0</v>
      </c>
      <c r="M138">
        <v>1</v>
      </c>
      <c r="N138">
        <v>0</v>
      </c>
      <c r="P138">
        <f t="shared" si="4"/>
        <v>-3.9924056994202846</v>
      </c>
      <c r="Q138">
        <f t="shared" si="5"/>
        <v>1.8120838028882664E-2</v>
      </c>
    </row>
    <row r="139" spans="1:17" x14ac:dyDescent="0.25">
      <c r="A139">
        <v>837</v>
      </c>
      <c r="B139">
        <v>52</v>
      </c>
      <c r="C139">
        <v>74.400000000000006</v>
      </c>
      <c r="D139">
        <v>1</v>
      </c>
      <c r="E139">
        <v>381</v>
      </c>
      <c r="F139">
        <v>670</v>
      </c>
      <c r="G139">
        <v>0</v>
      </c>
      <c r="H139">
        <v>1</v>
      </c>
      <c r="I139">
        <v>1</v>
      </c>
      <c r="J139">
        <v>0</v>
      </c>
      <c r="K139">
        <v>7</v>
      </c>
      <c r="L139">
        <v>1</v>
      </c>
      <c r="M139">
        <v>0</v>
      </c>
      <c r="N139">
        <v>1</v>
      </c>
      <c r="P139">
        <f t="shared" si="4"/>
        <v>2.2861056189419298</v>
      </c>
      <c r="Q139">
        <f t="shared" si="5"/>
        <v>0.90771975634967794</v>
      </c>
    </row>
    <row r="140" spans="1:17" x14ac:dyDescent="0.25">
      <c r="A140">
        <v>838</v>
      </c>
      <c r="B140">
        <v>45</v>
      </c>
      <c r="C140">
        <v>8.9</v>
      </c>
      <c r="D140">
        <v>0</v>
      </c>
      <c r="E140">
        <v>94</v>
      </c>
      <c r="F140">
        <v>580</v>
      </c>
      <c r="G140">
        <v>0</v>
      </c>
      <c r="H140">
        <v>0</v>
      </c>
      <c r="I140">
        <v>0</v>
      </c>
      <c r="J140">
        <v>1</v>
      </c>
      <c r="K140">
        <v>4</v>
      </c>
      <c r="L140">
        <v>0</v>
      </c>
      <c r="M140">
        <v>0</v>
      </c>
      <c r="N140">
        <v>1</v>
      </c>
      <c r="P140">
        <f t="shared" si="4"/>
        <v>6.3372964899812978E-3</v>
      </c>
      <c r="Q140">
        <f t="shared" si="5"/>
        <v>0.50158431882013677</v>
      </c>
    </row>
    <row r="141" spans="1:17" x14ac:dyDescent="0.25">
      <c r="A141">
        <v>839</v>
      </c>
      <c r="B141">
        <v>34</v>
      </c>
      <c r="C141">
        <v>23.2</v>
      </c>
      <c r="D141">
        <v>0</v>
      </c>
      <c r="E141">
        <v>332</v>
      </c>
      <c r="F141">
        <v>990</v>
      </c>
      <c r="G141">
        <v>0</v>
      </c>
      <c r="H141">
        <v>0</v>
      </c>
      <c r="I141">
        <v>0</v>
      </c>
      <c r="J141">
        <v>1</v>
      </c>
      <c r="K141">
        <v>3</v>
      </c>
      <c r="L141">
        <v>0</v>
      </c>
      <c r="M141">
        <v>1</v>
      </c>
      <c r="N141">
        <v>0</v>
      </c>
      <c r="P141">
        <f t="shared" si="4"/>
        <v>-1.0977696730832605</v>
      </c>
      <c r="Q141">
        <f t="shared" si="5"/>
        <v>0.25015802370111784</v>
      </c>
    </row>
    <row r="142" spans="1:17" x14ac:dyDescent="0.25">
      <c r="A142">
        <v>840</v>
      </c>
      <c r="B142">
        <v>28</v>
      </c>
      <c r="C142">
        <v>7.9</v>
      </c>
      <c r="D142">
        <v>0</v>
      </c>
      <c r="E142">
        <v>77</v>
      </c>
      <c r="F142">
        <v>440</v>
      </c>
      <c r="G142">
        <v>0</v>
      </c>
      <c r="H142">
        <v>0</v>
      </c>
      <c r="I142">
        <v>0</v>
      </c>
      <c r="J142">
        <v>1</v>
      </c>
      <c r="K142">
        <v>4</v>
      </c>
      <c r="L142">
        <v>1</v>
      </c>
      <c r="M142">
        <v>0</v>
      </c>
      <c r="N142">
        <v>0</v>
      </c>
      <c r="P142">
        <f t="shared" si="4"/>
        <v>-0.9110042025019065</v>
      </c>
      <c r="Q142">
        <f t="shared" si="5"/>
        <v>0.28679439031657156</v>
      </c>
    </row>
    <row r="143" spans="1:17" x14ac:dyDescent="0.25">
      <c r="A143">
        <v>841</v>
      </c>
      <c r="B143">
        <v>37</v>
      </c>
      <c r="C143">
        <v>87.2</v>
      </c>
      <c r="D143">
        <v>1</v>
      </c>
      <c r="E143">
        <v>606</v>
      </c>
      <c r="F143">
        <v>2350</v>
      </c>
      <c r="G143">
        <v>1</v>
      </c>
      <c r="H143">
        <v>0</v>
      </c>
      <c r="I143">
        <v>0</v>
      </c>
      <c r="J143">
        <v>0</v>
      </c>
      <c r="K143">
        <v>4</v>
      </c>
      <c r="L143">
        <v>0</v>
      </c>
      <c r="M143">
        <v>1</v>
      </c>
      <c r="N143">
        <v>0</v>
      </c>
      <c r="P143">
        <f t="shared" si="4"/>
        <v>0.55257518455655008</v>
      </c>
      <c r="Q143">
        <f t="shared" si="5"/>
        <v>0.6347328468741199</v>
      </c>
    </row>
    <row r="144" spans="1:17" x14ac:dyDescent="0.25">
      <c r="A144">
        <v>842</v>
      </c>
      <c r="B144">
        <v>41</v>
      </c>
      <c r="C144">
        <v>60.5</v>
      </c>
      <c r="D144">
        <v>1</v>
      </c>
      <c r="E144">
        <v>339</v>
      </c>
      <c r="F144">
        <v>240</v>
      </c>
      <c r="G144">
        <v>1</v>
      </c>
      <c r="H144">
        <v>0</v>
      </c>
      <c r="I144">
        <v>0</v>
      </c>
      <c r="J144">
        <v>0</v>
      </c>
      <c r="K144">
        <v>4</v>
      </c>
      <c r="L144">
        <v>1</v>
      </c>
      <c r="M144">
        <v>0</v>
      </c>
      <c r="N144">
        <v>0</v>
      </c>
      <c r="P144">
        <f t="shared" si="4"/>
        <v>-0.89125594554006859</v>
      </c>
      <c r="Q144">
        <f t="shared" si="5"/>
        <v>0.29085071237747523</v>
      </c>
    </row>
    <row r="145" spans="1:17" x14ac:dyDescent="0.25">
      <c r="A145">
        <v>843</v>
      </c>
      <c r="B145">
        <v>41</v>
      </c>
      <c r="C145">
        <v>29.3</v>
      </c>
      <c r="D145">
        <v>0</v>
      </c>
      <c r="E145">
        <v>248</v>
      </c>
      <c r="F145">
        <v>3460</v>
      </c>
      <c r="G145">
        <v>0</v>
      </c>
      <c r="H145">
        <v>0</v>
      </c>
      <c r="I145">
        <v>0</v>
      </c>
      <c r="J145">
        <v>1</v>
      </c>
      <c r="K145">
        <v>4</v>
      </c>
      <c r="L145">
        <v>1</v>
      </c>
      <c r="M145">
        <v>0</v>
      </c>
      <c r="N145">
        <v>0</v>
      </c>
      <c r="P145">
        <f t="shared" si="4"/>
        <v>-1.4741837241954761</v>
      </c>
      <c r="Q145">
        <f t="shared" si="5"/>
        <v>0.18630754121351356</v>
      </c>
    </row>
    <row r="146" spans="1:17" x14ac:dyDescent="0.25">
      <c r="A146">
        <v>844</v>
      </c>
      <c r="B146">
        <v>35</v>
      </c>
      <c r="C146">
        <v>75.2</v>
      </c>
      <c r="D146">
        <v>1</v>
      </c>
      <c r="E146">
        <v>839</v>
      </c>
      <c r="F146">
        <v>960</v>
      </c>
      <c r="G146">
        <v>0</v>
      </c>
      <c r="H146">
        <v>0</v>
      </c>
      <c r="I146">
        <v>0</v>
      </c>
      <c r="J146">
        <v>0</v>
      </c>
      <c r="K146">
        <v>11</v>
      </c>
      <c r="L146">
        <v>0</v>
      </c>
      <c r="M146">
        <v>1</v>
      </c>
      <c r="N146">
        <v>1</v>
      </c>
      <c r="P146">
        <f t="shared" si="4"/>
        <v>5.7159071871336495</v>
      </c>
      <c r="Q146">
        <f t="shared" si="5"/>
        <v>0.9967176476645927</v>
      </c>
    </row>
    <row r="147" spans="1:17" x14ac:dyDescent="0.25">
      <c r="A147">
        <v>845</v>
      </c>
      <c r="B147">
        <v>34</v>
      </c>
      <c r="C147">
        <v>6.8</v>
      </c>
      <c r="D147">
        <v>0</v>
      </c>
      <c r="E147">
        <v>52</v>
      </c>
      <c r="F147">
        <v>620</v>
      </c>
      <c r="G147">
        <v>0</v>
      </c>
      <c r="H147">
        <v>0</v>
      </c>
      <c r="I147">
        <v>0</v>
      </c>
      <c r="J147">
        <v>1</v>
      </c>
      <c r="K147">
        <v>4</v>
      </c>
      <c r="L147">
        <v>0</v>
      </c>
      <c r="M147">
        <v>1</v>
      </c>
      <c r="N147">
        <v>0</v>
      </c>
      <c r="P147">
        <f t="shared" si="4"/>
        <v>-0.43814840850396064</v>
      </c>
      <c r="Q147">
        <f t="shared" si="5"/>
        <v>0.39218225477258756</v>
      </c>
    </row>
    <row r="148" spans="1:17" x14ac:dyDescent="0.25">
      <c r="A148">
        <v>846</v>
      </c>
      <c r="B148">
        <v>53</v>
      </c>
      <c r="C148">
        <v>38.9</v>
      </c>
      <c r="D148">
        <v>0</v>
      </c>
      <c r="E148">
        <v>101</v>
      </c>
      <c r="F148">
        <v>630</v>
      </c>
      <c r="G148">
        <v>1</v>
      </c>
      <c r="H148">
        <v>0</v>
      </c>
      <c r="I148">
        <v>1</v>
      </c>
      <c r="J148">
        <v>0</v>
      </c>
      <c r="K148">
        <v>4</v>
      </c>
      <c r="L148">
        <v>0</v>
      </c>
      <c r="M148">
        <v>0</v>
      </c>
      <c r="N148">
        <v>0</v>
      </c>
      <c r="P148">
        <f t="shared" si="4"/>
        <v>-0.90131291926962032</v>
      </c>
      <c r="Q148">
        <f t="shared" si="5"/>
        <v>0.28878076680480819</v>
      </c>
    </row>
    <row r="149" spans="1:17" x14ac:dyDescent="0.25">
      <c r="A149">
        <v>847</v>
      </c>
      <c r="B149">
        <v>29</v>
      </c>
      <c r="C149">
        <v>64.3</v>
      </c>
      <c r="D149">
        <v>1</v>
      </c>
      <c r="E149">
        <v>858</v>
      </c>
      <c r="F149">
        <v>2560</v>
      </c>
      <c r="G149">
        <v>0</v>
      </c>
      <c r="H149">
        <v>1</v>
      </c>
      <c r="I149">
        <v>0</v>
      </c>
      <c r="J149">
        <v>1</v>
      </c>
      <c r="K149">
        <v>7</v>
      </c>
      <c r="L149">
        <v>0</v>
      </c>
      <c r="M149">
        <v>0</v>
      </c>
      <c r="N149">
        <v>1</v>
      </c>
      <c r="P149">
        <f t="shared" si="4"/>
        <v>6.2086059924765111</v>
      </c>
      <c r="Q149">
        <f t="shared" si="5"/>
        <v>0.99799199986785581</v>
      </c>
    </row>
    <row r="150" spans="1:17" x14ac:dyDescent="0.25">
      <c r="A150">
        <v>848</v>
      </c>
      <c r="B150">
        <v>48</v>
      </c>
      <c r="C150">
        <v>93</v>
      </c>
      <c r="D150">
        <v>0</v>
      </c>
      <c r="E150">
        <v>1158</v>
      </c>
      <c r="F150">
        <v>460</v>
      </c>
      <c r="G150">
        <v>1</v>
      </c>
      <c r="H150">
        <v>0</v>
      </c>
      <c r="I150">
        <v>1</v>
      </c>
      <c r="J150">
        <v>0</v>
      </c>
      <c r="K150">
        <v>7</v>
      </c>
      <c r="L150">
        <v>1</v>
      </c>
      <c r="M150">
        <v>0</v>
      </c>
      <c r="N150">
        <v>0</v>
      </c>
      <c r="P150">
        <f t="shared" si="4"/>
        <v>-0.46917222567051464</v>
      </c>
      <c r="Q150">
        <f t="shared" si="5"/>
        <v>0.3848121853946746</v>
      </c>
    </row>
    <row r="151" spans="1:17" x14ac:dyDescent="0.25">
      <c r="A151">
        <v>849</v>
      </c>
      <c r="B151">
        <v>24</v>
      </c>
      <c r="C151">
        <v>48</v>
      </c>
      <c r="D151">
        <v>1</v>
      </c>
      <c r="E151">
        <v>523</v>
      </c>
      <c r="F151">
        <v>1770</v>
      </c>
      <c r="G151">
        <v>0</v>
      </c>
      <c r="H151">
        <v>0</v>
      </c>
      <c r="I151">
        <v>1</v>
      </c>
      <c r="J151">
        <v>0</v>
      </c>
      <c r="K151">
        <v>8</v>
      </c>
      <c r="L151">
        <v>1</v>
      </c>
      <c r="M151">
        <v>0</v>
      </c>
      <c r="N151">
        <v>1</v>
      </c>
      <c r="P151">
        <f t="shared" si="4"/>
        <v>3.5372764019239842</v>
      </c>
      <c r="Q151">
        <f t="shared" si="5"/>
        <v>0.97172998861428816</v>
      </c>
    </row>
    <row r="152" spans="1:17" x14ac:dyDescent="0.25">
      <c r="A152">
        <v>850</v>
      </c>
      <c r="B152">
        <v>39</v>
      </c>
      <c r="C152">
        <v>16.7</v>
      </c>
      <c r="D152">
        <v>0</v>
      </c>
      <c r="E152">
        <v>275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2</v>
      </c>
      <c r="L152">
        <v>1</v>
      </c>
      <c r="M152">
        <v>0</v>
      </c>
      <c r="N152">
        <v>0</v>
      </c>
      <c r="P152">
        <f t="shared" si="4"/>
        <v>-3.1575242475355809</v>
      </c>
      <c r="Q152">
        <f t="shared" si="5"/>
        <v>4.0795823474297326E-2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zoomScaleNormal="100" workbookViewId="0">
      <selection activeCell="AC36" sqref="AC36"/>
    </sheetView>
  </sheetViews>
  <sheetFormatPr defaultRowHeight="15" x14ac:dyDescent="0.25"/>
  <cols>
    <col min="14" max="14" width="10.140625" bestFit="1" customWidth="1"/>
    <col min="15" max="15" width="12.7109375" bestFit="1" customWidth="1"/>
    <col min="16" max="16" width="12" bestFit="1" customWidth="1"/>
    <col min="17" max="17" width="13.7109375" customWidth="1"/>
    <col min="18" max="18" width="14.42578125" bestFit="1" customWidth="1"/>
    <col min="20" max="20" width="12.7109375" customWidth="1"/>
    <col min="21" max="21" width="11.7109375" customWidth="1"/>
    <col min="23" max="23" width="2.7109375" style="19" customWidth="1"/>
    <col min="24" max="24" width="12.28515625" bestFit="1" customWidth="1"/>
    <col min="25" max="25" width="29" bestFit="1" customWidth="1"/>
    <col min="26" max="26" width="17.85546875" bestFit="1" customWidth="1"/>
    <col min="27" max="27" width="28.28515625" bestFit="1" customWidth="1"/>
  </cols>
  <sheetData>
    <row r="1" spans="1:27" x14ac:dyDescent="0.25">
      <c r="A1" t="s">
        <v>0</v>
      </c>
      <c r="B1" t="s">
        <v>1</v>
      </c>
      <c r="C1" t="s">
        <v>38</v>
      </c>
      <c r="D1" t="s">
        <v>8</v>
      </c>
      <c r="E1" t="s">
        <v>39</v>
      </c>
      <c r="F1" t="s">
        <v>17</v>
      </c>
      <c r="G1" t="s">
        <v>7</v>
      </c>
      <c r="H1" t="s">
        <v>18</v>
      </c>
      <c r="I1" t="s">
        <v>10</v>
      </c>
      <c r="J1" t="s">
        <v>12</v>
      </c>
      <c r="K1" t="s">
        <v>20</v>
      </c>
      <c r="L1" t="s">
        <v>13</v>
      </c>
      <c r="M1" t="s">
        <v>14</v>
      </c>
      <c r="N1" t="s">
        <v>22</v>
      </c>
      <c r="O1" t="s">
        <v>25</v>
      </c>
      <c r="P1" t="s">
        <v>40</v>
      </c>
      <c r="Q1" t="s">
        <v>56</v>
      </c>
      <c r="R1" t="s">
        <v>55</v>
      </c>
      <c r="S1">
        <v>0.37</v>
      </c>
      <c r="X1" t="s">
        <v>58</v>
      </c>
      <c r="Y1" t="s">
        <v>60</v>
      </c>
      <c r="Z1" t="s">
        <v>59</v>
      </c>
      <c r="AA1" t="s">
        <v>61</v>
      </c>
    </row>
    <row r="2" spans="1:27" x14ac:dyDescent="0.25">
      <c r="A2">
        <v>700</v>
      </c>
      <c r="B2">
        <v>59</v>
      </c>
      <c r="C2">
        <v>83.6</v>
      </c>
      <c r="D2">
        <v>0</v>
      </c>
      <c r="E2">
        <v>1017</v>
      </c>
      <c r="F2">
        <v>2140</v>
      </c>
      <c r="G2">
        <v>0</v>
      </c>
      <c r="H2">
        <v>0</v>
      </c>
      <c r="I2">
        <v>0</v>
      </c>
      <c r="J2">
        <v>1</v>
      </c>
      <c r="K2">
        <v>3</v>
      </c>
      <c r="L2">
        <v>0</v>
      </c>
      <c r="M2">
        <v>1</v>
      </c>
      <c r="N2">
        <v>0</v>
      </c>
      <c r="O2">
        <v>-2.5457471199804425</v>
      </c>
      <c r="P2">
        <v>7.2712717683335606E-2</v>
      </c>
      <c r="Q2">
        <f>IF(P2&gt;$S$1,1,0)</f>
        <v>0</v>
      </c>
      <c r="R2" s="18"/>
      <c r="S2" s="18"/>
      <c r="T2" s="20" t="s">
        <v>53</v>
      </c>
      <c r="U2" s="20"/>
      <c r="X2">
        <v>0.01</v>
      </c>
      <c r="Y2">
        <f>COUNTIFS($P$2:$P$152,"&lt;"&amp; X2,$N$2:$N$152,0)/COUNTIFS($N$2:$N$152,0)</f>
        <v>0</v>
      </c>
      <c r="Z2">
        <f>1-Y2</f>
        <v>1</v>
      </c>
      <c r="AA2">
        <f>COUNTIFS($P$2:$P$152,"&gt;=" &amp;X2,$N$2:$N$152,1)/COUNTIFS($N$2:$N$152,1)</f>
        <v>1</v>
      </c>
    </row>
    <row r="3" spans="1:27" ht="30" customHeight="1" x14ac:dyDescent="0.25">
      <c r="A3">
        <v>701</v>
      </c>
      <c r="B3">
        <v>32</v>
      </c>
      <c r="C3">
        <v>41.1</v>
      </c>
      <c r="D3">
        <v>1</v>
      </c>
      <c r="E3">
        <v>740</v>
      </c>
      <c r="F3">
        <v>240</v>
      </c>
      <c r="G3">
        <v>1</v>
      </c>
      <c r="H3">
        <v>1</v>
      </c>
      <c r="I3">
        <v>0</v>
      </c>
      <c r="J3">
        <v>1</v>
      </c>
      <c r="K3">
        <v>3</v>
      </c>
      <c r="L3">
        <v>0</v>
      </c>
      <c r="M3">
        <v>0</v>
      </c>
      <c r="N3">
        <v>1</v>
      </c>
      <c r="O3">
        <v>2.5188590193665772</v>
      </c>
      <c r="P3">
        <v>0.92545337743892697</v>
      </c>
      <c r="Q3">
        <f t="shared" ref="Q3:Q66" si="0">IF(P3&gt;$S$1,1,0)</f>
        <v>1</v>
      </c>
      <c r="R3" s="18"/>
      <c r="S3" s="18"/>
      <c r="T3" s="18">
        <v>1</v>
      </c>
      <c r="U3" s="18">
        <v>0</v>
      </c>
      <c r="X3">
        <v>0.02</v>
      </c>
      <c r="Y3">
        <f t="shared" ref="Y3:Y66" si="1">COUNTIFS($P$2:$P$152,"&lt;"&amp; X3,$N$2:$N$152,0)/COUNTIFS($N$2:$N$152,0)</f>
        <v>6.1538461538461542E-2</v>
      </c>
      <c r="Z3">
        <f t="shared" ref="Z3:Z66" si="2">1-Y3</f>
        <v>0.93846153846153846</v>
      </c>
      <c r="AA3">
        <f t="shared" ref="AA3:AA66" si="3">COUNTIFS($P$2:$P$152,"&gt;=" &amp;X3,$N$2:$N$152,1)/COUNTIFS($N$2:$N$152,1)</f>
        <v>1</v>
      </c>
    </row>
    <row r="4" spans="1:27" ht="28.5" customHeight="1" x14ac:dyDescent="0.25">
      <c r="A4">
        <v>702</v>
      </c>
      <c r="B4">
        <v>41</v>
      </c>
      <c r="C4">
        <v>50.2</v>
      </c>
      <c r="D4">
        <v>0</v>
      </c>
      <c r="E4">
        <v>848</v>
      </c>
      <c r="F4">
        <v>910</v>
      </c>
      <c r="G4">
        <v>1</v>
      </c>
      <c r="H4">
        <v>0</v>
      </c>
      <c r="I4">
        <v>0</v>
      </c>
      <c r="J4">
        <v>0</v>
      </c>
      <c r="K4">
        <v>4</v>
      </c>
      <c r="L4">
        <v>1</v>
      </c>
      <c r="M4">
        <v>0</v>
      </c>
      <c r="N4">
        <v>0</v>
      </c>
      <c r="O4">
        <v>-2.4082161472344303</v>
      </c>
      <c r="P4">
        <v>8.2548316031572241E-2</v>
      </c>
      <c r="Q4">
        <f t="shared" si="0"/>
        <v>0</v>
      </c>
      <c r="R4" s="20" t="s">
        <v>54</v>
      </c>
      <c r="S4" s="18">
        <v>1</v>
      </c>
      <c r="T4">
        <f>COUNTIFS($N$2:$N$152,1,$Q$2:$Q$152,1)</f>
        <v>78</v>
      </c>
      <c r="U4">
        <f>COUNTIFS($N$2:$N$152,1,$Q$2:$Q$152,0)</f>
        <v>8</v>
      </c>
      <c r="X4">
        <v>0.03</v>
      </c>
      <c r="Y4">
        <f t="shared" si="1"/>
        <v>0.1076923076923077</v>
      </c>
      <c r="Z4">
        <f t="shared" si="2"/>
        <v>0.89230769230769225</v>
      </c>
      <c r="AA4">
        <f t="shared" si="3"/>
        <v>1</v>
      </c>
    </row>
    <row r="5" spans="1:27" ht="33" customHeight="1" x14ac:dyDescent="0.25">
      <c r="A5">
        <v>703</v>
      </c>
      <c r="B5">
        <v>50</v>
      </c>
      <c r="C5">
        <v>39.700000000000003</v>
      </c>
      <c r="D5">
        <v>0</v>
      </c>
      <c r="E5">
        <v>187</v>
      </c>
      <c r="F5">
        <v>2160</v>
      </c>
      <c r="G5">
        <v>1</v>
      </c>
      <c r="H5">
        <v>0</v>
      </c>
      <c r="I5">
        <v>0</v>
      </c>
      <c r="J5">
        <v>1</v>
      </c>
      <c r="K5">
        <v>5</v>
      </c>
      <c r="L5">
        <v>1</v>
      </c>
      <c r="M5">
        <v>0</v>
      </c>
      <c r="N5">
        <v>0</v>
      </c>
      <c r="O5">
        <v>-1.6864620040912537</v>
      </c>
      <c r="P5">
        <v>0.1562416878556078</v>
      </c>
      <c r="Q5">
        <f t="shared" si="0"/>
        <v>0</v>
      </c>
      <c r="R5" s="20"/>
      <c r="S5" s="18">
        <v>0</v>
      </c>
      <c r="T5">
        <f>COUNTIFS($N$2:$N$152,0,$Q$2:$Q$152,1)</f>
        <v>17</v>
      </c>
      <c r="U5">
        <f>COUNTIFS($Q$2:$Q$152,0,$N$2:$N$152,0)</f>
        <v>48</v>
      </c>
      <c r="X5">
        <v>0.04</v>
      </c>
      <c r="Y5">
        <f t="shared" si="1"/>
        <v>0.15384615384615385</v>
      </c>
      <c r="Z5">
        <f t="shared" si="2"/>
        <v>0.84615384615384615</v>
      </c>
      <c r="AA5">
        <f t="shared" si="3"/>
        <v>1</v>
      </c>
    </row>
    <row r="6" spans="1:27" x14ac:dyDescent="0.25">
      <c r="A6">
        <v>704</v>
      </c>
      <c r="B6">
        <v>60</v>
      </c>
      <c r="C6">
        <v>29.3</v>
      </c>
      <c r="D6">
        <v>0</v>
      </c>
      <c r="E6">
        <v>51</v>
      </c>
      <c r="F6">
        <v>1890</v>
      </c>
      <c r="G6">
        <v>1</v>
      </c>
      <c r="H6">
        <v>1</v>
      </c>
      <c r="I6">
        <v>1</v>
      </c>
      <c r="J6">
        <v>0</v>
      </c>
      <c r="K6">
        <v>5</v>
      </c>
      <c r="L6">
        <v>0</v>
      </c>
      <c r="M6">
        <v>0</v>
      </c>
      <c r="N6">
        <v>0</v>
      </c>
      <c r="O6">
        <v>0.65810897695621229</v>
      </c>
      <c r="P6">
        <v>0.65883546851118635</v>
      </c>
      <c r="Q6">
        <f t="shared" si="0"/>
        <v>1</v>
      </c>
      <c r="X6">
        <v>0.05</v>
      </c>
      <c r="Y6">
        <f t="shared" si="1"/>
        <v>0.18461538461538463</v>
      </c>
      <c r="Z6">
        <f t="shared" si="2"/>
        <v>0.81538461538461537</v>
      </c>
      <c r="AA6">
        <f t="shared" si="3"/>
        <v>0.98837209302325579</v>
      </c>
    </row>
    <row r="7" spans="1:27" x14ac:dyDescent="0.25">
      <c r="A7">
        <v>705</v>
      </c>
      <c r="B7">
        <v>30</v>
      </c>
      <c r="C7">
        <v>37.6</v>
      </c>
      <c r="D7">
        <v>1</v>
      </c>
      <c r="E7">
        <v>627</v>
      </c>
      <c r="F7">
        <v>2240</v>
      </c>
      <c r="G7">
        <v>0</v>
      </c>
      <c r="H7">
        <v>0</v>
      </c>
      <c r="I7">
        <v>1</v>
      </c>
      <c r="J7">
        <v>0</v>
      </c>
      <c r="K7">
        <v>9</v>
      </c>
      <c r="L7">
        <v>0</v>
      </c>
      <c r="M7">
        <v>1</v>
      </c>
      <c r="N7">
        <v>1</v>
      </c>
      <c r="O7">
        <v>4.639026773425095</v>
      </c>
      <c r="P7">
        <v>0.99042545674905647</v>
      </c>
      <c r="Q7">
        <f t="shared" si="0"/>
        <v>1</v>
      </c>
      <c r="X7">
        <v>0.06</v>
      </c>
      <c r="Y7">
        <f t="shared" si="1"/>
        <v>0.18461538461538463</v>
      </c>
      <c r="Z7">
        <f t="shared" si="2"/>
        <v>0.81538461538461537</v>
      </c>
      <c r="AA7">
        <f t="shared" si="3"/>
        <v>0.98837209302325579</v>
      </c>
    </row>
    <row r="8" spans="1:27" x14ac:dyDescent="0.25">
      <c r="A8">
        <v>706</v>
      </c>
      <c r="B8">
        <v>34</v>
      </c>
      <c r="C8">
        <v>72.900000000000006</v>
      </c>
      <c r="D8">
        <v>1</v>
      </c>
      <c r="E8">
        <v>513</v>
      </c>
      <c r="F8">
        <v>510</v>
      </c>
      <c r="G8">
        <v>1</v>
      </c>
      <c r="H8">
        <v>1</v>
      </c>
      <c r="I8">
        <v>1</v>
      </c>
      <c r="J8">
        <v>0</v>
      </c>
      <c r="K8">
        <v>4</v>
      </c>
      <c r="L8">
        <v>0</v>
      </c>
      <c r="M8">
        <v>0</v>
      </c>
      <c r="N8">
        <v>1</v>
      </c>
      <c r="O8">
        <v>3.1467306098727672</v>
      </c>
      <c r="P8">
        <v>0.9587797052678414</v>
      </c>
      <c r="Q8">
        <f t="shared" si="0"/>
        <v>1</v>
      </c>
      <c r="X8">
        <v>7.0000000000000007E-2</v>
      </c>
      <c r="Y8">
        <f t="shared" si="1"/>
        <v>0.2153846153846154</v>
      </c>
      <c r="Z8">
        <f t="shared" si="2"/>
        <v>0.7846153846153846</v>
      </c>
      <c r="AA8">
        <f t="shared" si="3"/>
        <v>0.98837209302325579</v>
      </c>
    </row>
    <row r="9" spans="1:27" x14ac:dyDescent="0.25">
      <c r="A9">
        <v>707</v>
      </c>
      <c r="B9">
        <v>27</v>
      </c>
      <c r="C9">
        <v>9.9</v>
      </c>
      <c r="D9">
        <v>0</v>
      </c>
      <c r="E9">
        <v>70</v>
      </c>
      <c r="F9">
        <v>2010</v>
      </c>
      <c r="G9">
        <v>1</v>
      </c>
      <c r="H9">
        <v>0</v>
      </c>
      <c r="I9">
        <v>1</v>
      </c>
      <c r="J9">
        <v>0</v>
      </c>
      <c r="K9">
        <v>6</v>
      </c>
      <c r="L9">
        <v>1</v>
      </c>
      <c r="M9">
        <v>0</v>
      </c>
      <c r="N9">
        <v>1</v>
      </c>
      <c r="O9">
        <v>0.17278255202731077</v>
      </c>
      <c r="P9">
        <v>0.54308849499300116</v>
      </c>
      <c r="Q9">
        <f t="shared" si="0"/>
        <v>1</v>
      </c>
      <c r="T9" t="s">
        <v>57</v>
      </c>
      <c r="X9">
        <v>0.08</v>
      </c>
      <c r="Y9">
        <f t="shared" si="1"/>
        <v>0.26153846153846155</v>
      </c>
      <c r="Z9">
        <f t="shared" si="2"/>
        <v>0.7384615384615385</v>
      </c>
      <c r="AA9">
        <f t="shared" si="3"/>
        <v>0.98837209302325579</v>
      </c>
    </row>
    <row r="10" spans="1:27" x14ac:dyDescent="0.25">
      <c r="A10">
        <v>708</v>
      </c>
      <c r="B10">
        <v>27</v>
      </c>
      <c r="C10">
        <v>20.3</v>
      </c>
      <c r="D10">
        <v>1</v>
      </c>
      <c r="E10">
        <v>200</v>
      </c>
      <c r="F10">
        <v>1690</v>
      </c>
      <c r="G10">
        <v>1</v>
      </c>
      <c r="H10">
        <v>0</v>
      </c>
      <c r="I10">
        <v>0</v>
      </c>
      <c r="J10">
        <v>1</v>
      </c>
      <c r="K10">
        <v>6</v>
      </c>
      <c r="L10">
        <v>0</v>
      </c>
      <c r="M10">
        <v>1</v>
      </c>
      <c r="N10">
        <v>1</v>
      </c>
      <c r="O10">
        <v>2.666365736539563</v>
      </c>
      <c r="P10">
        <v>0.93501254752154705</v>
      </c>
      <c r="Q10">
        <f t="shared" si="0"/>
        <v>1</v>
      </c>
      <c r="T10">
        <f>(T4+U5)/SUM(T4:U5)</f>
        <v>0.83443708609271527</v>
      </c>
      <c r="X10">
        <v>0.09</v>
      </c>
      <c r="Y10">
        <f t="shared" si="1"/>
        <v>0.30769230769230771</v>
      </c>
      <c r="Z10">
        <f t="shared" si="2"/>
        <v>0.69230769230769229</v>
      </c>
      <c r="AA10">
        <f t="shared" si="3"/>
        <v>0.98837209302325579</v>
      </c>
    </row>
    <row r="11" spans="1:27" x14ac:dyDescent="0.25">
      <c r="A11">
        <v>709</v>
      </c>
      <c r="B11">
        <v>41</v>
      </c>
      <c r="C11">
        <v>40</v>
      </c>
      <c r="D11">
        <v>1</v>
      </c>
      <c r="E11">
        <v>96</v>
      </c>
      <c r="F11">
        <v>90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-0.9188056627227299</v>
      </c>
      <c r="P11">
        <v>0.28520131124007325</v>
      </c>
      <c r="Q11">
        <f t="shared" si="0"/>
        <v>0</v>
      </c>
      <c r="X11">
        <v>0.1</v>
      </c>
      <c r="Y11">
        <f t="shared" si="1"/>
        <v>0.32307692307692309</v>
      </c>
      <c r="Z11">
        <f t="shared" si="2"/>
        <v>0.67692307692307696</v>
      </c>
      <c r="AA11">
        <f t="shared" si="3"/>
        <v>0.98837209302325579</v>
      </c>
    </row>
    <row r="12" spans="1:27" x14ac:dyDescent="0.25">
      <c r="A12">
        <v>710</v>
      </c>
      <c r="B12">
        <v>29</v>
      </c>
      <c r="C12">
        <v>46.6</v>
      </c>
      <c r="D12">
        <v>1</v>
      </c>
      <c r="E12">
        <v>1635</v>
      </c>
      <c r="F12">
        <v>5520</v>
      </c>
      <c r="G12">
        <v>0</v>
      </c>
      <c r="H12">
        <v>1</v>
      </c>
      <c r="I12">
        <v>0</v>
      </c>
      <c r="J12">
        <v>1</v>
      </c>
      <c r="K12">
        <v>11</v>
      </c>
      <c r="L12">
        <v>0</v>
      </c>
      <c r="M12">
        <v>0</v>
      </c>
      <c r="N12">
        <v>1</v>
      </c>
      <c r="O12">
        <v>8.9298546000694667</v>
      </c>
      <c r="P12">
        <v>0.99986764025064567</v>
      </c>
      <c r="Q12">
        <f t="shared" si="0"/>
        <v>1</v>
      </c>
      <c r="X12">
        <v>0.11</v>
      </c>
      <c r="Y12">
        <f t="shared" si="1"/>
        <v>0.35384615384615387</v>
      </c>
      <c r="Z12">
        <f t="shared" si="2"/>
        <v>0.64615384615384608</v>
      </c>
      <c r="AA12">
        <f t="shared" si="3"/>
        <v>0.98837209302325579</v>
      </c>
    </row>
    <row r="13" spans="1:27" x14ac:dyDescent="0.25">
      <c r="A13">
        <v>711</v>
      </c>
      <c r="B13">
        <v>26</v>
      </c>
      <c r="C13">
        <v>39.5</v>
      </c>
      <c r="D13">
        <v>1</v>
      </c>
      <c r="E13">
        <v>578</v>
      </c>
      <c r="F13">
        <v>4980</v>
      </c>
      <c r="G13">
        <v>1</v>
      </c>
      <c r="H13">
        <v>0</v>
      </c>
      <c r="I13">
        <v>0</v>
      </c>
      <c r="J13">
        <v>1</v>
      </c>
      <c r="K13">
        <v>17</v>
      </c>
      <c r="L13">
        <v>0</v>
      </c>
      <c r="M13">
        <v>0</v>
      </c>
      <c r="N13">
        <v>1</v>
      </c>
      <c r="O13">
        <v>12.133257695339537</v>
      </c>
      <c r="P13">
        <v>0.99999462237146108</v>
      </c>
      <c r="Q13">
        <f t="shared" si="0"/>
        <v>1</v>
      </c>
      <c r="X13">
        <v>0.12</v>
      </c>
      <c r="Y13">
        <f t="shared" si="1"/>
        <v>0.35384615384615387</v>
      </c>
      <c r="Z13">
        <f t="shared" si="2"/>
        <v>0.64615384615384608</v>
      </c>
      <c r="AA13">
        <f t="shared" si="3"/>
        <v>0.98837209302325579</v>
      </c>
    </row>
    <row r="14" spans="1:27" x14ac:dyDescent="0.25">
      <c r="A14">
        <v>712</v>
      </c>
      <c r="B14">
        <v>33</v>
      </c>
      <c r="C14">
        <v>8.3000000000000007</v>
      </c>
      <c r="D14">
        <v>0</v>
      </c>
      <c r="E14">
        <v>35</v>
      </c>
      <c r="F14">
        <v>860</v>
      </c>
      <c r="G14">
        <v>1</v>
      </c>
      <c r="H14">
        <v>1</v>
      </c>
      <c r="I14">
        <v>0</v>
      </c>
      <c r="J14">
        <v>1</v>
      </c>
      <c r="K14">
        <v>5</v>
      </c>
      <c r="L14">
        <v>0</v>
      </c>
      <c r="M14">
        <v>1</v>
      </c>
      <c r="N14">
        <v>1</v>
      </c>
      <c r="O14">
        <v>1.3846773464556799</v>
      </c>
      <c r="P14">
        <v>0.79974115214189323</v>
      </c>
      <c r="Q14">
        <f t="shared" si="0"/>
        <v>1</v>
      </c>
      <c r="X14">
        <v>0.13</v>
      </c>
      <c r="Y14">
        <f t="shared" si="1"/>
        <v>0.36923076923076925</v>
      </c>
      <c r="Z14">
        <f t="shared" si="2"/>
        <v>0.63076923076923075</v>
      </c>
      <c r="AA14">
        <f t="shared" si="3"/>
        <v>0.97674418604651159</v>
      </c>
    </row>
    <row r="15" spans="1:27" x14ac:dyDescent="0.25">
      <c r="A15">
        <v>713</v>
      </c>
      <c r="B15">
        <v>29</v>
      </c>
      <c r="C15">
        <v>147.69999999999999</v>
      </c>
      <c r="D15">
        <v>1</v>
      </c>
      <c r="E15">
        <v>1727</v>
      </c>
      <c r="F15">
        <v>1750</v>
      </c>
      <c r="G15">
        <v>1</v>
      </c>
      <c r="H15">
        <v>0</v>
      </c>
      <c r="I15">
        <v>0</v>
      </c>
      <c r="J15">
        <v>0</v>
      </c>
      <c r="K15">
        <v>4</v>
      </c>
      <c r="L15">
        <v>0</v>
      </c>
      <c r="M15">
        <v>1</v>
      </c>
      <c r="N15">
        <v>1</v>
      </c>
      <c r="O15">
        <v>1.1345611273881684</v>
      </c>
      <c r="P15">
        <v>0.75667965644849666</v>
      </c>
      <c r="Q15">
        <f t="shared" si="0"/>
        <v>1</v>
      </c>
      <c r="X15">
        <v>0.14000000000000001</v>
      </c>
      <c r="Y15">
        <f t="shared" si="1"/>
        <v>0.38461538461538464</v>
      </c>
      <c r="Z15">
        <f t="shared" si="2"/>
        <v>0.61538461538461542</v>
      </c>
      <c r="AA15">
        <f t="shared" si="3"/>
        <v>0.96511627906976749</v>
      </c>
    </row>
    <row r="16" spans="1:27" x14ac:dyDescent="0.25">
      <c r="A16">
        <v>714</v>
      </c>
      <c r="B16">
        <v>45</v>
      </c>
      <c r="C16">
        <v>54.6</v>
      </c>
      <c r="D16">
        <v>1</v>
      </c>
      <c r="E16">
        <v>603</v>
      </c>
      <c r="F16">
        <v>3580</v>
      </c>
      <c r="G16">
        <v>0</v>
      </c>
      <c r="H16">
        <v>0</v>
      </c>
      <c r="I16">
        <v>0</v>
      </c>
      <c r="J16">
        <v>1</v>
      </c>
      <c r="K16">
        <v>9</v>
      </c>
      <c r="L16">
        <v>0</v>
      </c>
      <c r="M16">
        <v>0</v>
      </c>
      <c r="N16">
        <v>1</v>
      </c>
      <c r="O16">
        <v>5.3320029996766216</v>
      </c>
      <c r="P16">
        <v>0.9951888817075496</v>
      </c>
      <c r="Q16">
        <f t="shared" si="0"/>
        <v>1</v>
      </c>
      <c r="X16">
        <v>0.15</v>
      </c>
      <c r="Y16">
        <f t="shared" si="1"/>
        <v>0.38461538461538464</v>
      </c>
      <c r="Z16">
        <f t="shared" si="2"/>
        <v>0.61538461538461542</v>
      </c>
      <c r="AA16">
        <f t="shared" si="3"/>
        <v>0.94186046511627908</v>
      </c>
    </row>
    <row r="17" spans="1:27" x14ac:dyDescent="0.25">
      <c r="A17">
        <v>715</v>
      </c>
      <c r="B17">
        <v>40</v>
      </c>
      <c r="C17">
        <v>141.1</v>
      </c>
      <c r="D17">
        <v>1</v>
      </c>
      <c r="E17">
        <v>1167</v>
      </c>
      <c r="F17">
        <v>220</v>
      </c>
      <c r="G17">
        <v>1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0.15987942681804282</v>
      </c>
      <c r="P17">
        <v>0.53988493321292041</v>
      </c>
      <c r="Q17">
        <f t="shared" si="0"/>
        <v>1</v>
      </c>
      <c r="X17">
        <v>0.16</v>
      </c>
      <c r="Y17">
        <f t="shared" si="1"/>
        <v>0.41538461538461541</v>
      </c>
      <c r="Z17">
        <f t="shared" si="2"/>
        <v>0.58461538461538454</v>
      </c>
      <c r="AA17">
        <f t="shared" si="3"/>
        <v>0.94186046511627908</v>
      </c>
    </row>
    <row r="18" spans="1:27" x14ac:dyDescent="0.25">
      <c r="A18">
        <v>716</v>
      </c>
      <c r="B18">
        <v>31</v>
      </c>
      <c r="C18">
        <v>50</v>
      </c>
      <c r="D18">
        <v>0</v>
      </c>
      <c r="E18">
        <v>1665</v>
      </c>
      <c r="F18">
        <v>350</v>
      </c>
      <c r="G18">
        <v>0</v>
      </c>
      <c r="H18">
        <v>0</v>
      </c>
      <c r="I18">
        <v>1</v>
      </c>
      <c r="J18">
        <v>0</v>
      </c>
      <c r="K18">
        <v>3</v>
      </c>
      <c r="L18">
        <v>0</v>
      </c>
      <c r="M18">
        <v>1</v>
      </c>
      <c r="N18">
        <v>0</v>
      </c>
      <c r="O18">
        <v>-1.4744758449977031</v>
      </c>
      <c r="P18">
        <v>0.18626326062220885</v>
      </c>
      <c r="Q18">
        <f t="shared" si="0"/>
        <v>0</v>
      </c>
      <c r="X18">
        <v>0.17</v>
      </c>
      <c r="Y18">
        <f t="shared" si="1"/>
        <v>0.43076923076923079</v>
      </c>
      <c r="Z18">
        <f t="shared" si="2"/>
        <v>0.56923076923076921</v>
      </c>
      <c r="AA18">
        <f t="shared" si="3"/>
        <v>0.94186046511627908</v>
      </c>
    </row>
    <row r="19" spans="1:27" x14ac:dyDescent="0.25">
      <c r="A19">
        <v>717</v>
      </c>
      <c r="B19">
        <v>33</v>
      </c>
      <c r="C19">
        <v>55.6</v>
      </c>
      <c r="D19">
        <v>1</v>
      </c>
      <c r="E19">
        <v>1599</v>
      </c>
      <c r="F19">
        <v>930</v>
      </c>
      <c r="G19">
        <v>0</v>
      </c>
      <c r="H19">
        <v>0</v>
      </c>
      <c r="I19">
        <v>1</v>
      </c>
      <c r="J19">
        <v>0</v>
      </c>
      <c r="K19">
        <v>6</v>
      </c>
      <c r="L19">
        <v>0</v>
      </c>
      <c r="M19">
        <v>0</v>
      </c>
      <c r="N19">
        <v>1</v>
      </c>
      <c r="O19">
        <v>3.1930983481155528</v>
      </c>
      <c r="P19">
        <v>0.96057372818756659</v>
      </c>
      <c r="Q19">
        <f t="shared" si="0"/>
        <v>1</v>
      </c>
      <c r="X19">
        <v>0.18</v>
      </c>
      <c r="Y19">
        <f t="shared" si="1"/>
        <v>0.44615384615384618</v>
      </c>
      <c r="Z19">
        <f t="shared" si="2"/>
        <v>0.55384615384615388</v>
      </c>
      <c r="AA19">
        <f t="shared" si="3"/>
        <v>0.93023255813953487</v>
      </c>
    </row>
    <row r="20" spans="1:27" x14ac:dyDescent="0.25">
      <c r="A20">
        <v>718</v>
      </c>
      <c r="B20">
        <v>36</v>
      </c>
      <c r="C20">
        <v>50.1</v>
      </c>
      <c r="D20">
        <v>0</v>
      </c>
      <c r="E20">
        <v>179</v>
      </c>
      <c r="F20">
        <v>1640</v>
      </c>
      <c r="G20">
        <v>0</v>
      </c>
      <c r="H20">
        <v>0</v>
      </c>
      <c r="I20">
        <v>0</v>
      </c>
      <c r="J20">
        <v>1</v>
      </c>
      <c r="K20">
        <v>7</v>
      </c>
      <c r="L20">
        <v>0</v>
      </c>
      <c r="M20">
        <v>0</v>
      </c>
      <c r="N20">
        <v>1</v>
      </c>
      <c r="O20">
        <v>3.155013492401094</v>
      </c>
      <c r="P20">
        <v>0.95910581349433299</v>
      </c>
      <c r="Q20">
        <f t="shared" si="0"/>
        <v>1</v>
      </c>
      <c r="X20">
        <v>0.19</v>
      </c>
      <c r="Y20">
        <f t="shared" si="1"/>
        <v>0.47692307692307695</v>
      </c>
      <c r="Z20">
        <f t="shared" si="2"/>
        <v>0.52307692307692299</v>
      </c>
      <c r="AA20">
        <f t="shared" si="3"/>
        <v>0.93023255813953487</v>
      </c>
    </row>
    <row r="21" spans="1:27" x14ac:dyDescent="0.25">
      <c r="A21">
        <v>719</v>
      </c>
      <c r="B21">
        <v>38</v>
      </c>
      <c r="C21">
        <v>58.8</v>
      </c>
      <c r="D21">
        <v>1</v>
      </c>
      <c r="E21">
        <v>2151</v>
      </c>
      <c r="F21">
        <v>440</v>
      </c>
      <c r="G21">
        <v>0</v>
      </c>
      <c r="H21">
        <v>1</v>
      </c>
      <c r="I21">
        <v>1</v>
      </c>
      <c r="J21">
        <v>0</v>
      </c>
      <c r="K21">
        <v>6</v>
      </c>
      <c r="L21">
        <v>0</v>
      </c>
      <c r="M21">
        <v>0</v>
      </c>
      <c r="N21">
        <v>1</v>
      </c>
      <c r="O21">
        <v>3.9221225573647076</v>
      </c>
      <c r="P21">
        <v>0.98058536530279228</v>
      </c>
      <c r="Q21">
        <f t="shared" si="0"/>
        <v>1</v>
      </c>
      <c r="X21">
        <v>0.2</v>
      </c>
      <c r="Y21">
        <f t="shared" si="1"/>
        <v>0.49230769230769234</v>
      </c>
      <c r="Z21">
        <f t="shared" si="2"/>
        <v>0.50769230769230766</v>
      </c>
      <c r="AA21">
        <f t="shared" si="3"/>
        <v>0.93023255813953487</v>
      </c>
    </row>
    <row r="22" spans="1:27" x14ac:dyDescent="0.25">
      <c r="A22">
        <v>720</v>
      </c>
      <c r="B22">
        <v>39</v>
      </c>
      <c r="C22">
        <v>33.299999999999997</v>
      </c>
      <c r="D22">
        <v>0</v>
      </c>
      <c r="E22">
        <v>181</v>
      </c>
      <c r="F22">
        <v>470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-3.9667505884467498</v>
      </c>
      <c r="P22">
        <v>1.8582994035558086E-2</v>
      </c>
      <c r="Q22">
        <f t="shared" si="0"/>
        <v>0</v>
      </c>
      <c r="X22">
        <v>0.21</v>
      </c>
      <c r="Y22">
        <f t="shared" si="1"/>
        <v>0.49230769230769234</v>
      </c>
      <c r="Z22">
        <f t="shared" si="2"/>
        <v>0.50769230769230766</v>
      </c>
      <c r="AA22">
        <f t="shared" si="3"/>
        <v>0.93023255813953487</v>
      </c>
    </row>
    <row r="23" spans="1:27" x14ac:dyDescent="0.25">
      <c r="A23">
        <v>721</v>
      </c>
      <c r="B23">
        <v>47</v>
      </c>
      <c r="C23">
        <v>36.299999999999997</v>
      </c>
      <c r="D23">
        <v>0</v>
      </c>
      <c r="E23">
        <v>624</v>
      </c>
      <c r="F23">
        <v>2790</v>
      </c>
      <c r="G23">
        <v>0</v>
      </c>
      <c r="H23">
        <v>0</v>
      </c>
      <c r="I23">
        <v>0</v>
      </c>
      <c r="J23">
        <v>0</v>
      </c>
      <c r="K23">
        <v>3</v>
      </c>
      <c r="L23">
        <v>1</v>
      </c>
      <c r="M23">
        <v>0</v>
      </c>
      <c r="N23">
        <v>1</v>
      </c>
      <c r="O23">
        <v>-3.1327900591791313</v>
      </c>
      <c r="P23">
        <v>4.1774779077204872E-2</v>
      </c>
      <c r="Q23">
        <f t="shared" si="0"/>
        <v>0</v>
      </c>
      <c r="X23">
        <v>0.22</v>
      </c>
      <c r="Y23">
        <f t="shared" si="1"/>
        <v>0.49230769230769234</v>
      </c>
      <c r="Z23">
        <f t="shared" si="2"/>
        <v>0.50769230769230766</v>
      </c>
      <c r="AA23">
        <f t="shared" si="3"/>
        <v>0.93023255813953487</v>
      </c>
    </row>
    <row r="24" spans="1:27" x14ac:dyDescent="0.25">
      <c r="A24">
        <v>722</v>
      </c>
      <c r="B24">
        <v>38</v>
      </c>
      <c r="C24">
        <v>77.5</v>
      </c>
      <c r="D24">
        <v>0</v>
      </c>
      <c r="E24">
        <v>793</v>
      </c>
      <c r="F24">
        <v>1180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1</v>
      </c>
      <c r="O24">
        <v>-0.28556231277925237</v>
      </c>
      <c r="P24">
        <v>0.4290906318080675</v>
      </c>
      <c r="Q24">
        <f t="shared" si="0"/>
        <v>1</v>
      </c>
      <c r="X24">
        <v>0.23</v>
      </c>
      <c r="Y24">
        <f t="shared" si="1"/>
        <v>0.53846153846153844</v>
      </c>
      <c r="Z24">
        <f t="shared" si="2"/>
        <v>0.46153846153846156</v>
      </c>
      <c r="AA24">
        <f t="shared" si="3"/>
        <v>0.93023255813953487</v>
      </c>
    </row>
    <row r="25" spans="1:27" x14ac:dyDescent="0.25">
      <c r="A25">
        <v>723</v>
      </c>
      <c r="B25">
        <v>30</v>
      </c>
      <c r="C25">
        <v>17</v>
      </c>
      <c r="D25">
        <v>0</v>
      </c>
      <c r="E25">
        <v>169</v>
      </c>
      <c r="F25">
        <v>3560</v>
      </c>
      <c r="G25">
        <v>1</v>
      </c>
      <c r="H25">
        <v>0</v>
      </c>
      <c r="I25">
        <v>0</v>
      </c>
      <c r="J25">
        <v>0</v>
      </c>
      <c r="K25">
        <v>4</v>
      </c>
      <c r="L25">
        <v>1</v>
      </c>
      <c r="M25">
        <v>0</v>
      </c>
      <c r="N25">
        <v>0</v>
      </c>
      <c r="O25">
        <v>-1.430364938911159</v>
      </c>
      <c r="P25">
        <v>0.19304182889243884</v>
      </c>
      <c r="Q25">
        <f t="shared" si="0"/>
        <v>0</v>
      </c>
      <c r="X25">
        <v>0.24</v>
      </c>
      <c r="Y25">
        <f t="shared" si="1"/>
        <v>0.53846153846153844</v>
      </c>
      <c r="Z25">
        <f t="shared" si="2"/>
        <v>0.46153846153846156</v>
      </c>
      <c r="AA25">
        <f t="shared" si="3"/>
        <v>0.93023255813953487</v>
      </c>
    </row>
    <row r="26" spans="1:27" x14ac:dyDescent="0.25">
      <c r="A26">
        <v>724</v>
      </c>
      <c r="B26">
        <v>27</v>
      </c>
      <c r="C26">
        <v>59.6</v>
      </c>
      <c r="D26">
        <v>1</v>
      </c>
      <c r="E26">
        <v>1377</v>
      </c>
      <c r="F26">
        <v>2400</v>
      </c>
      <c r="G26">
        <v>1</v>
      </c>
      <c r="H26">
        <v>1</v>
      </c>
      <c r="I26">
        <v>0</v>
      </c>
      <c r="J26">
        <v>1</v>
      </c>
      <c r="K26">
        <v>2</v>
      </c>
      <c r="L26">
        <v>0</v>
      </c>
      <c r="M26">
        <v>0</v>
      </c>
      <c r="N26">
        <v>1</v>
      </c>
      <c r="O26">
        <v>2.2547809025991836</v>
      </c>
      <c r="P26">
        <v>0.90506212888050852</v>
      </c>
      <c r="Q26">
        <f t="shared" si="0"/>
        <v>1</v>
      </c>
      <c r="X26">
        <v>0.25</v>
      </c>
      <c r="Y26">
        <f t="shared" si="1"/>
        <v>0.55384615384615388</v>
      </c>
      <c r="Z26">
        <f t="shared" si="2"/>
        <v>0.44615384615384612</v>
      </c>
      <c r="AA26">
        <f t="shared" si="3"/>
        <v>0.93023255813953487</v>
      </c>
    </row>
    <row r="27" spans="1:27" x14ac:dyDescent="0.25">
      <c r="A27">
        <v>725</v>
      </c>
      <c r="B27">
        <v>31</v>
      </c>
      <c r="C27">
        <v>19</v>
      </c>
      <c r="D27">
        <v>1</v>
      </c>
      <c r="E27">
        <v>214</v>
      </c>
      <c r="F27">
        <v>750</v>
      </c>
      <c r="G27">
        <v>0</v>
      </c>
      <c r="H27">
        <v>0</v>
      </c>
      <c r="I27">
        <v>0</v>
      </c>
      <c r="J27">
        <v>1</v>
      </c>
      <c r="K27">
        <v>3</v>
      </c>
      <c r="L27">
        <v>0</v>
      </c>
      <c r="M27">
        <v>0</v>
      </c>
      <c r="N27">
        <v>1</v>
      </c>
      <c r="O27">
        <v>1.6471669582418966</v>
      </c>
      <c r="P27">
        <v>0.838507789028754</v>
      </c>
      <c r="Q27">
        <f t="shared" si="0"/>
        <v>1</v>
      </c>
      <c r="X27">
        <v>0.26</v>
      </c>
      <c r="Y27">
        <f t="shared" si="1"/>
        <v>0.58461538461538465</v>
      </c>
      <c r="Z27">
        <f t="shared" si="2"/>
        <v>0.41538461538461535</v>
      </c>
      <c r="AA27">
        <f t="shared" si="3"/>
        <v>0.93023255813953487</v>
      </c>
    </row>
    <row r="28" spans="1:27" x14ac:dyDescent="0.25">
      <c r="A28">
        <v>726</v>
      </c>
      <c r="B28">
        <v>49</v>
      </c>
      <c r="C28">
        <v>47.6</v>
      </c>
      <c r="D28">
        <v>1</v>
      </c>
      <c r="E28">
        <v>1372</v>
      </c>
      <c r="F28">
        <v>610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-3.1391452578111529</v>
      </c>
      <c r="P28">
        <v>4.1521122250819248E-2</v>
      </c>
      <c r="Q28">
        <f t="shared" si="0"/>
        <v>0</v>
      </c>
      <c r="X28">
        <v>0.27</v>
      </c>
      <c r="Y28">
        <f t="shared" si="1"/>
        <v>0.58461538461538465</v>
      </c>
      <c r="Z28">
        <f t="shared" si="2"/>
        <v>0.41538461538461535</v>
      </c>
      <c r="AA28">
        <f t="shared" si="3"/>
        <v>0.91860465116279066</v>
      </c>
    </row>
    <row r="29" spans="1:27" x14ac:dyDescent="0.25">
      <c r="A29">
        <v>727</v>
      </c>
      <c r="B29">
        <v>45</v>
      </c>
      <c r="C29">
        <v>36.1</v>
      </c>
      <c r="D29">
        <v>1</v>
      </c>
      <c r="E29">
        <v>451</v>
      </c>
      <c r="F29">
        <v>1460</v>
      </c>
      <c r="G29">
        <v>0</v>
      </c>
      <c r="H29">
        <v>0</v>
      </c>
      <c r="I29">
        <v>1</v>
      </c>
      <c r="J29">
        <v>0</v>
      </c>
      <c r="K29">
        <v>4</v>
      </c>
      <c r="L29">
        <v>1</v>
      </c>
      <c r="M29">
        <v>0</v>
      </c>
      <c r="N29">
        <v>0</v>
      </c>
      <c r="O29">
        <v>-0.89820881422756704</v>
      </c>
      <c r="P29">
        <v>0.28941872563824417</v>
      </c>
      <c r="Q29">
        <f t="shared" si="0"/>
        <v>0</v>
      </c>
      <c r="X29">
        <v>0.28000000000000003</v>
      </c>
      <c r="Y29">
        <f t="shared" si="1"/>
        <v>0.58461538461538465</v>
      </c>
      <c r="Z29">
        <f t="shared" si="2"/>
        <v>0.41538461538461535</v>
      </c>
      <c r="AA29">
        <f t="shared" si="3"/>
        <v>0.91860465116279066</v>
      </c>
    </row>
    <row r="30" spans="1:27" x14ac:dyDescent="0.25">
      <c r="A30">
        <v>728</v>
      </c>
      <c r="B30">
        <v>45</v>
      </c>
      <c r="C30">
        <v>78.7</v>
      </c>
      <c r="D30">
        <v>0</v>
      </c>
      <c r="E30">
        <v>610</v>
      </c>
      <c r="F30">
        <v>870</v>
      </c>
      <c r="G30">
        <v>1</v>
      </c>
      <c r="H30">
        <v>0</v>
      </c>
      <c r="I30">
        <v>0</v>
      </c>
      <c r="J30">
        <v>0</v>
      </c>
      <c r="K30">
        <v>2</v>
      </c>
      <c r="L30">
        <v>1</v>
      </c>
      <c r="M30">
        <v>0</v>
      </c>
      <c r="N30">
        <v>0</v>
      </c>
      <c r="O30">
        <v>-3.836105406123504</v>
      </c>
      <c r="P30">
        <v>2.1121720058125949E-2</v>
      </c>
      <c r="Q30">
        <f t="shared" si="0"/>
        <v>0</v>
      </c>
      <c r="X30">
        <v>0.28999999999999998</v>
      </c>
      <c r="Y30">
        <f t="shared" si="1"/>
        <v>0.64615384615384619</v>
      </c>
      <c r="Z30">
        <f t="shared" si="2"/>
        <v>0.35384615384615381</v>
      </c>
      <c r="AA30">
        <f t="shared" si="3"/>
        <v>0.91860465116279066</v>
      </c>
    </row>
    <row r="31" spans="1:27" x14ac:dyDescent="0.25">
      <c r="A31">
        <v>729</v>
      </c>
      <c r="B31">
        <v>58</v>
      </c>
      <c r="C31">
        <v>77.599999999999994</v>
      </c>
      <c r="D31">
        <v>0</v>
      </c>
      <c r="E31">
        <v>848</v>
      </c>
      <c r="F31">
        <v>850</v>
      </c>
      <c r="G31">
        <v>1</v>
      </c>
      <c r="H31">
        <v>0</v>
      </c>
      <c r="I31">
        <v>0</v>
      </c>
      <c r="J31">
        <v>1</v>
      </c>
      <c r="K31">
        <v>3</v>
      </c>
      <c r="L31">
        <v>0</v>
      </c>
      <c r="M31">
        <v>0</v>
      </c>
      <c r="N31">
        <v>0</v>
      </c>
      <c r="O31">
        <v>-1.6351529787416577</v>
      </c>
      <c r="P31">
        <v>0.16312567706574915</v>
      </c>
      <c r="Q31">
        <f t="shared" si="0"/>
        <v>0</v>
      </c>
      <c r="X31">
        <v>0.3</v>
      </c>
      <c r="Y31">
        <f t="shared" si="1"/>
        <v>0.67692307692307696</v>
      </c>
      <c r="Z31">
        <f t="shared" si="2"/>
        <v>0.32307692307692304</v>
      </c>
      <c r="AA31">
        <f t="shared" si="3"/>
        <v>0.91860465116279066</v>
      </c>
    </row>
    <row r="32" spans="1:27" x14ac:dyDescent="0.25">
      <c r="A32">
        <v>730</v>
      </c>
      <c r="B32">
        <v>40</v>
      </c>
      <c r="C32">
        <v>46.5</v>
      </c>
      <c r="D32">
        <v>1</v>
      </c>
      <c r="E32">
        <v>1045</v>
      </c>
      <c r="F32">
        <v>6400</v>
      </c>
      <c r="G32">
        <v>1</v>
      </c>
      <c r="H32">
        <v>0</v>
      </c>
      <c r="I32">
        <v>0</v>
      </c>
      <c r="J32">
        <v>1</v>
      </c>
      <c r="K32">
        <v>7</v>
      </c>
      <c r="L32">
        <v>0</v>
      </c>
      <c r="M32">
        <v>1</v>
      </c>
      <c r="N32">
        <v>1</v>
      </c>
      <c r="O32">
        <v>2.7686997403426692</v>
      </c>
      <c r="P32">
        <v>0.94096079386137166</v>
      </c>
      <c r="Q32">
        <f t="shared" si="0"/>
        <v>1</v>
      </c>
      <c r="X32">
        <v>0.31</v>
      </c>
      <c r="Y32">
        <f t="shared" si="1"/>
        <v>0.67692307692307696</v>
      </c>
      <c r="Z32">
        <f t="shared" si="2"/>
        <v>0.32307692307692304</v>
      </c>
      <c r="AA32">
        <f t="shared" si="3"/>
        <v>0.91860465116279066</v>
      </c>
    </row>
    <row r="33" spans="1:27" x14ac:dyDescent="0.25">
      <c r="A33">
        <v>731</v>
      </c>
      <c r="B33">
        <v>39</v>
      </c>
      <c r="C33">
        <v>75.8</v>
      </c>
      <c r="D33">
        <v>0</v>
      </c>
      <c r="E33">
        <v>351</v>
      </c>
      <c r="F33">
        <v>1110</v>
      </c>
      <c r="G33">
        <v>1</v>
      </c>
      <c r="H33">
        <v>0</v>
      </c>
      <c r="I33">
        <v>0</v>
      </c>
      <c r="J33">
        <v>1</v>
      </c>
      <c r="K33">
        <v>3</v>
      </c>
      <c r="L33">
        <v>0</v>
      </c>
      <c r="M33">
        <v>0</v>
      </c>
      <c r="N33">
        <v>1</v>
      </c>
      <c r="O33">
        <v>-0.12225975182285828</v>
      </c>
      <c r="P33">
        <v>0.4694730775374712</v>
      </c>
      <c r="Q33">
        <f t="shared" si="0"/>
        <v>1</v>
      </c>
      <c r="X33">
        <v>0.32</v>
      </c>
      <c r="Y33">
        <f t="shared" si="1"/>
        <v>0.67692307692307696</v>
      </c>
      <c r="Z33">
        <f t="shared" si="2"/>
        <v>0.32307692307692304</v>
      </c>
      <c r="AA33">
        <f t="shared" si="3"/>
        <v>0.91860465116279066</v>
      </c>
    </row>
    <row r="34" spans="1:27" x14ac:dyDescent="0.25">
      <c r="A34">
        <v>732</v>
      </c>
      <c r="B34">
        <v>34</v>
      </c>
      <c r="C34">
        <v>35.6</v>
      </c>
      <c r="D34">
        <v>0</v>
      </c>
      <c r="E34">
        <v>245</v>
      </c>
      <c r="F34">
        <v>770</v>
      </c>
      <c r="G34">
        <v>0</v>
      </c>
      <c r="H34">
        <v>0</v>
      </c>
      <c r="I34">
        <v>0</v>
      </c>
      <c r="J34">
        <v>1</v>
      </c>
      <c r="K34">
        <v>4</v>
      </c>
      <c r="L34">
        <v>0</v>
      </c>
      <c r="M34">
        <v>0</v>
      </c>
      <c r="N34">
        <v>0</v>
      </c>
      <c r="O34">
        <v>0.94255034300086127</v>
      </c>
      <c r="P34">
        <v>0.71961452684083049</v>
      </c>
      <c r="Q34">
        <f t="shared" si="0"/>
        <v>1</v>
      </c>
      <c r="X34">
        <v>0.33</v>
      </c>
      <c r="Y34">
        <f t="shared" si="1"/>
        <v>0.67692307692307696</v>
      </c>
      <c r="Z34">
        <f t="shared" si="2"/>
        <v>0.32307692307692304</v>
      </c>
      <c r="AA34">
        <f t="shared" si="3"/>
        <v>0.91860465116279066</v>
      </c>
    </row>
    <row r="35" spans="1:27" x14ac:dyDescent="0.25">
      <c r="A35">
        <v>733</v>
      </c>
      <c r="B35">
        <v>34</v>
      </c>
      <c r="C35">
        <v>19.3</v>
      </c>
      <c r="D35">
        <v>1</v>
      </c>
      <c r="E35">
        <v>382</v>
      </c>
      <c r="F35">
        <v>130</v>
      </c>
      <c r="G35">
        <v>0</v>
      </c>
      <c r="H35">
        <v>0</v>
      </c>
      <c r="I35">
        <v>0</v>
      </c>
      <c r="J35">
        <v>0</v>
      </c>
      <c r="K35">
        <v>2</v>
      </c>
      <c r="L35">
        <v>1</v>
      </c>
      <c r="M35">
        <v>0</v>
      </c>
      <c r="N35">
        <v>0</v>
      </c>
      <c r="O35">
        <v>-1.8756859904542684</v>
      </c>
      <c r="P35">
        <v>0.13288517586925894</v>
      </c>
      <c r="Q35">
        <f t="shared" si="0"/>
        <v>0</v>
      </c>
      <c r="X35">
        <v>0.34</v>
      </c>
      <c r="Y35">
        <f t="shared" si="1"/>
        <v>0.70769230769230773</v>
      </c>
      <c r="Z35">
        <f t="shared" si="2"/>
        <v>0.29230769230769227</v>
      </c>
      <c r="AA35">
        <f t="shared" si="3"/>
        <v>0.91860465116279066</v>
      </c>
    </row>
    <row r="36" spans="1:27" x14ac:dyDescent="0.25">
      <c r="A36">
        <v>734</v>
      </c>
      <c r="B36">
        <v>32</v>
      </c>
      <c r="C36">
        <v>28.8</v>
      </c>
      <c r="D36">
        <v>1</v>
      </c>
      <c r="E36">
        <v>338</v>
      </c>
      <c r="F36">
        <v>1330</v>
      </c>
      <c r="G36">
        <v>0</v>
      </c>
      <c r="H36">
        <v>0</v>
      </c>
      <c r="I36">
        <v>0</v>
      </c>
      <c r="J36">
        <v>1</v>
      </c>
      <c r="K36">
        <v>7</v>
      </c>
      <c r="L36">
        <v>0</v>
      </c>
      <c r="M36">
        <v>0</v>
      </c>
      <c r="N36">
        <v>1</v>
      </c>
      <c r="O36">
        <v>4.5241129352527736</v>
      </c>
      <c r="P36">
        <v>0.98927200808856164</v>
      </c>
      <c r="Q36">
        <f t="shared" si="0"/>
        <v>1</v>
      </c>
      <c r="X36">
        <v>0.35</v>
      </c>
      <c r="Y36">
        <f t="shared" si="1"/>
        <v>0.70769230769230773</v>
      </c>
      <c r="Z36">
        <f t="shared" si="2"/>
        <v>0.29230769230769227</v>
      </c>
      <c r="AA36">
        <f t="shared" si="3"/>
        <v>0.90697674418604646</v>
      </c>
    </row>
    <row r="37" spans="1:27" x14ac:dyDescent="0.25">
      <c r="A37">
        <v>735</v>
      </c>
      <c r="B37">
        <v>43</v>
      </c>
      <c r="C37">
        <v>23.9</v>
      </c>
      <c r="D37">
        <v>1</v>
      </c>
      <c r="E37">
        <v>134</v>
      </c>
      <c r="F37">
        <v>740</v>
      </c>
      <c r="G37">
        <v>1</v>
      </c>
      <c r="H37">
        <v>0</v>
      </c>
      <c r="I37">
        <v>0</v>
      </c>
      <c r="J37">
        <v>0</v>
      </c>
      <c r="K37">
        <v>2</v>
      </c>
      <c r="L37">
        <v>1</v>
      </c>
      <c r="M37">
        <v>0</v>
      </c>
      <c r="N37">
        <v>0</v>
      </c>
      <c r="O37">
        <v>-2.626137234696476</v>
      </c>
      <c r="P37">
        <v>6.747509861221973E-2</v>
      </c>
      <c r="Q37">
        <f t="shared" si="0"/>
        <v>0</v>
      </c>
      <c r="X37">
        <v>0.36</v>
      </c>
      <c r="Y37">
        <f t="shared" si="1"/>
        <v>0.7384615384615385</v>
      </c>
      <c r="Z37">
        <f t="shared" si="2"/>
        <v>0.2615384615384615</v>
      </c>
      <c r="AA37">
        <f t="shared" si="3"/>
        <v>0.90697674418604646</v>
      </c>
    </row>
    <row r="38" spans="1:27" x14ac:dyDescent="0.25">
      <c r="A38">
        <v>736</v>
      </c>
      <c r="B38">
        <v>52</v>
      </c>
      <c r="C38">
        <v>106.9</v>
      </c>
      <c r="D38">
        <v>1</v>
      </c>
      <c r="E38">
        <v>743</v>
      </c>
      <c r="F38">
        <v>3990</v>
      </c>
      <c r="G38">
        <v>0</v>
      </c>
      <c r="H38">
        <v>0</v>
      </c>
      <c r="I38">
        <v>0</v>
      </c>
      <c r="J38">
        <v>1</v>
      </c>
      <c r="K38">
        <v>6</v>
      </c>
      <c r="L38">
        <v>0</v>
      </c>
      <c r="M38">
        <v>0</v>
      </c>
      <c r="N38">
        <v>1</v>
      </c>
      <c r="O38">
        <v>3.0617056644440481</v>
      </c>
      <c r="P38">
        <v>0.95528521165359659</v>
      </c>
      <c r="Q38">
        <f t="shared" si="0"/>
        <v>1</v>
      </c>
      <c r="X38" s="15">
        <v>0.37</v>
      </c>
      <c r="Y38" s="15">
        <f t="shared" si="1"/>
        <v>0.7384615384615385</v>
      </c>
      <c r="Z38" s="15">
        <f t="shared" si="2"/>
        <v>0.2615384615384615</v>
      </c>
      <c r="AA38" s="15">
        <f t="shared" si="3"/>
        <v>0.90697674418604646</v>
      </c>
    </row>
    <row r="39" spans="1:27" x14ac:dyDescent="0.25">
      <c r="A39">
        <v>737</v>
      </c>
      <c r="B39">
        <v>30</v>
      </c>
      <c r="C39">
        <v>41.2</v>
      </c>
      <c r="D39">
        <v>1</v>
      </c>
      <c r="E39">
        <v>1536</v>
      </c>
      <c r="F39">
        <v>1750</v>
      </c>
      <c r="G39">
        <v>1</v>
      </c>
      <c r="H39">
        <v>0</v>
      </c>
      <c r="I39">
        <v>1</v>
      </c>
      <c r="J39">
        <v>0</v>
      </c>
      <c r="K39">
        <v>6</v>
      </c>
      <c r="L39">
        <v>1</v>
      </c>
      <c r="M39">
        <v>0</v>
      </c>
      <c r="N39">
        <v>1</v>
      </c>
      <c r="O39">
        <v>1.0012842025843627</v>
      </c>
      <c r="P39">
        <v>0.73131099325011384</v>
      </c>
      <c r="Q39">
        <f t="shared" si="0"/>
        <v>1</v>
      </c>
      <c r="X39">
        <v>0.38</v>
      </c>
      <c r="Y39">
        <f t="shared" si="1"/>
        <v>0.75384615384615383</v>
      </c>
      <c r="Z39">
        <f t="shared" si="2"/>
        <v>0.24615384615384617</v>
      </c>
      <c r="AA39">
        <f t="shared" si="3"/>
        <v>0.89534883720930236</v>
      </c>
    </row>
    <row r="40" spans="1:27" x14ac:dyDescent="0.25">
      <c r="A40">
        <v>738</v>
      </c>
      <c r="B40">
        <v>45</v>
      </c>
      <c r="C40">
        <v>64.900000000000006</v>
      </c>
      <c r="D40">
        <v>1</v>
      </c>
      <c r="E40">
        <v>1366</v>
      </c>
      <c r="F40">
        <v>880</v>
      </c>
      <c r="G40">
        <v>1</v>
      </c>
      <c r="H40">
        <v>0</v>
      </c>
      <c r="I40">
        <v>0</v>
      </c>
      <c r="J40">
        <v>1</v>
      </c>
      <c r="K40">
        <v>7</v>
      </c>
      <c r="L40">
        <v>1</v>
      </c>
      <c r="M40">
        <v>0</v>
      </c>
      <c r="N40">
        <v>1</v>
      </c>
      <c r="O40">
        <v>1.1061772469094593</v>
      </c>
      <c r="P40">
        <v>0.75141574540478273</v>
      </c>
      <c r="Q40">
        <f t="shared" si="0"/>
        <v>1</v>
      </c>
      <c r="X40">
        <v>0.39</v>
      </c>
      <c r="Y40">
        <f t="shared" si="1"/>
        <v>0.7846153846153846</v>
      </c>
      <c r="Z40">
        <f t="shared" si="2"/>
        <v>0.2153846153846154</v>
      </c>
      <c r="AA40">
        <f t="shared" si="3"/>
        <v>0.89534883720930236</v>
      </c>
    </row>
    <row r="41" spans="1:27" x14ac:dyDescent="0.25">
      <c r="A41">
        <v>739</v>
      </c>
      <c r="B41">
        <v>43</v>
      </c>
      <c r="C41">
        <v>16</v>
      </c>
      <c r="D41">
        <v>0</v>
      </c>
      <c r="E41">
        <v>205</v>
      </c>
      <c r="F41">
        <v>330</v>
      </c>
      <c r="G41">
        <v>0</v>
      </c>
      <c r="H41">
        <v>0</v>
      </c>
      <c r="I41">
        <v>0</v>
      </c>
      <c r="J41">
        <v>1</v>
      </c>
      <c r="K41">
        <v>2</v>
      </c>
      <c r="L41">
        <v>0</v>
      </c>
      <c r="M41">
        <v>1</v>
      </c>
      <c r="N41">
        <v>0</v>
      </c>
      <c r="O41">
        <v>-2.5133367269414664</v>
      </c>
      <c r="P41">
        <v>7.4928498571380994E-2</v>
      </c>
      <c r="Q41">
        <f t="shared" si="0"/>
        <v>0</v>
      </c>
      <c r="X41">
        <v>0.4</v>
      </c>
      <c r="Y41">
        <f t="shared" si="1"/>
        <v>0.81538461538461537</v>
      </c>
      <c r="Z41">
        <f t="shared" si="2"/>
        <v>0.18461538461538463</v>
      </c>
      <c r="AA41">
        <f t="shared" si="3"/>
        <v>0.89534883720930236</v>
      </c>
    </row>
    <row r="42" spans="1:27" x14ac:dyDescent="0.25">
      <c r="A42">
        <v>740</v>
      </c>
      <c r="B42">
        <v>47</v>
      </c>
      <c r="C42">
        <v>18.100000000000001</v>
      </c>
      <c r="D42">
        <v>0</v>
      </c>
      <c r="E42">
        <v>13</v>
      </c>
      <c r="F42">
        <v>1760</v>
      </c>
      <c r="G42">
        <v>0</v>
      </c>
      <c r="H42">
        <v>0</v>
      </c>
      <c r="I42">
        <v>0</v>
      </c>
      <c r="J42">
        <v>1</v>
      </c>
      <c r="K42">
        <v>6</v>
      </c>
      <c r="L42">
        <v>0</v>
      </c>
      <c r="M42">
        <v>0</v>
      </c>
      <c r="N42">
        <v>0</v>
      </c>
      <c r="O42">
        <v>1.4933045808457202</v>
      </c>
      <c r="P42">
        <v>0.81657375409043897</v>
      </c>
      <c r="Q42">
        <f t="shared" si="0"/>
        <v>1</v>
      </c>
      <c r="X42">
        <v>0.41</v>
      </c>
      <c r="Y42">
        <f t="shared" si="1"/>
        <v>0.81538461538461537</v>
      </c>
      <c r="Z42">
        <f t="shared" si="2"/>
        <v>0.18461538461538463</v>
      </c>
      <c r="AA42">
        <f t="shared" si="3"/>
        <v>0.87209302325581395</v>
      </c>
    </row>
    <row r="43" spans="1:27" x14ac:dyDescent="0.25">
      <c r="A43">
        <v>741</v>
      </c>
      <c r="B43">
        <v>25</v>
      </c>
      <c r="C43">
        <v>83.5</v>
      </c>
      <c r="D43">
        <v>0</v>
      </c>
      <c r="E43">
        <v>253</v>
      </c>
      <c r="F43">
        <v>1010</v>
      </c>
      <c r="G43">
        <v>1</v>
      </c>
      <c r="H43">
        <v>0</v>
      </c>
      <c r="I43">
        <v>0</v>
      </c>
      <c r="J43">
        <v>1</v>
      </c>
      <c r="K43">
        <v>5</v>
      </c>
      <c r="L43">
        <v>0</v>
      </c>
      <c r="M43">
        <v>0</v>
      </c>
      <c r="N43">
        <v>1</v>
      </c>
      <c r="O43">
        <v>2.3787285762593684</v>
      </c>
      <c r="P43">
        <v>0.91519080276401499</v>
      </c>
      <c r="Q43">
        <f t="shared" si="0"/>
        <v>1</v>
      </c>
      <c r="X43">
        <v>0.42</v>
      </c>
      <c r="Y43">
        <f t="shared" si="1"/>
        <v>0.83076923076923082</v>
      </c>
      <c r="Z43">
        <f t="shared" si="2"/>
        <v>0.16923076923076918</v>
      </c>
      <c r="AA43">
        <f t="shared" si="3"/>
        <v>0.87209302325581395</v>
      </c>
    </row>
    <row r="44" spans="1:27" x14ac:dyDescent="0.25">
      <c r="A44">
        <v>742</v>
      </c>
      <c r="B44">
        <v>33</v>
      </c>
      <c r="C44">
        <v>37.299999999999997</v>
      </c>
      <c r="D44">
        <v>0</v>
      </c>
      <c r="E44">
        <v>198</v>
      </c>
      <c r="F44">
        <v>1570</v>
      </c>
      <c r="G44">
        <v>0</v>
      </c>
      <c r="H44">
        <v>0</v>
      </c>
      <c r="I44">
        <v>0</v>
      </c>
      <c r="J44">
        <v>1</v>
      </c>
      <c r="K44">
        <v>8</v>
      </c>
      <c r="L44">
        <v>0</v>
      </c>
      <c r="M44">
        <v>0</v>
      </c>
      <c r="N44">
        <v>1</v>
      </c>
      <c r="O44">
        <v>3.9763211953099531</v>
      </c>
      <c r="P44">
        <v>0.98159074965728177</v>
      </c>
      <c r="Q44">
        <f t="shared" si="0"/>
        <v>1</v>
      </c>
      <c r="X44">
        <v>0.43</v>
      </c>
      <c r="Y44">
        <f t="shared" si="1"/>
        <v>0.83076923076923082</v>
      </c>
      <c r="Z44">
        <f t="shared" si="2"/>
        <v>0.16923076923076918</v>
      </c>
      <c r="AA44">
        <f t="shared" si="3"/>
        <v>0.86046511627906974</v>
      </c>
    </row>
    <row r="45" spans="1:27" x14ac:dyDescent="0.25">
      <c r="A45">
        <v>743</v>
      </c>
      <c r="B45">
        <v>42</v>
      </c>
      <c r="C45">
        <v>21.1</v>
      </c>
      <c r="D45">
        <v>1</v>
      </c>
      <c r="E45">
        <v>927</v>
      </c>
      <c r="F45">
        <v>230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-1.8293162651811941</v>
      </c>
      <c r="P45">
        <v>0.13831974559267743</v>
      </c>
      <c r="Q45">
        <f t="shared" si="0"/>
        <v>0</v>
      </c>
      <c r="X45">
        <v>0.44</v>
      </c>
      <c r="Y45">
        <f t="shared" si="1"/>
        <v>0.83076923076923082</v>
      </c>
      <c r="Z45">
        <f t="shared" si="2"/>
        <v>0.16923076923076918</v>
      </c>
      <c r="AA45">
        <f t="shared" si="3"/>
        <v>0.86046511627906974</v>
      </c>
    </row>
    <row r="46" spans="1:27" x14ac:dyDescent="0.25">
      <c r="A46">
        <v>744</v>
      </c>
      <c r="B46">
        <v>25</v>
      </c>
      <c r="C46">
        <v>76.2</v>
      </c>
      <c r="D46">
        <v>1</v>
      </c>
      <c r="E46">
        <v>2259</v>
      </c>
      <c r="F46">
        <v>640</v>
      </c>
      <c r="G46">
        <v>1</v>
      </c>
      <c r="H46">
        <v>0</v>
      </c>
      <c r="I46">
        <v>0</v>
      </c>
      <c r="J46">
        <v>0</v>
      </c>
      <c r="K46">
        <v>9</v>
      </c>
      <c r="L46">
        <v>0</v>
      </c>
      <c r="M46">
        <v>1</v>
      </c>
      <c r="N46">
        <v>1</v>
      </c>
      <c r="O46">
        <v>4.2010060155050741</v>
      </c>
      <c r="P46">
        <v>0.9852406044808466</v>
      </c>
      <c r="Q46">
        <f t="shared" si="0"/>
        <v>1</v>
      </c>
      <c r="X46">
        <v>0.45</v>
      </c>
      <c r="Y46">
        <f t="shared" si="1"/>
        <v>0.83076923076923082</v>
      </c>
      <c r="Z46">
        <f t="shared" si="2"/>
        <v>0.16923076923076918</v>
      </c>
      <c r="AA46">
        <f t="shared" si="3"/>
        <v>0.86046511627906974</v>
      </c>
    </row>
    <row r="47" spans="1:27" x14ac:dyDescent="0.25">
      <c r="A47">
        <v>745</v>
      </c>
      <c r="B47">
        <v>31</v>
      </c>
      <c r="C47">
        <v>30.9</v>
      </c>
      <c r="D47">
        <v>1</v>
      </c>
      <c r="E47">
        <v>735</v>
      </c>
      <c r="F47">
        <v>850</v>
      </c>
      <c r="G47">
        <v>0</v>
      </c>
      <c r="H47">
        <v>0</v>
      </c>
      <c r="I47">
        <v>0</v>
      </c>
      <c r="J47">
        <v>1</v>
      </c>
      <c r="K47">
        <v>6</v>
      </c>
      <c r="L47">
        <v>0</v>
      </c>
      <c r="M47">
        <v>1</v>
      </c>
      <c r="N47">
        <v>1</v>
      </c>
      <c r="O47">
        <v>2.4985622556675042</v>
      </c>
      <c r="P47">
        <v>0.92404096727424423</v>
      </c>
      <c r="Q47">
        <f t="shared" si="0"/>
        <v>1</v>
      </c>
      <c r="X47">
        <v>0.46</v>
      </c>
      <c r="Y47">
        <f t="shared" si="1"/>
        <v>0.83076923076923082</v>
      </c>
      <c r="Z47">
        <f t="shared" si="2"/>
        <v>0.16923076923076918</v>
      </c>
      <c r="AA47">
        <f t="shared" si="3"/>
        <v>0.86046511627906974</v>
      </c>
    </row>
    <row r="48" spans="1:27" x14ac:dyDescent="0.25">
      <c r="A48">
        <v>746</v>
      </c>
      <c r="B48">
        <v>34</v>
      </c>
      <c r="C48">
        <v>50.5</v>
      </c>
      <c r="D48">
        <v>0</v>
      </c>
      <c r="E48">
        <v>318</v>
      </c>
      <c r="F48">
        <v>100</v>
      </c>
      <c r="G48">
        <v>1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-0.41884378963526236</v>
      </c>
      <c r="P48">
        <v>0.39679345419693141</v>
      </c>
      <c r="Q48">
        <f t="shared" si="0"/>
        <v>1</v>
      </c>
      <c r="X48">
        <v>0.47</v>
      </c>
      <c r="Y48">
        <f t="shared" si="1"/>
        <v>0.83076923076923082</v>
      </c>
      <c r="Z48">
        <f t="shared" si="2"/>
        <v>0.16923076923076918</v>
      </c>
      <c r="AA48">
        <f t="shared" si="3"/>
        <v>0.84883720930232553</v>
      </c>
    </row>
    <row r="49" spans="1:27" x14ac:dyDescent="0.25">
      <c r="A49">
        <v>747</v>
      </c>
      <c r="B49">
        <v>29</v>
      </c>
      <c r="C49">
        <v>19.100000000000001</v>
      </c>
      <c r="D49">
        <v>0</v>
      </c>
      <c r="E49">
        <v>170</v>
      </c>
      <c r="F49">
        <v>3030</v>
      </c>
      <c r="G49">
        <v>1</v>
      </c>
      <c r="H49">
        <v>0</v>
      </c>
      <c r="I49">
        <v>0</v>
      </c>
      <c r="J49">
        <v>0</v>
      </c>
      <c r="K49">
        <v>5</v>
      </c>
      <c r="L49">
        <v>1</v>
      </c>
      <c r="M49">
        <v>0</v>
      </c>
      <c r="N49">
        <v>0</v>
      </c>
      <c r="O49">
        <v>-0.67173050314131388</v>
      </c>
      <c r="P49">
        <v>0.33810946055550833</v>
      </c>
      <c r="Q49">
        <f t="shared" si="0"/>
        <v>0</v>
      </c>
      <c r="X49">
        <v>0.48</v>
      </c>
      <c r="Y49">
        <f t="shared" si="1"/>
        <v>0.83076923076923082</v>
      </c>
      <c r="Z49">
        <f t="shared" si="2"/>
        <v>0.16923076923076918</v>
      </c>
      <c r="AA49">
        <f t="shared" si="3"/>
        <v>0.84883720930232553</v>
      </c>
    </row>
    <row r="50" spans="1:27" x14ac:dyDescent="0.25">
      <c r="A50">
        <v>748</v>
      </c>
      <c r="B50">
        <v>49</v>
      </c>
      <c r="C50">
        <v>23.6</v>
      </c>
      <c r="D50">
        <v>1</v>
      </c>
      <c r="E50">
        <v>491</v>
      </c>
      <c r="F50">
        <v>1660</v>
      </c>
      <c r="G50">
        <v>1</v>
      </c>
      <c r="H50">
        <v>0</v>
      </c>
      <c r="I50">
        <v>0</v>
      </c>
      <c r="J50">
        <v>0</v>
      </c>
      <c r="K50">
        <v>4</v>
      </c>
      <c r="L50">
        <v>1</v>
      </c>
      <c r="M50">
        <v>0</v>
      </c>
      <c r="N50">
        <v>0</v>
      </c>
      <c r="O50">
        <v>-1.6603335283243239</v>
      </c>
      <c r="P50">
        <v>0.15971722981523442</v>
      </c>
      <c r="Q50">
        <f t="shared" si="0"/>
        <v>0</v>
      </c>
      <c r="X50">
        <v>0.49</v>
      </c>
      <c r="Y50">
        <f t="shared" si="1"/>
        <v>0.83076923076923082</v>
      </c>
      <c r="Z50">
        <f t="shared" si="2"/>
        <v>0.16923076923076918</v>
      </c>
      <c r="AA50">
        <f t="shared" si="3"/>
        <v>0.84883720930232553</v>
      </c>
    </row>
    <row r="51" spans="1:27" x14ac:dyDescent="0.25">
      <c r="A51">
        <v>749</v>
      </c>
      <c r="B51">
        <v>52</v>
      </c>
      <c r="C51">
        <v>31.8</v>
      </c>
      <c r="D51">
        <v>0</v>
      </c>
      <c r="E51">
        <v>183</v>
      </c>
      <c r="F51">
        <v>290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1</v>
      </c>
      <c r="O51">
        <v>-1.7622290648767636</v>
      </c>
      <c r="P51">
        <v>0.14651138491609683</v>
      </c>
      <c r="Q51">
        <f t="shared" si="0"/>
        <v>0</v>
      </c>
      <c r="X51">
        <v>0.5</v>
      </c>
      <c r="Y51">
        <f t="shared" si="1"/>
        <v>0.83076923076923082</v>
      </c>
      <c r="Z51">
        <f t="shared" si="2"/>
        <v>0.16923076923076918</v>
      </c>
      <c r="AA51">
        <f t="shared" si="3"/>
        <v>0.84883720930232553</v>
      </c>
    </row>
    <row r="52" spans="1:27" x14ac:dyDescent="0.25">
      <c r="A52">
        <v>750</v>
      </c>
      <c r="B52">
        <v>39</v>
      </c>
      <c r="C52">
        <v>48.9</v>
      </c>
      <c r="D52">
        <v>1</v>
      </c>
      <c r="E52">
        <v>375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O52">
        <v>-0.52828246199193751</v>
      </c>
      <c r="P52">
        <v>0.37091756551389843</v>
      </c>
      <c r="Q52">
        <f t="shared" si="0"/>
        <v>1</v>
      </c>
      <c r="X52">
        <v>0.51</v>
      </c>
      <c r="Y52">
        <f t="shared" si="1"/>
        <v>0.83076923076923082</v>
      </c>
      <c r="Z52">
        <f t="shared" si="2"/>
        <v>0.16923076923076918</v>
      </c>
      <c r="AA52">
        <f t="shared" si="3"/>
        <v>0.83720930232558144</v>
      </c>
    </row>
    <row r="53" spans="1:27" x14ac:dyDescent="0.25">
      <c r="A53">
        <v>751</v>
      </c>
      <c r="B53">
        <v>30</v>
      </c>
      <c r="C53">
        <v>56.4</v>
      </c>
      <c r="D53">
        <v>1</v>
      </c>
      <c r="E53">
        <v>538</v>
      </c>
      <c r="F53">
        <v>1360</v>
      </c>
      <c r="G53">
        <v>1</v>
      </c>
      <c r="H53">
        <v>0</v>
      </c>
      <c r="I53">
        <v>0</v>
      </c>
      <c r="J53">
        <v>1</v>
      </c>
      <c r="K53">
        <v>7</v>
      </c>
      <c r="L53">
        <v>0</v>
      </c>
      <c r="M53">
        <v>1</v>
      </c>
      <c r="N53">
        <v>1</v>
      </c>
      <c r="O53">
        <v>3.2978580277857401</v>
      </c>
      <c r="P53">
        <v>0.9643552553418141</v>
      </c>
      <c r="Q53">
        <f t="shared" si="0"/>
        <v>1</v>
      </c>
      <c r="X53">
        <v>0.52</v>
      </c>
      <c r="Y53">
        <f t="shared" si="1"/>
        <v>0.83076923076923082</v>
      </c>
      <c r="Z53">
        <f t="shared" si="2"/>
        <v>0.16923076923076918</v>
      </c>
      <c r="AA53">
        <f t="shared" si="3"/>
        <v>0.83720930232558144</v>
      </c>
    </row>
    <row r="54" spans="1:27" x14ac:dyDescent="0.25">
      <c r="A54">
        <v>752</v>
      </c>
      <c r="B54">
        <v>50</v>
      </c>
      <c r="C54">
        <v>65.3</v>
      </c>
      <c r="D54">
        <v>1</v>
      </c>
      <c r="E54">
        <v>650</v>
      </c>
      <c r="F54">
        <v>510</v>
      </c>
      <c r="G54">
        <v>1</v>
      </c>
      <c r="H54">
        <v>0</v>
      </c>
      <c r="I54">
        <v>0</v>
      </c>
      <c r="J54">
        <v>0</v>
      </c>
      <c r="K54">
        <v>4</v>
      </c>
      <c r="L54">
        <v>1</v>
      </c>
      <c r="M54">
        <v>0</v>
      </c>
      <c r="N54">
        <v>0</v>
      </c>
      <c r="O54">
        <v>-1.5715425978592439</v>
      </c>
      <c r="P54">
        <v>0.17199659339507223</v>
      </c>
      <c r="Q54">
        <f t="shared" si="0"/>
        <v>0</v>
      </c>
      <c r="X54">
        <v>0.53</v>
      </c>
      <c r="Y54">
        <f t="shared" si="1"/>
        <v>0.83076923076923082</v>
      </c>
      <c r="Z54">
        <f t="shared" si="2"/>
        <v>0.16923076923076918</v>
      </c>
      <c r="AA54">
        <f t="shared" si="3"/>
        <v>0.83720930232558144</v>
      </c>
    </row>
    <row r="55" spans="1:27" x14ac:dyDescent="0.25">
      <c r="A55">
        <v>753</v>
      </c>
      <c r="B55">
        <v>38</v>
      </c>
      <c r="C55">
        <v>65.599999999999994</v>
      </c>
      <c r="D55">
        <v>1</v>
      </c>
      <c r="E55">
        <v>1161</v>
      </c>
      <c r="F55">
        <v>1520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0.13794992020484623</v>
      </c>
      <c r="P55">
        <v>0.53443289201672084</v>
      </c>
      <c r="Q55">
        <f t="shared" si="0"/>
        <v>1</v>
      </c>
      <c r="X55">
        <v>0.54</v>
      </c>
      <c r="Y55">
        <f t="shared" si="1"/>
        <v>0.86153846153846159</v>
      </c>
      <c r="Z55">
        <f t="shared" si="2"/>
        <v>0.13846153846153841</v>
      </c>
      <c r="AA55">
        <f t="shared" si="3"/>
        <v>0.82558139534883723</v>
      </c>
    </row>
    <row r="56" spans="1:27" x14ac:dyDescent="0.25">
      <c r="A56">
        <v>754</v>
      </c>
      <c r="B56">
        <v>37</v>
      </c>
      <c r="C56">
        <v>85.9</v>
      </c>
      <c r="D56">
        <v>1</v>
      </c>
      <c r="E56">
        <v>2386</v>
      </c>
      <c r="F56">
        <v>690</v>
      </c>
      <c r="G56">
        <v>0</v>
      </c>
      <c r="H56">
        <v>0</v>
      </c>
      <c r="I56">
        <v>0</v>
      </c>
      <c r="J56">
        <v>1</v>
      </c>
      <c r="K56">
        <v>4</v>
      </c>
      <c r="L56">
        <v>0</v>
      </c>
      <c r="M56">
        <v>0</v>
      </c>
      <c r="N56">
        <v>1</v>
      </c>
      <c r="O56">
        <v>1.69864342562505</v>
      </c>
      <c r="P56">
        <v>0.84535747544485684</v>
      </c>
      <c r="Q56">
        <f t="shared" si="0"/>
        <v>1</v>
      </c>
      <c r="X56">
        <v>0.55000000000000004</v>
      </c>
      <c r="Y56">
        <f t="shared" si="1"/>
        <v>0.86153846153846159</v>
      </c>
      <c r="Z56">
        <f t="shared" si="2"/>
        <v>0.13846153846153841</v>
      </c>
      <c r="AA56">
        <f t="shared" si="3"/>
        <v>0.81395348837209303</v>
      </c>
    </row>
    <row r="57" spans="1:27" x14ac:dyDescent="0.25">
      <c r="A57">
        <v>755</v>
      </c>
      <c r="B57">
        <v>49</v>
      </c>
      <c r="C57">
        <v>65.3</v>
      </c>
      <c r="D57">
        <v>0</v>
      </c>
      <c r="E57">
        <v>164</v>
      </c>
      <c r="F57">
        <v>780</v>
      </c>
      <c r="G57">
        <v>1</v>
      </c>
      <c r="H57">
        <v>0</v>
      </c>
      <c r="I57">
        <v>1</v>
      </c>
      <c r="J57">
        <v>0</v>
      </c>
      <c r="K57">
        <v>7</v>
      </c>
      <c r="L57">
        <v>1</v>
      </c>
      <c r="M57">
        <v>0</v>
      </c>
      <c r="N57">
        <v>1</v>
      </c>
      <c r="O57">
        <v>-0.38222052612280866</v>
      </c>
      <c r="P57">
        <v>0.40559144499917615</v>
      </c>
      <c r="Q57">
        <f t="shared" si="0"/>
        <v>1</v>
      </c>
      <c r="X57">
        <v>0.56000000000000005</v>
      </c>
      <c r="Y57">
        <f t="shared" si="1"/>
        <v>0.86153846153846159</v>
      </c>
      <c r="Z57">
        <f t="shared" si="2"/>
        <v>0.13846153846153841</v>
      </c>
      <c r="AA57">
        <f t="shared" si="3"/>
        <v>0.80232558139534882</v>
      </c>
    </row>
    <row r="58" spans="1:27" x14ac:dyDescent="0.25">
      <c r="A58">
        <v>756</v>
      </c>
      <c r="B58">
        <v>36</v>
      </c>
      <c r="C58">
        <v>50.1</v>
      </c>
      <c r="D58">
        <v>1</v>
      </c>
      <c r="E58">
        <v>1569</v>
      </c>
      <c r="F58">
        <v>1390</v>
      </c>
      <c r="G58">
        <v>0</v>
      </c>
      <c r="H58">
        <v>0</v>
      </c>
      <c r="I58">
        <v>0</v>
      </c>
      <c r="J58">
        <v>1</v>
      </c>
      <c r="K58">
        <v>7</v>
      </c>
      <c r="L58">
        <v>0</v>
      </c>
      <c r="M58">
        <v>1</v>
      </c>
      <c r="N58">
        <v>1</v>
      </c>
      <c r="O58">
        <v>2.7692002212515301</v>
      </c>
      <c r="P58">
        <v>0.94098859123146794</v>
      </c>
      <c r="Q58">
        <f t="shared" si="0"/>
        <v>1</v>
      </c>
      <c r="X58">
        <v>0.56999999999999995</v>
      </c>
      <c r="Y58">
        <f t="shared" si="1"/>
        <v>0.86153846153846159</v>
      </c>
      <c r="Z58">
        <f t="shared" si="2"/>
        <v>0.13846153846153841</v>
      </c>
      <c r="AA58">
        <f t="shared" si="3"/>
        <v>0.80232558139534882</v>
      </c>
    </row>
    <row r="59" spans="1:27" x14ac:dyDescent="0.25">
      <c r="A59">
        <v>757</v>
      </c>
      <c r="B59">
        <v>27</v>
      </c>
      <c r="C59">
        <v>28.8</v>
      </c>
      <c r="D59">
        <v>0</v>
      </c>
      <c r="E59">
        <v>308</v>
      </c>
      <c r="F59">
        <v>4550</v>
      </c>
      <c r="G59">
        <v>0</v>
      </c>
      <c r="H59">
        <v>0</v>
      </c>
      <c r="I59">
        <v>1</v>
      </c>
      <c r="J59">
        <v>0</v>
      </c>
      <c r="K59">
        <v>11</v>
      </c>
      <c r="L59">
        <v>0</v>
      </c>
      <c r="M59">
        <v>0</v>
      </c>
      <c r="N59">
        <v>1</v>
      </c>
      <c r="O59">
        <v>6.4146953169006036</v>
      </c>
      <c r="P59">
        <v>0.99836535773485824</v>
      </c>
      <c r="Q59">
        <f t="shared" si="0"/>
        <v>1</v>
      </c>
      <c r="X59">
        <v>0.57999999999999996</v>
      </c>
      <c r="Y59">
        <f t="shared" si="1"/>
        <v>0.86153846153846159</v>
      </c>
      <c r="Z59">
        <f t="shared" si="2"/>
        <v>0.13846153846153841</v>
      </c>
      <c r="AA59">
        <f t="shared" si="3"/>
        <v>0.79069767441860461</v>
      </c>
    </row>
    <row r="60" spans="1:27" x14ac:dyDescent="0.25">
      <c r="A60">
        <v>758</v>
      </c>
      <c r="B60">
        <v>56</v>
      </c>
      <c r="C60">
        <v>69.900000000000006</v>
      </c>
      <c r="D60">
        <v>1</v>
      </c>
      <c r="E60">
        <v>2203</v>
      </c>
      <c r="F60">
        <v>690</v>
      </c>
      <c r="G60">
        <v>1</v>
      </c>
      <c r="H60">
        <v>0</v>
      </c>
      <c r="I60">
        <v>0</v>
      </c>
      <c r="J60">
        <v>1</v>
      </c>
      <c r="K60">
        <v>9</v>
      </c>
      <c r="L60">
        <v>1</v>
      </c>
      <c r="M60">
        <v>0</v>
      </c>
      <c r="N60">
        <v>1</v>
      </c>
      <c r="O60">
        <v>1.5050998446576416</v>
      </c>
      <c r="P60">
        <v>0.81833386838777289</v>
      </c>
      <c r="Q60">
        <f t="shared" si="0"/>
        <v>1</v>
      </c>
      <c r="X60">
        <v>0.59</v>
      </c>
      <c r="Y60">
        <f t="shared" si="1"/>
        <v>0.86153846153846159</v>
      </c>
      <c r="Z60">
        <f t="shared" si="2"/>
        <v>0.13846153846153841</v>
      </c>
      <c r="AA60">
        <f t="shared" si="3"/>
        <v>0.76744186046511631</v>
      </c>
    </row>
    <row r="61" spans="1:27" x14ac:dyDescent="0.25">
      <c r="A61">
        <v>759</v>
      </c>
      <c r="B61">
        <v>48</v>
      </c>
      <c r="C61">
        <v>23.9</v>
      </c>
      <c r="D61">
        <v>0</v>
      </c>
      <c r="E61">
        <v>213</v>
      </c>
      <c r="F61">
        <v>150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-4.2156308314918727</v>
      </c>
      <c r="P61">
        <v>1.4548230251545273E-2</v>
      </c>
      <c r="Q61">
        <f t="shared" si="0"/>
        <v>0</v>
      </c>
      <c r="X61">
        <v>0.6</v>
      </c>
      <c r="Y61">
        <f t="shared" si="1"/>
        <v>0.87692307692307692</v>
      </c>
      <c r="Z61">
        <f t="shared" si="2"/>
        <v>0.12307692307692308</v>
      </c>
      <c r="AA61">
        <f t="shared" si="3"/>
        <v>0.76744186046511631</v>
      </c>
    </row>
    <row r="62" spans="1:27" x14ac:dyDescent="0.25">
      <c r="A62">
        <v>760</v>
      </c>
      <c r="B62">
        <v>43</v>
      </c>
      <c r="C62">
        <v>95.7</v>
      </c>
      <c r="D62">
        <v>1</v>
      </c>
      <c r="E62">
        <v>675</v>
      </c>
      <c r="F62">
        <v>1810</v>
      </c>
      <c r="G62">
        <v>1</v>
      </c>
      <c r="H62">
        <v>1</v>
      </c>
      <c r="I62">
        <v>1</v>
      </c>
      <c r="J62">
        <v>0</v>
      </c>
      <c r="K62">
        <v>7</v>
      </c>
      <c r="L62">
        <v>0</v>
      </c>
      <c r="M62">
        <v>0</v>
      </c>
      <c r="N62">
        <v>1</v>
      </c>
      <c r="O62">
        <v>4.8868242437918292</v>
      </c>
      <c r="P62">
        <v>0.99251115925175937</v>
      </c>
      <c r="Q62">
        <f t="shared" si="0"/>
        <v>1</v>
      </c>
      <c r="X62">
        <v>0.61</v>
      </c>
      <c r="Y62">
        <f t="shared" si="1"/>
        <v>0.87692307692307692</v>
      </c>
      <c r="Z62">
        <f t="shared" si="2"/>
        <v>0.12307692307692308</v>
      </c>
      <c r="AA62">
        <f t="shared" si="3"/>
        <v>0.76744186046511631</v>
      </c>
    </row>
    <row r="63" spans="1:27" x14ac:dyDescent="0.25">
      <c r="A63">
        <v>761</v>
      </c>
      <c r="B63">
        <v>40</v>
      </c>
      <c r="C63">
        <v>41.6</v>
      </c>
      <c r="D63">
        <v>1</v>
      </c>
      <c r="E63">
        <v>1632</v>
      </c>
      <c r="F63">
        <v>3040</v>
      </c>
      <c r="G63">
        <v>1</v>
      </c>
      <c r="H63">
        <v>1</v>
      </c>
      <c r="I63">
        <v>0</v>
      </c>
      <c r="J63">
        <v>1</v>
      </c>
      <c r="K63">
        <v>11</v>
      </c>
      <c r="L63">
        <v>1</v>
      </c>
      <c r="M63">
        <v>0</v>
      </c>
      <c r="N63">
        <v>1</v>
      </c>
      <c r="O63">
        <v>5.5280633727344082</v>
      </c>
      <c r="P63">
        <v>0.9960420504400509</v>
      </c>
      <c r="Q63">
        <f t="shared" si="0"/>
        <v>1</v>
      </c>
      <c r="X63">
        <v>0.62</v>
      </c>
      <c r="Y63">
        <f t="shared" si="1"/>
        <v>0.87692307692307692</v>
      </c>
      <c r="Z63">
        <f t="shared" si="2"/>
        <v>0.12307692307692308</v>
      </c>
      <c r="AA63">
        <f t="shared" si="3"/>
        <v>0.76744186046511631</v>
      </c>
    </row>
    <row r="64" spans="1:27" x14ac:dyDescent="0.25">
      <c r="A64">
        <v>762</v>
      </c>
      <c r="B64">
        <v>28</v>
      </c>
      <c r="C64">
        <v>25.7</v>
      </c>
      <c r="D64">
        <v>1</v>
      </c>
      <c r="E64">
        <v>311</v>
      </c>
      <c r="F64">
        <v>2370</v>
      </c>
      <c r="G64">
        <v>0</v>
      </c>
      <c r="H64">
        <v>0</v>
      </c>
      <c r="I64">
        <v>1</v>
      </c>
      <c r="J64">
        <v>0</v>
      </c>
      <c r="K64">
        <v>8</v>
      </c>
      <c r="L64">
        <v>0</v>
      </c>
      <c r="M64">
        <v>1</v>
      </c>
      <c r="N64">
        <v>1</v>
      </c>
      <c r="O64">
        <v>4.0920981341009295</v>
      </c>
      <c r="P64">
        <v>0.98357029502306237</v>
      </c>
      <c r="Q64">
        <f t="shared" si="0"/>
        <v>1</v>
      </c>
      <c r="X64">
        <v>0.63</v>
      </c>
      <c r="Y64">
        <f t="shared" si="1"/>
        <v>0.87692307692307692</v>
      </c>
      <c r="Z64">
        <f t="shared" si="2"/>
        <v>0.12307692307692308</v>
      </c>
      <c r="AA64">
        <f t="shared" si="3"/>
        <v>0.76744186046511631</v>
      </c>
    </row>
    <row r="65" spans="1:27" x14ac:dyDescent="0.25">
      <c r="A65">
        <v>763</v>
      </c>
      <c r="B65">
        <v>46</v>
      </c>
      <c r="C65">
        <v>30.3</v>
      </c>
      <c r="D65">
        <v>0</v>
      </c>
      <c r="E65">
        <v>769</v>
      </c>
      <c r="F65">
        <v>970</v>
      </c>
      <c r="G65">
        <v>0</v>
      </c>
      <c r="H65">
        <v>1</v>
      </c>
      <c r="I65">
        <v>0</v>
      </c>
      <c r="J65">
        <v>1</v>
      </c>
      <c r="K65">
        <v>7</v>
      </c>
      <c r="L65">
        <v>0</v>
      </c>
      <c r="M65">
        <v>0</v>
      </c>
      <c r="N65">
        <v>0</v>
      </c>
      <c r="O65">
        <v>3.334364383250803</v>
      </c>
      <c r="P65">
        <v>0.96558907928322779</v>
      </c>
      <c r="Q65">
        <f t="shared" si="0"/>
        <v>1</v>
      </c>
      <c r="X65">
        <v>0.64</v>
      </c>
      <c r="Y65">
        <f t="shared" si="1"/>
        <v>0.89230769230769236</v>
      </c>
      <c r="Z65">
        <f t="shared" si="2"/>
        <v>0.10769230769230764</v>
      </c>
      <c r="AA65">
        <f t="shared" si="3"/>
        <v>0.76744186046511631</v>
      </c>
    </row>
    <row r="66" spans="1:27" x14ac:dyDescent="0.25">
      <c r="A66">
        <v>764</v>
      </c>
      <c r="B66">
        <v>52</v>
      </c>
      <c r="C66">
        <v>35.700000000000003</v>
      </c>
      <c r="D66">
        <v>0</v>
      </c>
      <c r="E66">
        <v>369</v>
      </c>
      <c r="F66">
        <v>530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1</v>
      </c>
      <c r="O66">
        <v>-1.776237112365223</v>
      </c>
      <c r="P66">
        <v>0.14476839665619723</v>
      </c>
      <c r="Q66">
        <f t="shared" si="0"/>
        <v>0</v>
      </c>
      <c r="X66">
        <v>0.65</v>
      </c>
      <c r="Y66">
        <f t="shared" si="1"/>
        <v>0.89230769230769236</v>
      </c>
      <c r="Z66">
        <f t="shared" si="2"/>
        <v>0.10769230769230764</v>
      </c>
      <c r="AA66">
        <f t="shared" si="3"/>
        <v>0.76744186046511631</v>
      </c>
    </row>
    <row r="67" spans="1:27" x14ac:dyDescent="0.25">
      <c r="A67">
        <v>765</v>
      </c>
      <c r="B67">
        <v>27</v>
      </c>
      <c r="C67">
        <v>43.5</v>
      </c>
      <c r="D67">
        <v>0</v>
      </c>
      <c r="E67">
        <v>794</v>
      </c>
      <c r="F67">
        <v>1610</v>
      </c>
      <c r="G67">
        <v>1</v>
      </c>
      <c r="H67">
        <v>0</v>
      </c>
      <c r="I67">
        <v>0</v>
      </c>
      <c r="J67">
        <v>1</v>
      </c>
      <c r="K67">
        <v>7</v>
      </c>
      <c r="L67">
        <v>0</v>
      </c>
      <c r="M67">
        <v>0</v>
      </c>
      <c r="N67">
        <v>0</v>
      </c>
      <c r="O67">
        <v>3.24366071712222</v>
      </c>
      <c r="P67">
        <v>0.96244465013975045</v>
      </c>
      <c r="Q67">
        <f t="shared" ref="Q67:Q130" si="4">IF(P67&gt;$S$1,1,0)</f>
        <v>1</v>
      </c>
      <c r="X67">
        <v>0.66</v>
      </c>
      <c r="Y67">
        <f t="shared" ref="Y67:Y101" si="5">COUNTIFS($P$2:$P$152,"&lt;"&amp; X67,$N$2:$N$152,0)/COUNTIFS($N$2:$N$152,0)</f>
        <v>0.90769230769230769</v>
      </c>
      <c r="Z67">
        <f t="shared" ref="Z67:Z101" si="6">1-Y67</f>
        <v>9.2307692307692313E-2</v>
      </c>
      <c r="AA67">
        <f t="shared" ref="AA67:AA101" si="7">COUNTIFS($P$2:$P$152,"&gt;=" &amp;X67,$N$2:$N$152,1)/COUNTIFS($N$2:$N$152,1)</f>
        <v>0.76744186046511631</v>
      </c>
    </row>
    <row r="68" spans="1:27" x14ac:dyDescent="0.25">
      <c r="A68">
        <v>766</v>
      </c>
      <c r="B68">
        <v>39</v>
      </c>
      <c r="C68">
        <v>56.8</v>
      </c>
      <c r="D68">
        <v>1</v>
      </c>
      <c r="E68">
        <v>1975</v>
      </c>
      <c r="F68">
        <v>1870</v>
      </c>
      <c r="G68">
        <v>0</v>
      </c>
      <c r="H68">
        <v>0</v>
      </c>
      <c r="I68">
        <v>1</v>
      </c>
      <c r="J68">
        <v>0</v>
      </c>
      <c r="K68">
        <v>7</v>
      </c>
      <c r="L68">
        <v>0</v>
      </c>
      <c r="M68">
        <v>0</v>
      </c>
      <c r="N68">
        <v>1</v>
      </c>
      <c r="O68">
        <v>3.4481187042679329</v>
      </c>
      <c r="P68">
        <v>0.96917498683052927</v>
      </c>
      <c r="Q68">
        <f t="shared" si="4"/>
        <v>1</v>
      </c>
      <c r="X68">
        <v>0.67</v>
      </c>
      <c r="Y68">
        <f t="shared" si="5"/>
        <v>0.90769230769230769</v>
      </c>
      <c r="Z68">
        <f t="shared" si="6"/>
        <v>9.2307692307692313E-2</v>
      </c>
      <c r="AA68">
        <f t="shared" si="7"/>
        <v>0.7558139534883721</v>
      </c>
    </row>
    <row r="69" spans="1:27" x14ac:dyDescent="0.25">
      <c r="A69">
        <v>767</v>
      </c>
      <c r="B69">
        <v>24</v>
      </c>
      <c r="C69">
        <v>48</v>
      </c>
      <c r="D69">
        <v>1</v>
      </c>
      <c r="E69">
        <v>2991</v>
      </c>
      <c r="F69">
        <v>650</v>
      </c>
      <c r="G69">
        <v>0</v>
      </c>
      <c r="H69">
        <v>0</v>
      </c>
      <c r="I69">
        <v>0</v>
      </c>
      <c r="J69">
        <v>0</v>
      </c>
      <c r="K69">
        <v>5</v>
      </c>
      <c r="L69">
        <v>1</v>
      </c>
      <c r="M69">
        <v>0</v>
      </c>
      <c r="N69">
        <v>1</v>
      </c>
      <c r="O69">
        <v>0.35393784388202709</v>
      </c>
      <c r="P69">
        <v>0.58757216896940601</v>
      </c>
      <c r="Q69">
        <f t="shared" si="4"/>
        <v>1</v>
      </c>
      <c r="X69">
        <v>0.68</v>
      </c>
      <c r="Y69">
        <f t="shared" si="5"/>
        <v>0.90769230769230769</v>
      </c>
      <c r="Z69">
        <f t="shared" si="6"/>
        <v>9.2307692307692313E-2</v>
      </c>
      <c r="AA69">
        <f t="shared" si="7"/>
        <v>0.7441860465116279</v>
      </c>
    </row>
    <row r="70" spans="1:27" x14ac:dyDescent="0.25">
      <c r="A70">
        <v>768</v>
      </c>
      <c r="B70">
        <v>36</v>
      </c>
      <c r="C70">
        <v>19.399999999999999</v>
      </c>
      <c r="D70">
        <v>1</v>
      </c>
      <c r="E70">
        <v>377</v>
      </c>
      <c r="F70">
        <v>520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-1.0259819287975491</v>
      </c>
      <c r="P70">
        <v>0.26386383228850213</v>
      </c>
      <c r="Q70">
        <f t="shared" si="4"/>
        <v>0</v>
      </c>
      <c r="X70">
        <v>0.69</v>
      </c>
      <c r="Y70">
        <f t="shared" si="5"/>
        <v>0.90769230769230769</v>
      </c>
      <c r="Z70">
        <f t="shared" si="6"/>
        <v>9.2307692307692313E-2</v>
      </c>
      <c r="AA70">
        <f t="shared" si="7"/>
        <v>0.7441860465116279</v>
      </c>
    </row>
    <row r="71" spans="1:27" x14ac:dyDescent="0.25">
      <c r="A71">
        <v>769</v>
      </c>
      <c r="B71">
        <v>35</v>
      </c>
      <c r="C71">
        <v>8.6</v>
      </c>
      <c r="D71">
        <v>1</v>
      </c>
      <c r="E71">
        <v>232</v>
      </c>
      <c r="F71">
        <v>1310</v>
      </c>
      <c r="G71">
        <v>1</v>
      </c>
      <c r="H71">
        <v>1</v>
      </c>
      <c r="I71">
        <v>1</v>
      </c>
      <c r="J71">
        <v>0</v>
      </c>
      <c r="K71">
        <v>10</v>
      </c>
      <c r="L71">
        <v>0</v>
      </c>
      <c r="M71">
        <v>0</v>
      </c>
      <c r="N71">
        <v>1</v>
      </c>
      <c r="O71">
        <v>7.0649337778130876</v>
      </c>
      <c r="P71">
        <v>0.99914617812601281</v>
      </c>
      <c r="Q71">
        <f t="shared" si="4"/>
        <v>1</v>
      </c>
      <c r="X71">
        <v>0.7</v>
      </c>
      <c r="Y71">
        <f t="shared" si="5"/>
        <v>0.90769230769230769</v>
      </c>
      <c r="Z71">
        <f t="shared" si="6"/>
        <v>9.2307692307692313E-2</v>
      </c>
      <c r="AA71">
        <f t="shared" si="7"/>
        <v>0.7441860465116279</v>
      </c>
    </row>
    <row r="72" spans="1:27" x14ac:dyDescent="0.25">
      <c r="A72">
        <v>770</v>
      </c>
      <c r="B72">
        <v>36</v>
      </c>
      <c r="C72">
        <v>78.2</v>
      </c>
      <c r="D72">
        <v>1</v>
      </c>
      <c r="E72">
        <v>662</v>
      </c>
      <c r="F72">
        <v>2560</v>
      </c>
      <c r="G72">
        <v>1</v>
      </c>
      <c r="H72">
        <v>0</v>
      </c>
      <c r="I72">
        <v>0</v>
      </c>
      <c r="J72">
        <v>1</v>
      </c>
      <c r="K72">
        <v>6</v>
      </c>
      <c r="L72">
        <v>0</v>
      </c>
      <c r="M72">
        <v>1</v>
      </c>
      <c r="N72">
        <v>1</v>
      </c>
      <c r="O72">
        <v>2.3776551831074237</v>
      </c>
      <c r="P72">
        <v>0.91510745250187364</v>
      </c>
      <c r="Q72">
        <f t="shared" si="4"/>
        <v>1</v>
      </c>
      <c r="X72">
        <v>0.71</v>
      </c>
      <c r="Y72">
        <f t="shared" si="5"/>
        <v>0.90769230769230769</v>
      </c>
      <c r="Z72">
        <f t="shared" si="6"/>
        <v>9.2307692307692313E-2</v>
      </c>
      <c r="AA72">
        <f t="shared" si="7"/>
        <v>0.73255813953488369</v>
      </c>
    </row>
    <row r="73" spans="1:27" x14ac:dyDescent="0.25">
      <c r="A73">
        <v>771</v>
      </c>
      <c r="B73">
        <v>47</v>
      </c>
      <c r="C73">
        <v>38.9</v>
      </c>
      <c r="D73">
        <v>1</v>
      </c>
      <c r="E73">
        <v>945</v>
      </c>
      <c r="F73">
        <v>2330</v>
      </c>
      <c r="G73">
        <v>0</v>
      </c>
      <c r="H73">
        <v>0</v>
      </c>
      <c r="I73">
        <v>1</v>
      </c>
      <c r="J73">
        <v>0</v>
      </c>
      <c r="K73">
        <v>5</v>
      </c>
      <c r="L73">
        <v>0</v>
      </c>
      <c r="M73">
        <v>0</v>
      </c>
      <c r="N73">
        <v>1</v>
      </c>
      <c r="O73">
        <v>1.7045738748543813</v>
      </c>
      <c r="P73">
        <v>0.84613116560004109</v>
      </c>
      <c r="Q73">
        <f t="shared" si="4"/>
        <v>1</v>
      </c>
      <c r="X73">
        <v>0.72</v>
      </c>
      <c r="Y73">
        <f t="shared" si="5"/>
        <v>0.92307692307692313</v>
      </c>
      <c r="Z73">
        <f t="shared" si="6"/>
        <v>7.6923076923076872E-2</v>
      </c>
      <c r="AA73">
        <f t="shared" si="7"/>
        <v>0.73255813953488369</v>
      </c>
    </row>
    <row r="74" spans="1:27" x14ac:dyDescent="0.25">
      <c r="A74">
        <v>772</v>
      </c>
      <c r="B74">
        <v>40</v>
      </c>
      <c r="C74">
        <v>23.6</v>
      </c>
      <c r="D74">
        <v>1</v>
      </c>
      <c r="E74">
        <v>969</v>
      </c>
      <c r="F74">
        <v>1040</v>
      </c>
      <c r="G74">
        <v>1</v>
      </c>
      <c r="H74">
        <v>0</v>
      </c>
      <c r="I74">
        <v>1</v>
      </c>
      <c r="J74">
        <v>0</v>
      </c>
      <c r="K74">
        <v>4</v>
      </c>
      <c r="L74">
        <v>1</v>
      </c>
      <c r="M74">
        <v>0</v>
      </c>
      <c r="N74">
        <v>0</v>
      </c>
      <c r="O74">
        <v>-1.1342894577759395</v>
      </c>
      <c r="P74">
        <v>0.24337036564049036</v>
      </c>
      <c r="Q74">
        <f t="shared" si="4"/>
        <v>0</v>
      </c>
      <c r="X74">
        <v>0.73</v>
      </c>
      <c r="Y74">
        <f t="shared" si="5"/>
        <v>0.92307692307692313</v>
      </c>
      <c r="Z74">
        <f t="shared" si="6"/>
        <v>7.6923076923076872E-2</v>
      </c>
      <c r="AA74">
        <f t="shared" si="7"/>
        <v>0.73255813953488369</v>
      </c>
    </row>
    <row r="75" spans="1:27" x14ac:dyDescent="0.25">
      <c r="A75">
        <v>773</v>
      </c>
      <c r="B75">
        <v>43</v>
      </c>
      <c r="C75">
        <v>33.299999999999997</v>
      </c>
      <c r="D75">
        <v>0</v>
      </c>
      <c r="E75">
        <v>456</v>
      </c>
      <c r="F75">
        <v>1290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1</v>
      </c>
      <c r="O75">
        <v>-1.5584450880006924</v>
      </c>
      <c r="P75">
        <v>0.17386988000163706</v>
      </c>
      <c r="Q75">
        <f t="shared" si="4"/>
        <v>0</v>
      </c>
      <c r="X75">
        <v>0.74</v>
      </c>
      <c r="Y75">
        <f t="shared" si="5"/>
        <v>0.92307692307692313</v>
      </c>
      <c r="Z75">
        <f t="shared" si="6"/>
        <v>7.6923076923076872E-2</v>
      </c>
      <c r="AA75">
        <f t="shared" si="7"/>
        <v>0.72093023255813948</v>
      </c>
    </row>
    <row r="76" spans="1:27" x14ac:dyDescent="0.25">
      <c r="A76">
        <v>774</v>
      </c>
      <c r="B76">
        <v>44</v>
      </c>
      <c r="C76">
        <v>32.299999999999997</v>
      </c>
      <c r="D76">
        <v>1</v>
      </c>
      <c r="E76">
        <v>690</v>
      </c>
      <c r="F76">
        <v>1030</v>
      </c>
      <c r="G76">
        <v>1</v>
      </c>
      <c r="H76">
        <v>0</v>
      </c>
      <c r="I76">
        <v>0</v>
      </c>
      <c r="J76">
        <v>0</v>
      </c>
      <c r="K76">
        <v>4</v>
      </c>
      <c r="L76">
        <v>0</v>
      </c>
      <c r="M76">
        <v>0</v>
      </c>
      <c r="N76">
        <v>1</v>
      </c>
      <c r="O76">
        <v>0.73641552024273516</v>
      </c>
      <c r="P76">
        <v>0.67621153244245147</v>
      </c>
      <c r="Q76">
        <f t="shared" si="4"/>
        <v>1</v>
      </c>
      <c r="X76">
        <v>0.75</v>
      </c>
      <c r="Y76">
        <f t="shared" si="5"/>
        <v>0.92307692307692313</v>
      </c>
      <c r="Z76">
        <f t="shared" si="6"/>
        <v>7.6923076923076872E-2</v>
      </c>
      <c r="AA76">
        <f t="shared" si="7"/>
        <v>0.72093023255813948</v>
      </c>
    </row>
    <row r="77" spans="1:27" x14ac:dyDescent="0.25">
      <c r="A77">
        <v>775</v>
      </c>
      <c r="B77">
        <v>35</v>
      </c>
      <c r="C77">
        <v>40.4</v>
      </c>
      <c r="D77">
        <v>1</v>
      </c>
      <c r="E77">
        <v>821</v>
      </c>
      <c r="F77">
        <v>770</v>
      </c>
      <c r="G77">
        <v>0</v>
      </c>
      <c r="H77">
        <v>0</v>
      </c>
      <c r="I77">
        <v>0</v>
      </c>
      <c r="J77">
        <v>1</v>
      </c>
      <c r="K77">
        <v>4</v>
      </c>
      <c r="L77">
        <v>0</v>
      </c>
      <c r="M77">
        <v>0</v>
      </c>
      <c r="N77">
        <v>1</v>
      </c>
      <c r="O77">
        <v>2.0378581218141076</v>
      </c>
      <c r="P77">
        <v>0.88471498837030682</v>
      </c>
      <c r="Q77">
        <f t="shared" si="4"/>
        <v>1</v>
      </c>
      <c r="X77">
        <v>0.76</v>
      </c>
      <c r="Y77">
        <f t="shared" si="5"/>
        <v>0.92307692307692313</v>
      </c>
      <c r="Z77">
        <f t="shared" si="6"/>
        <v>7.6923076923076872E-2</v>
      </c>
      <c r="AA77">
        <f t="shared" si="7"/>
        <v>0.69767441860465118</v>
      </c>
    </row>
    <row r="78" spans="1:27" x14ac:dyDescent="0.25">
      <c r="A78">
        <v>776</v>
      </c>
      <c r="B78">
        <v>40</v>
      </c>
      <c r="C78">
        <v>54.9</v>
      </c>
      <c r="D78">
        <v>1</v>
      </c>
      <c r="E78">
        <v>1152</v>
      </c>
      <c r="F78">
        <v>740</v>
      </c>
      <c r="G78">
        <v>1</v>
      </c>
      <c r="H78">
        <v>0</v>
      </c>
      <c r="I78">
        <v>0</v>
      </c>
      <c r="J78">
        <v>1</v>
      </c>
      <c r="K78">
        <v>6</v>
      </c>
      <c r="L78">
        <v>0</v>
      </c>
      <c r="M78">
        <v>0</v>
      </c>
      <c r="N78">
        <v>1</v>
      </c>
      <c r="O78">
        <v>2.8276532728237282</v>
      </c>
      <c r="P78">
        <v>0.94415199036952246</v>
      </c>
      <c r="Q78">
        <f t="shared" si="4"/>
        <v>1</v>
      </c>
      <c r="X78">
        <v>0.77</v>
      </c>
      <c r="Y78">
        <f t="shared" si="5"/>
        <v>0.92307692307692313</v>
      </c>
      <c r="Z78">
        <f t="shared" si="6"/>
        <v>7.6923076923076872E-2</v>
      </c>
      <c r="AA78">
        <f t="shared" si="7"/>
        <v>0.69767441860465118</v>
      </c>
    </row>
    <row r="79" spans="1:27" x14ac:dyDescent="0.25">
      <c r="A79">
        <v>777</v>
      </c>
      <c r="B79">
        <v>33</v>
      </c>
      <c r="C79">
        <v>25.4</v>
      </c>
      <c r="D79">
        <v>1</v>
      </c>
      <c r="E79">
        <v>682</v>
      </c>
      <c r="F79">
        <v>1350</v>
      </c>
      <c r="G79">
        <v>0</v>
      </c>
      <c r="H79">
        <v>1</v>
      </c>
      <c r="I79">
        <v>1</v>
      </c>
      <c r="J79">
        <v>0</v>
      </c>
      <c r="K79">
        <v>3</v>
      </c>
      <c r="L79">
        <v>1</v>
      </c>
      <c r="M79">
        <v>0</v>
      </c>
      <c r="N79">
        <v>1</v>
      </c>
      <c r="O79">
        <v>0.34693736856505453</v>
      </c>
      <c r="P79">
        <v>0.58587470228448624</v>
      </c>
      <c r="Q79">
        <f t="shared" si="4"/>
        <v>1</v>
      </c>
      <c r="X79">
        <v>0.78</v>
      </c>
      <c r="Y79">
        <f t="shared" si="5"/>
        <v>0.92307692307692313</v>
      </c>
      <c r="Z79">
        <f t="shared" si="6"/>
        <v>7.6923076923076872E-2</v>
      </c>
      <c r="AA79">
        <f t="shared" si="7"/>
        <v>0.67441860465116277</v>
      </c>
    </row>
    <row r="80" spans="1:27" x14ac:dyDescent="0.25">
      <c r="A80">
        <v>778</v>
      </c>
      <c r="B80">
        <v>37</v>
      </c>
      <c r="C80">
        <v>90.7</v>
      </c>
      <c r="D80">
        <v>0</v>
      </c>
      <c r="E80">
        <v>428</v>
      </c>
      <c r="F80">
        <v>8080</v>
      </c>
      <c r="G80">
        <v>0</v>
      </c>
      <c r="H80">
        <v>0</v>
      </c>
      <c r="I80">
        <v>0</v>
      </c>
      <c r="J80">
        <v>1</v>
      </c>
      <c r="K80">
        <v>8</v>
      </c>
      <c r="L80">
        <v>0</v>
      </c>
      <c r="M80">
        <v>1</v>
      </c>
      <c r="N80">
        <v>1</v>
      </c>
      <c r="O80">
        <v>3.3327060708681713</v>
      </c>
      <c r="P80">
        <v>0.9655339362911759</v>
      </c>
      <c r="Q80">
        <f t="shared" si="4"/>
        <v>1</v>
      </c>
      <c r="X80">
        <v>0.79</v>
      </c>
      <c r="Y80">
        <f t="shared" si="5"/>
        <v>0.92307692307692313</v>
      </c>
      <c r="Z80">
        <f t="shared" si="6"/>
        <v>7.6923076923076872E-2</v>
      </c>
      <c r="AA80">
        <f t="shared" si="7"/>
        <v>0.66279069767441856</v>
      </c>
    </row>
    <row r="81" spans="1:27" x14ac:dyDescent="0.25">
      <c r="A81">
        <v>779</v>
      </c>
      <c r="B81">
        <v>26</v>
      </c>
      <c r="C81">
        <v>14.6</v>
      </c>
      <c r="D81">
        <v>0</v>
      </c>
      <c r="E81">
        <v>131</v>
      </c>
      <c r="F81">
        <v>1770</v>
      </c>
      <c r="G81">
        <v>0</v>
      </c>
      <c r="H81">
        <v>0</v>
      </c>
      <c r="I81">
        <v>0</v>
      </c>
      <c r="J81">
        <v>0</v>
      </c>
      <c r="K81">
        <v>3</v>
      </c>
      <c r="L81">
        <v>0</v>
      </c>
      <c r="M81">
        <v>1</v>
      </c>
      <c r="N81">
        <v>0</v>
      </c>
      <c r="O81">
        <v>-0.85431619945679405</v>
      </c>
      <c r="P81">
        <v>0.29852822072587354</v>
      </c>
      <c r="Q81">
        <f t="shared" si="4"/>
        <v>0</v>
      </c>
      <c r="X81">
        <v>0.8</v>
      </c>
      <c r="Y81">
        <f t="shared" si="5"/>
        <v>0.92307692307692313</v>
      </c>
      <c r="Z81">
        <f t="shared" si="6"/>
        <v>7.6923076923076872E-2</v>
      </c>
      <c r="AA81">
        <f t="shared" si="7"/>
        <v>0.65116279069767447</v>
      </c>
    </row>
    <row r="82" spans="1:27" x14ac:dyDescent="0.25">
      <c r="A82">
        <v>780</v>
      </c>
      <c r="B82">
        <v>37</v>
      </c>
      <c r="C82">
        <v>54.5</v>
      </c>
      <c r="D82">
        <v>1</v>
      </c>
      <c r="E82">
        <v>1366</v>
      </c>
      <c r="F82">
        <v>1740</v>
      </c>
      <c r="G82">
        <v>1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1</v>
      </c>
      <c r="O82">
        <v>1.9410099729925281</v>
      </c>
      <c r="P82">
        <v>0.87446305765052379</v>
      </c>
      <c r="Q82">
        <f t="shared" si="4"/>
        <v>1</v>
      </c>
      <c r="X82">
        <v>0.81</v>
      </c>
      <c r="Y82">
        <f t="shared" si="5"/>
        <v>0.92307692307692313</v>
      </c>
      <c r="Z82">
        <f t="shared" si="6"/>
        <v>7.6923076923076872E-2</v>
      </c>
      <c r="AA82">
        <f t="shared" si="7"/>
        <v>0.65116279069767447</v>
      </c>
    </row>
    <row r="83" spans="1:27" x14ac:dyDescent="0.25">
      <c r="A83">
        <v>781</v>
      </c>
      <c r="B83">
        <v>55</v>
      </c>
      <c r="C83">
        <v>9.5</v>
      </c>
      <c r="D83">
        <v>0</v>
      </c>
      <c r="E83">
        <v>67</v>
      </c>
      <c r="F83">
        <v>90</v>
      </c>
      <c r="G83">
        <v>1</v>
      </c>
      <c r="H83">
        <v>0</v>
      </c>
      <c r="I83">
        <v>1</v>
      </c>
      <c r="J83">
        <v>0</v>
      </c>
      <c r="K83">
        <v>3</v>
      </c>
      <c r="L83">
        <v>1</v>
      </c>
      <c r="M83">
        <v>0</v>
      </c>
      <c r="N83">
        <v>0</v>
      </c>
      <c r="O83">
        <v>-4.1101209437447013</v>
      </c>
      <c r="P83">
        <v>1.6140984620823615E-2</v>
      </c>
      <c r="Q83">
        <f t="shared" si="4"/>
        <v>0</v>
      </c>
      <c r="X83">
        <v>0.82</v>
      </c>
      <c r="Y83">
        <f t="shared" si="5"/>
        <v>0.93846153846153846</v>
      </c>
      <c r="Z83">
        <f t="shared" si="6"/>
        <v>6.1538461538461542E-2</v>
      </c>
      <c r="AA83">
        <f t="shared" si="7"/>
        <v>0.62790697674418605</v>
      </c>
    </row>
    <row r="84" spans="1:27" x14ac:dyDescent="0.25">
      <c r="A84">
        <v>782</v>
      </c>
      <c r="B84">
        <v>42</v>
      </c>
      <c r="C84">
        <v>23.4</v>
      </c>
      <c r="D84">
        <v>1</v>
      </c>
      <c r="E84">
        <v>68</v>
      </c>
      <c r="F84">
        <v>1060</v>
      </c>
      <c r="G84">
        <v>0</v>
      </c>
      <c r="H84">
        <v>1</v>
      </c>
      <c r="I84">
        <v>1</v>
      </c>
      <c r="J84">
        <v>0</v>
      </c>
      <c r="K84">
        <v>7</v>
      </c>
      <c r="L84">
        <v>1</v>
      </c>
      <c r="M84">
        <v>0</v>
      </c>
      <c r="N84">
        <v>1</v>
      </c>
      <c r="O84">
        <v>2.7506021071288629</v>
      </c>
      <c r="P84">
        <v>0.93994734556985593</v>
      </c>
      <c r="Q84">
        <f t="shared" si="4"/>
        <v>1</v>
      </c>
      <c r="X84">
        <v>0.83</v>
      </c>
      <c r="Y84">
        <f t="shared" si="5"/>
        <v>0.9538461538461539</v>
      </c>
      <c r="Z84">
        <f t="shared" si="6"/>
        <v>4.6153846153846101E-2</v>
      </c>
      <c r="AA84">
        <f t="shared" si="7"/>
        <v>0.62790697674418605</v>
      </c>
    </row>
    <row r="85" spans="1:27" x14ac:dyDescent="0.25">
      <c r="A85">
        <v>783</v>
      </c>
      <c r="B85">
        <v>28</v>
      </c>
      <c r="C85">
        <v>40.1</v>
      </c>
      <c r="D85">
        <v>0</v>
      </c>
      <c r="E85">
        <v>542</v>
      </c>
      <c r="F85">
        <v>960</v>
      </c>
      <c r="G85">
        <v>0</v>
      </c>
      <c r="H85">
        <v>0</v>
      </c>
      <c r="I85">
        <v>0</v>
      </c>
      <c r="J85">
        <v>0</v>
      </c>
      <c r="K85">
        <v>7</v>
      </c>
      <c r="L85">
        <v>0</v>
      </c>
      <c r="M85">
        <v>0</v>
      </c>
      <c r="N85">
        <v>1</v>
      </c>
      <c r="O85">
        <v>3.0763879660408002</v>
      </c>
      <c r="P85">
        <v>0.95590819607289701</v>
      </c>
      <c r="Q85">
        <f t="shared" si="4"/>
        <v>1</v>
      </c>
      <c r="X85">
        <v>0.84</v>
      </c>
      <c r="Y85">
        <f t="shared" si="5"/>
        <v>0.9538461538461539</v>
      </c>
      <c r="Z85">
        <f t="shared" si="6"/>
        <v>4.6153846153846101E-2</v>
      </c>
      <c r="AA85">
        <f t="shared" si="7"/>
        <v>0.60465116279069764</v>
      </c>
    </row>
    <row r="86" spans="1:27" x14ac:dyDescent="0.25">
      <c r="A86">
        <v>784</v>
      </c>
      <c r="B86">
        <v>50</v>
      </c>
      <c r="C86">
        <v>6.2</v>
      </c>
      <c r="D86">
        <v>1</v>
      </c>
      <c r="E86">
        <v>138</v>
      </c>
      <c r="F86">
        <v>850</v>
      </c>
      <c r="G86">
        <v>0</v>
      </c>
      <c r="H86">
        <v>0</v>
      </c>
      <c r="I86">
        <v>0</v>
      </c>
      <c r="J86">
        <v>0</v>
      </c>
      <c r="K86">
        <v>7</v>
      </c>
      <c r="L86">
        <v>0</v>
      </c>
      <c r="M86">
        <v>1</v>
      </c>
      <c r="N86">
        <v>1</v>
      </c>
      <c r="O86">
        <v>1.5092646320039098</v>
      </c>
      <c r="P86">
        <v>0.81895219977920497</v>
      </c>
      <c r="Q86">
        <f t="shared" si="4"/>
        <v>1</v>
      </c>
      <c r="X86">
        <v>0.85</v>
      </c>
      <c r="Y86">
        <f t="shared" si="5"/>
        <v>0.9538461538461539</v>
      </c>
      <c r="Z86">
        <f t="shared" si="6"/>
        <v>4.6153846153846101E-2</v>
      </c>
      <c r="AA86">
        <f t="shared" si="7"/>
        <v>0.58139534883720934</v>
      </c>
    </row>
    <row r="87" spans="1:27" x14ac:dyDescent="0.25">
      <c r="A87">
        <v>785</v>
      </c>
      <c r="B87">
        <v>45</v>
      </c>
      <c r="C87">
        <v>30.8</v>
      </c>
      <c r="D87">
        <v>0</v>
      </c>
      <c r="E87">
        <v>355</v>
      </c>
      <c r="F87">
        <v>530</v>
      </c>
      <c r="G87">
        <v>0</v>
      </c>
      <c r="H87">
        <v>0</v>
      </c>
      <c r="I87">
        <v>1</v>
      </c>
      <c r="J87">
        <v>0</v>
      </c>
      <c r="K87">
        <v>2</v>
      </c>
      <c r="L87">
        <v>1</v>
      </c>
      <c r="M87">
        <v>0</v>
      </c>
      <c r="N87">
        <v>0</v>
      </c>
      <c r="O87">
        <v>-3.7411472377496784</v>
      </c>
      <c r="P87">
        <v>2.3176950722719043E-2</v>
      </c>
      <c r="Q87">
        <f t="shared" si="4"/>
        <v>0</v>
      </c>
      <c r="X87">
        <v>0.86</v>
      </c>
      <c r="Y87">
        <f t="shared" si="5"/>
        <v>0.96923076923076923</v>
      </c>
      <c r="Z87">
        <f t="shared" si="6"/>
        <v>3.0769230769230771E-2</v>
      </c>
      <c r="AA87">
        <f t="shared" si="7"/>
        <v>0.58139534883720934</v>
      </c>
    </row>
    <row r="88" spans="1:27" x14ac:dyDescent="0.25">
      <c r="A88">
        <v>786</v>
      </c>
      <c r="B88">
        <v>45</v>
      </c>
      <c r="C88">
        <v>42</v>
      </c>
      <c r="D88">
        <v>0</v>
      </c>
      <c r="E88">
        <v>413</v>
      </c>
      <c r="F88">
        <v>1090</v>
      </c>
      <c r="G88">
        <v>0</v>
      </c>
      <c r="H88">
        <v>0</v>
      </c>
      <c r="I88">
        <v>1</v>
      </c>
      <c r="J88">
        <v>0</v>
      </c>
      <c r="K88">
        <v>4</v>
      </c>
      <c r="L88">
        <v>1</v>
      </c>
      <c r="M88">
        <v>0</v>
      </c>
      <c r="N88">
        <v>0</v>
      </c>
      <c r="O88">
        <v>-2.1971175797005205</v>
      </c>
      <c r="P88">
        <v>0.10000963019936714</v>
      </c>
      <c r="Q88">
        <f t="shared" si="4"/>
        <v>0</v>
      </c>
      <c r="X88">
        <v>0.87</v>
      </c>
      <c r="Y88">
        <f t="shared" si="5"/>
        <v>0.96923076923076923</v>
      </c>
      <c r="Z88">
        <f t="shared" si="6"/>
        <v>3.0769230769230771E-2</v>
      </c>
      <c r="AA88">
        <f t="shared" si="7"/>
        <v>0.56976744186046513</v>
      </c>
    </row>
    <row r="89" spans="1:27" x14ac:dyDescent="0.25">
      <c r="A89">
        <v>787</v>
      </c>
      <c r="B89">
        <v>43</v>
      </c>
      <c r="C89">
        <v>20.6</v>
      </c>
      <c r="D89">
        <v>1</v>
      </c>
      <c r="E89">
        <v>388</v>
      </c>
      <c r="F89">
        <v>280</v>
      </c>
      <c r="G89">
        <v>0</v>
      </c>
      <c r="H89">
        <v>0</v>
      </c>
      <c r="I89">
        <v>0</v>
      </c>
      <c r="J89">
        <v>1</v>
      </c>
      <c r="K89">
        <v>2</v>
      </c>
      <c r="L89">
        <v>0</v>
      </c>
      <c r="M89">
        <v>1</v>
      </c>
      <c r="N89">
        <v>0</v>
      </c>
      <c r="O89">
        <v>-1.2206283115970953</v>
      </c>
      <c r="P89">
        <v>0.2278258983044866</v>
      </c>
      <c r="Q89">
        <f t="shared" si="4"/>
        <v>0</v>
      </c>
      <c r="X89">
        <v>0.88</v>
      </c>
      <c r="Y89">
        <f t="shared" si="5"/>
        <v>0.96923076923076923</v>
      </c>
      <c r="Z89">
        <f t="shared" si="6"/>
        <v>3.0769230769230771E-2</v>
      </c>
      <c r="AA89">
        <f t="shared" si="7"/>
        <v>0.55813953488372092</v>
      </c>
    </row>
    <row r="90" spans="1:27" x14ac:dyDescent="0.25">
      <c r="A90">
        <v>788</v>
      </c>
      <c r="B90">
        <v>42</v>
      </c>
      <c r="C90">
        <v>49</v>
      </c>
      <c r="D90">
        <v>0</v>
      </c>
      <c r="E90">
        <v>182</v>
      </c>
      <c r="F90">
        <v>2090</v>
      </c>
      <c r="G90">
        <v>1</v>
      </c>
      <c r="H90">
        <v>0</v>
      </c>
      <c r="I90">
        <v>0</v>
      </c>
      <c r="J90">
        <v>1</v>
      </c>
      <c r="K90">
        <v>6</v>
      </c>
      <c r="L90">
        <v>1</v>
      </c>
      <c r="M90">
        <v>0</v>
      </c>
      <c r="N90">
        <v>0</v>
      </c>
      <c r="O90">
        <v>-0.34182051155263471</v>
      </c>
      <c r="P90">
        <v>0.4153673209340073</v>
      </c>
      <c r="Q90">
        <f t="shared" si="4"/>
        <v>1</v>
      </c>
      <c r="X90">
        <v>0.89</v>
      </c>
      <c r="Y90">
        <f t="shared" si="5"/>
        <v>0.96923076923076923</v>
      </c>
      <c r="Z90">
        <f t="shared" si="6"/>
        <v>3.0769230769230771E-2</v>
      </c>
      <c r="AA90">
        <f t="shared" si="7"/>
        <v>0.51162790697674421</v>
      </c>
    </row>
    <row r="91" spans="1:27" x14ac:dyDescent="0.25">
      <c r="A91">
        <v>789</v>
      </c>
      <c r="B91">
        <v>48</v>
      </c>
      <c r="C91">
        <v>124.4</v>
      </c>
      <c r="D91">
        <v>1</v>
      </c>
      <c r="E91">
        <v>337</v>
      </c>
      <c r="F91">
        <v>1460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>
        <v>1</v>
      </c>
      <c r="N91">
        <v>0</v>
      </c>
      <c r="O91">
        <v>-1.0779953540071914</v>
      </c>
      <c r="P91">
        <v>0.25388556472588658</v>
      </c>
      <c r="Q91">
        <f t="shared" si="4"/>
        <v>0</v>
      </c>
      <c r="X91">
        <v>0.9</v>
      </c>
      <c r="Y91">
        <f t="shared" si="5"/>
        <v>0.96923076923076923</v>
      </c>
      <c r="Z91">
        <f t="shared" si="6"/>
        <v>3.0769230769230771E-2</v>
      </c>
      <c r="AA91">
        <f t="shared" si="7"/>
        <v>0.5</v>
      </c>
    </row>
    <row r="92" spans="1:27" x14ac:dyDescent="0.25">
      <c r="A92">
        <v>790</v>
      </c>
      <c r="B92">
        <v>48</v>
      </c>
      <c r="C92">
        <v>48</v>
      </c>
      <c r="D92">
        <v>1</v>
      </c>
      <c r="E92">
        <v>467</v>
      </c>
      <c r="F92">
        <v>1770</v>
      </c>
      <c r="G92">
        <v>1</v>
      </c>
      <c r="H92">
        <v>1</v>
      </c>
      <c r="I92">
        <v>0</v>
      </c>
      <c r="J92">
        <v>0</v>
      </c>
      <c r="K92">
        <v>11</v>
      </c>
      <c r="L92">
        <v>1</v>
      </c>
      <c r="M92">
        <v>0</v>
      </c>
      <c r="N92">
        <v>1</v>
      </c>
      <c r="O92">
        <v>4.9118069440421426</v>
      </c>
      <c r="P92">
        <v>0.9926945831817261</v>
      </c>
      <c r="Q92">
        <f t="shared" si="4"/>
        <v>1</v>
      </c>
      <c r="X92">
        <v>0.91</v>
      </c>
      <c r="Y92">
        <f t="shared" si="5"/>
        <v>0.96923076923076923</v>
      </c>
      <c r="Z92">
        <f t="shared" si="6"/>
        <v>3.0769230769230771E-2</v>
      </c>
      <c r="AA92">
        <f t="shared" si="7"/>
        <v>0.47674418604651164</v>
      </c>
    </row>
    <row r="93" spans="1:27" x14ac:dyDescent="0.25">
      <c r="A93">
        <v>791</v>
      </c>
      <c r="B93">
        <v>30</v>
      </c>
      <c r="C93">
        <v>60.2</v>
      </c>
      <c r="D93">
        <v>1</v>
      </c>
      <c r="E93">
        <v>1432</v>
      </c>
      <c r="F93">
        <v>1790</v>
      </c>
      <c r="G93">
        <v>0</v>
      </c>
      <c r="H93">
        <v>0</v>
      </c>
      <c r="I93">
        <v>0</v>
      </c>
      <c r="J93">
        <v>1</v>
      </c>
      <c r="K93">
        <v>8</v>
      </c>
      <c r="L93">
        <v>1</v>
      </c>
      <c r="M93">
        <v>0</v>
      </c>
      <c r="N93">
        <v>1</v>
      </c>
      <c r="O93">
        <v>3.1829136098114414</v>
      </c>
      <c r="P93">
        <v>0.96018619891752555</v>
      </c>
      <c r="Q93">
        <f t="shared" si="4"/>
        <v>1</v>
      </c>
      <c r="X93">
        <v>0.92</v>
      </c>
      <c r="Y93">
        <f t="shared" si="5"/>
        <v>0.96923076923076923</v>
      </c>
      <c r="Z93">
        <f t="shared" si="6"/>
        <v>3.0769230769230771E-2</v>
      </c>
      <c r="AA93">
        <f t="shared" si="7"/>
        <v>0.45348837209302323</v>
      </c>
    </row>
    <row r="94" spans="1:27" x14ac:dyDescent="0.25">
      <c r="A94">
        <v>792</v>
      </c>
      <c r="B94">
        <v>53</v>
      </c>
      <c r="C94">
        <v>22.5</v>
      </c>
      <c r="D94">
        <v>0</v>
      </c>
      <c r="E94">
        <v>123</v>
      </c>
      <c r="F94">
        <v>230</v>
      </c>
      <c r="G94">
        <v>1</v>
      </c>
      <c r="H94">
        <v>0</v>
      </c>
      <c r="I94">
        <v>0</v>
      </c>
      <c r="J94">
        <v>1</v>
      </c>
      <c r="K94">
        <v>3</v>
      </c>
      <c r="L94">
        <v>0</v>
      </c>
      <c r="M94">
        <v>1</v>
      </c>
      <c r="N94">
        <v>0</v>
      </c>
      <c r="O94">
        <v>-2.7180107899755357</v>
      </c>
      <c r="P94">
        <v>6.1918908804619983E-2</v>
      </c>
      <c r="Q94">
        <f t="shared" si="4"/>
        <v>0</v>
      </c>
      <c r="X94">
        <v>0.93</v>
      </c>
      <c r="Y94">
        <f t="shared" si="5"/>
        <v>0.96923076923076923</v>
      </c>
      <c r="Z94">
        <f t="shared" si="6"/>
        <v>3.0769230769230771E-2</v>
      </c>
      <c r="AA94">
        <f t="shared" si="7"/>
        <v>0.43023255813953487</v>
      </c>
    </row>
    <row r="95" spans="1:27" x14ac:dyDescent="0.25">
      <c r="A95">
        <v>793</v>
      </c>
      <c r="B95">
        <v>56</v>
      </c>
      <c r="C95">
        <v>26.3</v>
      </c>
      <c r="D95">
        <v>0</v>
      </c>
      <c r="E95">
        <v>200</v>
      </c>
      <c r="F95">
        <v>1730</v>
      </c>
      <c r="G95">
        <v>0</v>
      </c>
      <c r="H95">
        <v>0</v>
      </c>
      <c r="I95">
        <v>0</v>
      </c>
      <c r="J95">
        <v>1</v>
      </c>
      <c r="K95">
        <v>4</v>
      </c>
      <c r="L95">
        <v>0</v>
      </c>
      <c r="M95">
        <v>0</v>
      </c>
      <c r="N95">
        <v>0</v>
      </c>
      <c r="O95">
        <v>-0.57915246645965812</v>
      </c>
      <c r="P95">
        <v>0.35912763442896101</v>
      </c>
      <c r="Q95">
        <f t="shared" si="4"/>
        <v>0</v>
      </c>
      <c r="X95">
        <v>0.94</v>
      </c>
      <c r="Y95">
        <f t="shared" si="5"/>
        <v>0.96923076923076923</v>
      </c>
      <c r="Z95">
        <f t="shared" si="6"/>
        <v>3.0769230769230771E-2</v>
      </c>
      <c r="AA95">
        <f t="shared" si="7"/>
        <v>0.40697674418604651</v>
      </c>
    </row>
    <row r="96" spans="1:27" x14ac:dyDescent="0.25">
      <c r="A96">
        <v>794</v>
      </c>
      <c r="B96">
        <v>49</v>
      </c>
      <c r="C96">
        <v>56.7</v>
      </c>
      <c r="D96">
        <v>0</v>
      </c>
      <c r="E96">
        <v>92</v>
      </c>
      <c r="F96">
        <v>1680</v>
      </c>
      <c r="G96">
        <v>0</v>
      </c>
      <c r="H96">
        <v>0</v>
      </c>
      <c r="I96">
        <v>0</v>
      </c>
      <c r="J96">
        <v>1</v>
      </c>
      <c r="K96">
        <v>4</v>
      </c>
      <c r="L96">
        <v>1</v>
      </c>
      <c r="M96">
        <v>0</v>
      </c>
      <c r="N96">
        <v>0</v>
      </c>
      <c r="O96">
        <v>-1.9296646611611306</v>
      </c>
      <c r="P96">
        <v>0.12678770170409104</v>
      </c>
      <c r="Q96">
        <f t="shared" si="4"/>
        <v>0</v>
      </c>
      <c r="X96">
        <v>0.95</v>
      </c>
      <c r="Y96">
        <f t="shared" si="5"/>
        <v>0.96923076923076923</v>
      </c>
      <c r="Z96">
        <f t="shared" si="6"/>
        <v>3.0769230769230771E-2</v>
      </c>
      <c r="AA96">
        <f t="shared" si="7"/>
        <v>0.37209302325581395</v>
      </c>
    </row>
    <row r="97" spans="1:27" x14ac:dyDescent="0.25">
      <c r="A97">
        <v>795</v>
      </c>
      <c r="B97">
        <v>29</v>
      </c>
      <c r="C97">
        <v>39.9</v>
      </c>
      <c r="D97">
        <v>1</v>
      </c>
      <c r="E97">
        <v>424</v>
      </c>
      <c r="F97">
        <v>700</v>
      </c>
      <c r="G97">
        <v>0</v>
      </c>
      <c r="H97">
        <v>0</v>
      </c>
      <c r="I97">
        <v>0</v>
      </c>
      <c r="J97">
        <v>0</v>
      </c>
      <c r="K97">
        <v>3</v>
      </c>
      <c r="L97">
        <v>1</v>
      </c>
      <c r="M97">
        <v>0</v>
      </c>
      <c r="N97">
        <v>1</v>
      </c>
      <c r="O97">
        <v>-0.62123794301472079</v>
      </c>
      <c r="P97">
        <v>0.34949995299861775</v>
      </c>
      <c r="Q97">
        <f t="shared" si="4"/>
        <v>0</v>
      </c>
      <c r="X97">
        <v>0.96</v>
      </c>
      <c r="Y97">
        <f t="shared" si="5"/>
        <v>0.96923076923076923</v>
      </c>
      <c r="Z97">
        <f t="shared" si="6"/>
        <v>3.0769230769230771E-2</v>
      </c>
      <c r="AA97">
        <f t="shared" si="7"/>
        <v>0.31395348837209303</v>
      </c>
    </row>
    <row r="98" spans="1:27" x14ac:dyDescent="0.25">
      <c r="A98">
        <v>796</v>
      </c>
      <c r="B98">
        <v>24</v>
      </c>
      <c r="C98">
        <v>30.2</v>
      </c>
      <c r="D98">
        <v>0</v>
      </c>
      <c r="E98">
        <v>87</v>
      </c>
      <c r="F98">
        <v>1620</v>
      </c>
      <c r="G98">
        <v>1</v>
      </c>
      <c r="H98">
        <v>0</v>
      </c>
      <c r="I98">
        <v>1</v>
      </c>
      <c r="J98">
        <v>0</v>
      </c>
      <c r="K98">
        <v>7</v>
      </c>
      <c r="L98">
        <v>1</v>
      </c>
      <c r="M98">
        <v>0</v>
      </c>
      <c r="N98">
        <v>1</v>
      </c>
      <c r="O98">
        <v>1.2129623927580884</v>
      </c>
      <c r="P98">
        <v>0.77082269055346364</v>
      </c>
      <c r="Q98">
        <f t="shared" si="4"/>
        <v>1</v>
      </c>
      <c r="X98">
        <v>0.97</v>
      </c>
      <c r="Y98">
        <f t="shared" si="5"/>
        <v>1</v>
      </c>
      <c r="Z98">
        <f t="shared" si="6"/>
        <v>0</v>
      </c>
      <c r="AA98">
        <f t="shared" si="7"/>
        <v>0.2441860465116279</v>
      </c>
    </row>
    <row r="99" spans="1:27" x14ac:dyDescent="0.25">
      <c r="A99">
        <v>797</v>
      </c>
      <c r="B99">
        <v>32</v>
      </c>
      <c r="C99">
        <v>50.9</v>
      </c>
      <c r="D99">
        <v>1</v>
      </c>
      <c r="E99">
        <v>1188</v>
      </c>
      <c r="F99">
        <v>1500</v>
      </c>
      <c r="G99">
        <v>0</v>
      </c>
      <c r="H99">
        <v>0</v>
      </c>
      <c r="I99">
        <v>0</v>
      </c>
      <c r="J99">
        <v>0</v>
      </c>
      <c r="K99">
        <v>6</v>
      </c>
      <c r="L99">
        <v>0</v>
      </c>
      <c r="M99">
        <v>1</v>
      </c>
      <c r="N99">
        <v>1</v>
      </c>
      <c r="O99">
        <v>2.0887051091323801</v>
      </c>
      <c r="P99">
        <v>0.88980051846778552</v>
      </c>
      <c r="Q99">
        <f t="shared" si="4"/>
        <v>1</v>
      </c>
      <c r="X99">
        <v>0.98</v>
      </c>
      <c r="Y99">
        <f t="shared" si="5"/>
        <v>1</v>
      </c>
      <c r="Z99">
        <f t="shared" si="6"/>
        <v>0</v>
      </c>
      <c r="AA99">
        <f t="shared" si="7"/>
        <v>0.23255813953488372</v>
      </c>
    </row>
    <row r="100" spans="1:27" x14ac:dyDescent="0.25">
      <c r="A100">
        <v>798</v>
      </c>
      <c r="B100">
        <v>45</v>
      </c>
      <c r="C100">
        <v>9</v>
      </c>
      <c r="D100">
        <v>0</v>
      </c>
      <c r="E100">
        <v>111</v>
      </c>
      <c r="F100">
        <v>810</v>
      </c>
      <c r="G100">
        <v>1</v>
      </c>
      <c r="H100">
        <v>0</v>
      </c>
      <c r="I100">
        <v>1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-1.2651090253559332</v>
      </c>
      <c r="P100">
        <v>0.22009565583789714</v>
      </c>
      <c r="Q100">
        <f t="shared" si="4"/>
        <v>0</v>
      </c>
      <c r="X100">
        <v>0.99</v>
      </c>
      <c r="Y100">
        <f t="shared" si="5"/>
        <v>1</v>
      </c>
      <c r="Z100">
        <f t="shared" si="6"/>
        <v>0</v>
      </c>
      <c r="AA100">
        <f t="shared" si="7"/>
        <v>0.15116279069767441</v>
      </c>
    </row>
    <row r="101" spans="1:27" x14ac:dyDescent="0.25">
      <c r="A101">
        <v>799</v>
      </c>
      <c r="B101">
        <v>30</v>
      </c>
      <c r="C101">
        <v>46.7</v>
      </c>
      <c r="D101">
        <v>1</v>
      </c>
      <c r="E101">
        <v>399</v>
      </c>
      <c r="F101">
        <v>990</v>
      </c>
      <c r="G101">
        <v>0</v>
      </c>
      <c r="H101">
        <v>0</v>
      </c>
      <c r="I101">
        <v>0</v>
      </c>
      <c r="J101">
        <v>1</v>
      </c>
      <c r="K101">
        <v>5</v>
      </c>
      <c r="L101">
        <v>0</v>
      </c>
      <c r="M101">
        <v>1</v>
      </c>
      <c r="N101">
        <v>1</v>
      </c>
      <c r="O101">
        <v>2.0937104532976138</v>
      </c>
      <c r="P101">
        <v>0.89029036351949586</v>
      </c>
      <c r="Q101">
        <f t="shared" si="4"/>
        <v>1</v>
      </c>
      <c r="X101">
        <v>1</v>
      </c>
      <c r="Y101">
        <f t="shared" si="5"/>
        <v>1</v>
      </c>
      <c r="Z101">
        <f t="shared" si="6"/>
        <v>0</v>
      </c>
      <c r="AA101">
        <f t="shared" si="7"/>
        <v>0</v>
      </c>
    </row>
    <row r="102" spans="1:27" x14ac:dyDescent="0.25">
      <c r="A102">
        <v>800</v>
      </c>
      <c r="B102">
        <v>25</v>
      </c>
      <c r="C102">
        <v>111.1</v>
      </c>
      <c r="D102">
        <v>1</v>
      </c>
      <c r="E102">
        <v>1622</v>
      </c>
      <c r="F102">
        <v>690</v>
      </c>
      <c r="G102">
        <v>1</v>
      </c>
      <c r="H102">
        <v>1</v>
      </c>
      <c r="I102">
        <v>1</v>
      </c>
      <c r="J102">
        <v>0</v>
      </c>
      <c r="K102">
        <v>5</v>
      </c>
      <c r="L102">
        <v>0</v>
      </c>
      <c r="M102">
        <v>0</v>
      </c>
      <c r="N102">
        <v>1</v>
      </c>
      <c r="O102">
        <v>4.4201479470952538</v>
      </c>
      <c r="P102">
        <v>0.98811060656889904</v>
      </c>
      <c r="Q102">
        <f t="shared" si="4"/>
        <v>1</v>
      </c>
    </row>
    <row r="103" spans="1:27" x14ac:dyDescent="0.25">
      <c r="A103">
        <v>801</v>
      </c>
      <c r="B103">
        <v>38</v>
      </c>
      <c r="C103">
        <v>23.3</v>
      </c>
      <c r="D103">
        <v>0</v>
      </c>
      <c r="E103">
        <v>55</v>
      </c>
      <c r="F103">
        <v>3460</v>
      </c>
      <c r="G103">
        <v>0</v>
      </c>
      <c r="H103">
        <v>0</v>
      </c>
      <c r="I103">
        <v>0</v>
      </c>
      <c r="J103">
        <v>1</v>
      </c>
      <c r="K103">
        <v>4</v>
      </c>
      <c r="L103">
        <v>0</v>
      </c>
      <c r="M103">
        <v>0</v>
      </c>
      <c r="N103">
        <v>1</v>
      </c>
      <c r="O103">
        <v>0.85782456489278403</v>
      </c>
      <c r="P103">
        <v>0.7022059433132013</v>
      </c>
      <c r="Q103">
        <f t="shared" si="4"/>
        <v>1</v>
      </c>
    </row>
    <row r="104" spans="1:27" x14ac:dyDescent="0.25">
      <c r="A104">
        <v>802</v>
      </c>
      <c r="B104">
        <v>42</v>
      </c>
      <c r="C104">
        <v>27.1</v>
      </c>
      <c r="D104">
        <v>0</v>
      </c>
      <c r="E104">
        <v>341</v>
      </c>
      <c r="F104">
        <v>220</v>
      </c>
      <c r="G104">
        <v>0</v>
      </c>
      <c r="H104">
        <v>0</v>
      </c>
      <c r="I104">
        <v>0</v>
      </c>
      <c r="J104">
        <v>1</v>
      </c>
      <c r="K104">
        <v>2</v>
      </c>
      <c r="L104">
        <v>1</v>
      </c>
      <c r="M104">
        <v>0</v>
      </c>
      <c r="N104">
        <v>0</v>
      </c>
      <c r="O104">
        <v>-3.2956882792506068</v>
      </c>
      <c r="P104">
        <v>3.5719403213170929E-2</v>
      </c>
      <c r="Q104">
        <f t="shared" si="4"/>
        <v>0</v>
      </c>
    </row>
    <row r="105" spans="1:27" x14ac:dyDescent="0.25">
      <c r="A105">
        <v>803</v>
      </c>
      <c r="B105">
        <v>32</v>
      </c>
      <c r="C105">
        <v>67</v>
      </c>
      <c r="D105">
        <v>0</v>
      </c>
      <c r="E105">
        <v>477</v>
      </c>
      <c r="F105">
        <v>440</v>
      </c>
      <c r="G105">
        <v>1</v>
      </c>
      <c r="H105">
        <v>0</v>
      </c>
      <c r="I105">
        <v>0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-0.51016460570890709</v>
      </c>
      <c r="P105">
        <v>0.37515493890366397</v>
      </c>
      <c r="Q105">
        <f t="shared" si="4"/>
        <v>1</v>
      </c>
    </row>
    <row r="106" spans="1:27" x14ac:dyDescent="0.25">
      <c r="A106">
        <v>804</v>
      </c>
      <c r="B106">
        <v>48</v>
      </c>
      <c r="C106">
        <v>9.6</v>
      </c>
      <c r="D106">
        <v>0</v>
      </c>
      <c r="E106">
        <v>28</v>
      </c>
      <c r="F106">
        <v>320</v>
      </c>
      <c r="G106">
        <v>1</v>
      </c>
      <c r="H106">
        <v>0</v>
      </c>
      <c r="I106">
        <v>0</v>
      </c>
      <c r="J106">
        <v>1</v>
      </c>
      <c r="K106">
        <v>2</v>
      </c>
      <c r="L106">
        <v>0</v>
      </c>
      <c r="M106">
        <v>0</v>
      </c>
      <c r="N106">
        <v>1</v>
      </c>
      <c r="O106">
        <v>-1.9187886837247663</v>
      </c>
      <c r="P106">
        <v>0.12799670471494096</v>
      </c>
      <c r="Q106">
        <f t="shared" si="4"/>
        <v>0</v>
      </c>
    </row>
    <row r="107" spans="1:27" x14ac:dyDescent="0.25">
      <c r="A107">
        <v>805</v>
      </c>
      <c r="B107">
        <v>24</v>
      </c>
      <c r="C107">
        <v>70.400000000000006</v>
      </c>
      <c r="D107">
        <v>1</v>
      </c>
      <c r="E107">
        <v>744</v>
      </c>
      <c r="F107">
        <v>470</v>
      </c>
      <c r="G107">
        <v>0</v>
      </c>
      <c r="H107">
        <v>0</v>
      </c>
      <c r="I107">
        <v>0</v>
      </c>
      <c r="J107">
        <v>0</v>
      </c>
      <c r="K107">
        <v>5</v>
      </c>
      <c r="L107">
        <v>0</v>
      </c>
      <c r="M107">
        <v>0</v>
      </c>
      <c r="N107">
        <v>1</v>
      </c>
      <c r="O107">
        <v>3.3633679565901637</v>
      </c>
      <c r="P107">
        <v>0.96653986960026628</v>
      </c>
      <c r="Q107">
        <f t="shared" si="4"/>
        <v>1</v>
      </c>
    </row>
    <row r="108" spans="1:27" x14ac:dyDescent="0.25">
      <c r="A108">
        <v>806</v>
      </c>
      <c r="B108">
        <v>52</v>
      </c>
      <c r="C108">
        <v>16.899999999999999</v>
      </c>
      <c r="D108">
        <v>0</v>
      </c>
      <c r="E108">
        <v>161</v>
      </c>
      <c r="F108">
        <v>2160</v>
      </c>
      <c r="G108">
        <v>0</v>
      </c>
      <c r="H108">
        <v>0</v>
      </c>
      <c r="I108">
        <v>0</v>
      </c>
      <c r="J108">
        <v>1</v>
      </c>
      <c r="K108">
        <v>7</v>
      </c>
      <c r="L108">
        <v>0</v>
      </c>
      <c r="M108">
        <v>0</v>
      </c>
      <c r="N108">
        <v>1</v>
      </c>
      <c r="O108">
        <v>1.8330349755856532</v>
      </c>
      <c r="P108">
        <v>0.86212288197074827</v>
      </c>
      <c r="Q108">
        <f t="shared" si="4"/>
        <v>1</v>
      </c>
    </row>
    <row r="109" spans="1:27" x14ac:dyDescent="0.25">
      <c r="A109">
        <v>807</v>
      </c>
      <c r="B109">
        <v>29</v>
      </c>
      <c r="C109">
        <v>91.6</v>
      </c>
      <c r="D109">
        <v>0</v>
      </c>
      <c r="E109">
        <v>294</v>
      </c>
      <c r="F109">
        <v>710</v>
      </c>
      <c r="G109">
        <v>0</v>
      </c>
      <c r="H109">
        <v>0</v>
      </c>
      <c r="I109">
        <v>0</v>
      </c>
      <c r="J109">
        <v>0</v>
      </c>
      <c r="K109">
        <v>4</v>
      </c>
      <c r="L109">
        <v>0</v>
      </c>
      <c r="M109">
        <v>0</v>
      </c>
      <c r="N109">
        <v>1</v>
      </c>
      <c r="O109">
        <v>1.298470535443899</v>
      </c>
      <c r="P109">
        <v>0.78557746413181795</v>
      </c>
      <c r="Q109">
        <f t="shared" si="4"/>
        <v>1</v>
      </c>
    </row>
    <row r="110" spans="1:27" x14ac:dyDescent="0.25">
      <c r="A110">
        <v>808</v>
      </c>
      <c r="B110">
        <v>49</v>
      </c>
      <c r="C110">
        <v>6.6</v>
      </c>
      <c r="D110">
        <v>0</v>
      </c>
      <c r="E110">
        <v>50</v>
      </c>
      <c r="F110">
        <v>910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-3.4999074894455937</v>
      </c>
      <c r="P110">
        <v>2.9314863070988732E-2</v>
      </c>
      <c r="Q110">
        <f t="shared" si="4"/>
        <v>0</v>
      </c>
    </row>
    <row r="111" spans="1:27" x14ac:dyDescent="0.25">
      <c r="A111">
        <v>809</v>
      </c>
      <c r="B111">
        <v>49</v>
      </c>
      <c r="C111">
        <v>37.9</v>
      </c>
      <c r="D111">
        <v>1</v>
      </c>
      <c r="E111">
        <v>1133</v>
      </c>
      <c r="F111">
        <v>150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-3.3740217104860872</v>
      </c>
      <c r="P111">
        <v>3.3117289438203926E-2</v>
      </c>
      <c r="Q111">
        <f t="shared" si="4"/>
        <v>0</v>
      </c>
    </row>
    <row r="112" spans="1:27" x14ac:dyDescent="0.25">
      <c r="A112">
        <v>810</v>
      </c>
      <c r="B112">
        <v>37</v>
      </c>
      <c r="C112">
        <v>26.5</v>
      </c>
      <c r="D112">
        <v>1</v>
      </c>
      <c r="E112">
        <v>307</v>
      </c>
      <c r="F112">
        <v>260</v>
      </c>
      <c r="G112">
        <v>1</v>
      </c>
      <c r="H112">
        <v>0</v>
      </c>
      <c r="I112">
        <v>0</v>
      </c>
      <c r="J112">
        <v>1</v>
      </c>
      <c r="K112">
        <v>2</v>
      </c>
      <c r="L112">
        <v>0</v>
      </c>
      <c r="M112">
        <v>0</v>
      </c>
      <c r="N112">
        <v>1</v>
      </c>
      <c r="O112">
        <v>0.20558768393685137</v>
      </c>
      <c r="P112">
        <v>0.55121665308280088</v>
      </c>
      <c r="Q112">
        <f t="shared" si="4"/>
        <v>1</v>
      </c>
    </row>
    <row r="113" spans="1:17" x14ac:dyDescent="0.25">
      <c r="A113">
        <v>811</v>
      </c>
      <c r="B113">
        <v>26</v>
      </c>
      <c r="C113">
        <v>139.4</v>
      </c>
      <c r="D113">
        <v>1</v>
      </c>
      <c r="E113">
        <v>2978</v>
      </c>
      <c r="F113">
        <v>620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-2.2630954348385912</v>
      </c>
      <c r="P113">
        <v>9.4225849786174362E-2</v>
      </c>
      <c r="Q113">
        <f t="shared" si="4"/>
        <v>0</v>
      </c>
    </row>
    <row r="114" spans="1:17" x14ac:dyDescent="0.25">
      <c r="A114">
        <v>812</v>
      </c>
      <c r="B114">
        <v>29</v>
      </c>
      <c r="C114">
        <v>17.5</v>
      </c>
      <c r="D114">
        <v>0</v>
      </c>
      <c r="E114">
        <v>104</v>
      </c>
      <c r="F114">
        <v>1960</v>
      </c>
      <c r="G114">
        <v>1</v>
      </c>
      <c r="H114">
        <v>0</v>
      </c>
      <c r="I114">
        <v>0</v>
      </c>
      <c r="J114">
        <v>1</v>
      </c>
      <c r="K114">
        <v>5</v>
      </c>
      <c r="L114">
        <v>0</v>
      </c>
      <c r="M114">
        <v>0</v>
      </c>
      <c r="N114">
        <v>0</v>
      </c>
      <c r="O114">
        <v>1.7384411220750651</v>
      </c>
      <c r="P114">
        <v>0.85048895074053621</v>
      </c>
      <c r="Q114">
        <f t="shared" si="4"/>
        <v>1</v>
      </c>
    </row>
    <row r="115" spans="1:17" x14ac:dyDescent="0.25">
      <c r="A115">
        <v>813</v>
      </c>
      <c r="B115">
        <v>46</v>
      </c>
      <c r="C115">
        <v>32.5</v>
      </c>
      <c r="D115">
        <v>1</v>
      </c>
      <c r="E115">
        <v>364</v>
      </c>
      <c r="F115">
        <v>680</v>
      </c>
      <c r="G115">
        <v>1</v>
      </c>
      <c r="H115">
        <v>0</v>
      </c>
      <c r="I115">
        <v>0</v>
      </c>
      <c r="J115">
        <v>1</v>
      </c>
      <c r="K115">
        <v>2</v>
      </c>
      <c r="L115">
        <v>0</v>
      </c>
      <c r="M115">
        <v>0</v>
      </c>
      <c r="N115">
        <v>1</v>
      </c>
      <c r="O115">
        <v>-0.36761025549862891</v>
      </c>
      <c r="P115">
        <v>0.4091185940512701</v>
      </c>
      <c r="Q115">
        <f t="shared" si="4"/>
        <v>1</v>
      </c>
    </row>
    <row r="116" spans="1:17" x14ac:dyDescent="0.25">
      <c r="A116">
        <v>814</v>
      </c>
      <c r="B116">
        <v>39</v>
      </c>
      <c r="C116">
        <v>60.7</v>
      </c>
      <c r="D116">
        <v>1</v>
      </c>
      <c r="E116">
        <v>1279</v>
      </c>
      <c r="F116">
        <v>2510</v>
      </c>
      <c r="G116">
        <v>0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1</v>
      </c>
      <c r="N116">
        <v>1</v>
      </c>
      <c r="O116">
        <v>0.28762729857244529</v>
      </c>
      <c r="P116">
        <v>0.57141515736482751</v>
      </c>
      <c r="Q116">
        <f t="shared" si="4"/>
        <v>1</v>
      </c>
    </row>
    <row r="117" spans="1:17" x14ac:dyDescent="0.25">
      <c r="A117">
        <v>815</v>
      </c>
      <c r="B117">
        <v>34</v>
      </c>
      <c r="C117">
        <v>61.1</v>
      </c>
      <c r="D117">
        <v>1</v>
      </c>
      <c r="E117">
        <v>822</v>
      </c>
      <c r="F117">
        <v>1360</v>
      </c>
      <c r="G117">
        <v>0</v>
      </c>
      <c r="H117">
        <v>0</v>
      </c>
      <c r="I117">
        <v>0</v>
      </c>
      <c r="J117">
        <v>1</v>
      </c>
      <c r="K117">
        <v>8</v>
      </c>
      <c r="L117">
        <v>0</v>
      </c>
      <c r="M117">
        <v>0</v>
      </c>
      <c r="N117">
        <v>1</v>
      </c>
      <c r="O117">
        <v>5.1784866767479532</v>
      </c>
      <c r="P117">
        <v>0.99439506254220933</v>
      </c>
      <c r="Q117">
        <f t="shared" si="4"/>
        <v>1</v>
      </c>
    </row>
    <row r="118" spans="1:17" x14ac:dyDescent="0.25">
      <c r="A118">
        <v>816</v>
      </c>
      <c r="B118">
        <v>46</v>
      </c>
      <c r="C118">
        <v>132</v>
      </c>
      <c r="D118">
        <v>1</v>
      </c>
      <c r="E118">
        <v>994</v>
      </c>
      <c r="F118">
        <v>370</v>
      </c>
      <c r="G118">
        <v>1</v>
      </c>
      <c r="H118">
        <v>0</v>
      </c>
      <c r="I118">
        <v>0</v>
      </c>
      <c r="J118">
        <v>1</v>
      </c>
      <c r="K118">
        <v>3</v>
      </c>
      <c r="L118">
        <v>1</v>
      </c>
      <c r="M118">
        <v>0</v>
      </c>
      <c r="N118">
        <v>0</v>
      </c>
      <c r="O118">
        <v>-1.2532388533445027</v>
      </c>
      <c r="P118">
        <v>0.22213998139288935</v>
      </c>
      <c r="Q118">
        <f t="shared" si="4"/>
        <v>0</v>
      </c>
    </row>
    <row r="119" spans="1:17" x14ac:dyDescent="0.25">
      <c r="A119">
        <v>817</v>
      </c>
      <c r="B119">
        <v>59</v>
      </c>
      <c r="C119">
        <v>44.4</v>
      </c>
      <c r="D119">
        <v>0</v>
      </c>
      <c r="E119">
        <v>429</v>
      </c>
      <c r="F119">
        <v>510</v>
      </c>
      <c r="G119">
        <v>1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1</v>
      </c>
      <c r="N119">
        <v>0</v>
      </c>
      <c r="O119">
        <v>-3.446728512467796</v>
      </c>
      <c r="P119">
        <v>3.0866572015358189E-2</v>
      </c>
      <c r="Q119">
        <f t="shared" si="4"/>
        <v>0</v>
      </c>
    </row>
    <row r="120" spans="1:17" x14ac:dyDescent="0.25">
      <c r="A120">
        <v>818</v>
      </c>
      <c r="B120">
        <v>31</v>
      </c>
      <c r="C120">
        <v>13.8</v>
      </c>
      <c r="D120">
        <v>0</v>
      </c>
      <c r="E120">
        <v>36</v>
      </c>
      <c r="F120">
        <v>1170</v>
      </c>
      <c r="G120">
        <v>1</v>
      </c>
      <c r="H120">
        <v>0</v>
      </c>
      <c r="I120">
        <v>0</v>
      </c>
      <c r="J120">
        <v>1</v>
      </c>
      <c r="K120">
        <v>5</v>
      </c>
      <c r="L120">
        <v>0</v>
      </c>
      <c r="M120">
        <v>0</v>
      </c>
      <c r="N120">
        <v>0</v>
      </c>
      <c r="O120">
        <v>1.5276716012246903</v>
      </c>
      <c r="P120">
        <v>0.82166538622689456</v>
      </c>
      <c r="Q120">
        <f t="shared" si="4"/>
        <v>1</v>
      </c>
    </row>
    <row r="121" spans="1:17" x14ac:dyDescent="0.25">
      <c r="A121">
        <v>819</v>
      </c>
      <c r="B121">
        <v>45</v>
      </c>
      <c r="C121">
        <v>65.2</v>
      </c>
      <c r="D121">
        <v>1</v>
      </c>
      <c r="E121">
        <v>325</v>
      </c>
      <c r="F121">
        <v>850</v>
      </c>
      <c r="G121">
        <v>1</v>
      </c>
      <c r="H121">
        <v>0</v>
      </c>
      <c r="I121">
        <v>0</v>
      </c>
      <c r="J121">
        <v>1</v>
      </c>
      <c r="K121">
        <v>2</v>
      </c>
      <c r="L121">
        <v>1</v>
      </c>
      <c r="M121">
        <v>0</v>
      </c>
      <c r="N121">
        <v>0</v>
      </c>
      <c r="O121">
        <v>-2.1282778839014949</v>
      </c>
      <c r="P121">
        <v>0.10637858885708247</v>
      </c>
      <c r="Q121">
        <f t="shared" si="4"/>
        <v>0</v>
      </c>
    </row>
    <row r="122" spans="1:17" x14ac:dyDescent="0.25">
      <c r="A122">
        <v>820</v>
      </c>
      <c r="B122">
        <v>39</v>
      </c>
      <c r="C122">
        <v>34.5</v>
      </c>
      <c r="D122">
        <v>1</v>
      </c>
      <c r="E122">
        <v>620</v>
      </c>
      <c r="F122">
        <v>2590</v>
      </c>
      <c r="G122">
        <v>0</v>
      </c>
      <c r="H122">
        <v>0</v>
      </c>
      <c r="I122">
        <v>0</v>
      </c>
      <c r="J122">
        <v>0</v>
      </c>
      <c r="K122">
        <v>8</v>
      </c>
      <c r="L122">
        <v>0</v>
      </c>
      <c r="M122">
        <v>0</v>
      </c>
      <c r="N122">
        <v>1</v>
      </c>
      <c r="O122">
        <v>4.4118916847274043</v>
      </c>
      <c r="P122">
        <v>0.98801321979088419</v>
      </c>
      <c r="Q122">
        <f t="shared" si="4"/>
        <v>1</v>
      </c>
    </row>
    <row r="123" spans="1:17" x14ac:dyDescent="0.25">
      <c r="A123">
        <v>821</v>
      </c>
      <c r="B123">
        <v>43</v>
      </c>
      <c r="C123">
        <v>19.7</v>
      </c>
      <c r="D123">
        <v>0</v>
      </c>
      <c r="E123">
        <v>38</v>
      </c>
      <c r="F123">
        <v>760</v>
      </c>
      <c r="G123">
        <v>0</v>
      </c>
      <c r="H123">
        <v>0</v>
      </c>
      <c r="I123">
        <v>0</v>
      </c>
      <c r="J123">
        <v>1</v>
      </c>
      <c r="K123">
        <v>3</v>
      </c>
      <c r="L123">
        <v>1</v>
      </c>
      <c r="M123">
        <v>0</v>
      </c>
      <c r="N123">
        <v>0</v>
      </c>
      <c r="O123">
        <v>-2.5564848328520764</v>
      </c>
      <c r="P123">
        <v>7.1992034664268498E-2</v>
      </c>
      <c r="Q123">
        <f t="shared" si="4"/>
        <v>0</v>
      </c>
    </row>
    <row r="124" spans="1:17" x14ac:dyDescent="0.25">
      <c r="A124">
        <v>822</v>
      </c>
      <c r="B124">
        <v>41</v>
      </c>
      <c r="C124">
        <v>31.8</v>
      </c>
      <c r="D124">
        <v>1</v>
      </c>
      <c r="E124">
        <v>288</v>
      </c>
      <c r="F124">
        <v>3190</v>
      </c>
      <c r="G124">
        <v>1</v>
      </c>
      <c r="H124">
        <v>0</v>
      </c>
      <c r="I124">
        <v>0</v>
      </c>
      <c r="J124">
        <v>1</v>
      </c>
      <c r="K124">
        <v>4</v>
      </c>
      <c r="L124">
        <v>1</v>
      </c>
      <c r="M124">
        <v>0</v>
      </c>
      <c r="N124">
        <v>0</v>
      </c>
      <c r="O124">
        <v>-0.45266563046123687</v>
      </c>
      <c r="P124">
        <v>0.38872717576052307</v>
      </c>
      <c r="Q124">
        <f t="shared" si="4"/>
        <v>1</v>
      </c>
    </row>
    <row r="125" spans="1:17" x14ac:dyDescent="0.25">
      <c r="A125">
        <v>823</v>
      </c>
      <c r="B125">
        <v>36</v>
      </c>
      <c r="C125">
        <v>132.1</v>
      </c>
      <c r="D125">
        <v>1</v>
      </c>
      <c r="E125">
        <v>1905</v>
      </c>
      <c r="F125">
        <v>2430</v>
      </c>
      <c r="G125">
        <v>0</v>
      </c>
      <c r="H125">
        <v>1</v>
      </c>
      <c r="I125">
        <v>0</v>
      </c>
      <c r="J125">
        <v>0</v>
      </c>
      <c r="K125">
        <v>7</v>
      </c>
      <c r="L125">
        <v>0</v>
      </c>
      <c r="M125">
        <v>0</v>
      </c>
      <c r="N125">
        <v>1</v>
      </c>
      <c r="O125">
        <v>5.4647491443294429</v>
      </c>
      <c r="P125">
        <v>0.99578444326309734</v>
      </c>
      <c r="Q125">
        <f t="shared" si="4"/>
        <v>1</v>
      </c>
    </row>
    <row r="126" spans="1:17" x14ac:dyDescent="0.25">
      <c r="A126">
        <v>824</v>
      </c>
      <c r="B126">
        <v>35</v>
      </c>
      <c r="C126">
        <v>57.9</v>
      </c>
      <c r="D126">
        <v>1</v>
      </c>
      <c r="E126">
        <v>2063</v>
      </c>
      <c r="F126">
        <v>3470</v>
      </c>
      <c r="G126">
        <v>1</v>
      </c>
      <c r="H126">
        <v>1</v>
      </c>
      <c r="I126">
        <v>0</v>
      </c>
      <c r="J126">
        <v>1</v>
      </c>
      <c r="K126">
        <v>4</v>
      </c>
      <c r="L126">
        <v>0</v>
      </c>
      <c r="M126">
        <v>0</v>
      </c>
      <c r="N126">
        <v>1</v>
      </c>
      <c r="O126">
        <v>2.9709085732619642</v>
      </c>
      <c r="P126">
        <v>0.95124243415140164</v>
      </c>
      <c r="Q126">
        <f t="shared" si="4"/>
        <v>1</v>
      </c>
    </row>
    <row r="127" spans="1:17" x14ac:dyDescent="0.25">
      <c r="A127">
        <v>825</v>
      </c>
      <c r="B127">
        <v>35</v>
      </c>
      <c r="C127">
        <v>36.5</v>
      </c>
      <c r="D127">
        <v>0</v>
      </c>
      <c r="E127">
        <v>385</v>
      </c>
      <c r="F127">
        <v>80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-2.3799037933595852</v>
      </c>
      <c r="P127">
        <v>8.4718025380404821E-2</v>
      </c>
      <c r="Q127">
        <f t="shared" si="4"/>
        <v>0</v>
      </c>
    </row>
    <row r="128" spans="1:17" x14ac:dyDescent="0.25">
      <c r="A128">
        <v>826</v>
      </c>
      <c r="B128">
        <v>40</v>
      </c>
      <c r="C128">
        <v>59.7</v>
      </c>
      <c r="D128">
        <v>0</v>
      </c>
      <c r="E128">
        <v>684</v>
      </c>
      <c r="F128">
        <v>1390</v>
      </c>
      <c r="G128">
        <v>1</v>
      </c>
      <c r="H128">
        <v>0</v>
      </c>
      <c r="I128">
        <v>1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-0.68361690526365981</v>
      </c>
      <c r="P128">
        <v>0.33545452549064775</v>
      </c>
      <c r="Q128">
        <f t="shared" si="4"/>
        <v>0</v>
      </c>
    </row>
    <row r="129" spans="1:17" x14ac:dyDescent="0.25">
      <c r="A129">
        <v>827</v>
      </c>
      <c r="B129">
        <v>30</v>
      </c>
      <c r="C129">
        <v>24.5</v>
      </c>
      <c r="D129">
        <v>1</v>
      </c>
      <c r="E129">
        <v>541</v>
      </c>
      <c r="F129">
        <v>300</v>
      </c>
      <c r="G129">
        <v>0</v>
      </c>
      <c r="H129">
        <v>0</v>
      </c>
      <c r="I129">
        <v>0</v>
      </c>
      <c r="J129">
        <v>1</v>
      </c>
      <c r="K129">
        <v>3</v>
      </c>
      <c r="L129">
        <v>0</v>
      </c>
      <c r="M129">
        <v>0</v>
      </c>
      <c r="N129">
        <v>1</v>
      </c>
      <c r="O129">
        <v>1.6104125748535933</v>
      </c>
      <c r="P129">
        <v>0.83346865913744694</v>
      </c>
      <c r="Q129">
        <f t="shared" si="4"/>
        <v>1</v>
      </c>
    </row>
    <row r="130" spans="1:17" x14ac:dyDescent="0.25">
      <c r="A130">
        <v>828</v>
      </c>
      <c r="B130">
        <v>24</v>
      </c>
      <c r="C130">
        <v>97.2</v>
      </c>
      <c r="D130">
        <v>1</v>
      </c>
      <c r="E130">
        <v>1340</v>
      </c>
      <c r="F130">
        <v>400</v>
      </c>
      <c r="G130">
        <v>0</v>
      </c>
      <c r="H130">
        <v>1</v>
      </c>
      <c r="I130">
        <v>0</v>
      </c>
      <c r="J130">
        <v>0</v>
      </c>
      <c r="K130">
        <v>2</v>
      </c>
      <c r="L130">
        <v>1</v>
      </c>
      <c r="M130">
        <v>0</v>
      </c>
      <c r="N130">
        <v>0</v>
      </c>
      <c r="O130">
        <v>0.38724228998670274</v>
      </c>
      <c r="P130">
        <v>0.59561866085855697</v>
      </c>
      <c r="Q130">
        <f t="shared" si="4"/>
        <v>1</v>
      </c>
    </row>
    <row r="131" spans="1:17" x14ac:dyDescent="0.25">
      <c r="A131">
        <v>829</v>
      </c>
      <c r="B131">
        <v>27</v>
      </c>
      <c r="C131">
        <v>121.6</v>
      </c>
      <c r="D131">
        <v>1</v>
      </c>
      <c r="E131">
        <v>1358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-0.58667904817531491</v>
      </c>
      <c r="P131">
        <v>0.35739719712001883</v>
      </c>
      <c r="Q131">
        <f t="shared" ref="Q131:Q152" si="8">IF(P131&gt;$S$1,1,0)</f>
        <v>0</v>
      </c>
    </row>
    <row r="132" spans="1:17" x14ac:dyDescent="0.25">
      <c r="A132">
        <v>830</v>
      </c>
      <c r="B132">
        <v>44</v>
      </c>
      <c r="C132">
        <v>63.6</v>
      </c>
      <c r="D132">
        <v>0</v>
      </c>
      <c r="E132">
        <v>466</v>
      </c>
      <c r="F132">
        <v>200</v>
      </c>
      <c r="G132">
        <v>1</v>
      </c>
      <c r="H132">
        <v>1</v>
      </c>
      <c r="I132">
        <v>1</v>
      </c>
      <c r="J132">
        <v>0</v>
      </c>
      <c r="K132">
        <v>6</v>
      </c>
      <c r="L132">
        <v>0</v>
      </c>
      <c r="M132">
        <v>1</v>
      </c>
      <c r="N132">
        <v>1</v>
      </c>
      <c r="O132">
        <v>1.2536944941112746</v>
      </c>
      <c r="P132">
        <v>0.77793874054331802</v>
      </c>
      <c r="Q132">
        <f t="shared" si="8"/>
        <v>1</v>
      </c>
    </row>
    <row r="133" spans="1:17" x14ac:dyDescent="0.25">
      <c r="A133">
        <v>831</v>
      </c>
      <c r="B133">
        <v>38</v>
      </c>
      <c r="C133">
        <v>17.399999999999999</v>
      </c>
      <c r="D133">
        <v>0</v>
      </c>
      <c r="E133">
        <v>124</v>
      </c>
      <c r="F133">
        <v>980</v>
      </c>
      <c r="G133">
        <v>1</v>
      </c>
      <c r="H133">
        <v>1</v>
      </c>
      <c r="I133">
        <v>0</v>
      </c>
      <c r="J133">
        <v>1</v>
      </c>
      <c r="K133">
        <v>2</v>
      </c>
      <c r="L133">
        <v>0</v>
      </c>
      <c r="M133">
        <v>0</v>
      </c>
      <c r="N133">
        <v>1</v>
      </c>
      <c r="O133">
        <v>0.14913884370788091</v>
      </c>
      <c r="P133">
        <v>0.53721575585743009</v>
      </c>
      <c r="Q133">
        <f t="shared" si="8"/>
        <v>1</v>
      </c>
    </row>
    <row r="134" spans="1:17" x14ac:dyDescent="0.25">
      <c r="A134">
        <v>832</v>
      </c>
      <c r="B134">
        <v>27</v>
      </c>
      <c r="C134">
        <v>43.2</v>
      </c>
      <c r="D134">
        <v>0</v>
      </c>
      <c r="E134">
        <v>422</v>
      </c>
      <c r="F134">
        <v>140</v>
      </c>
      <c r="G134">
        <v>1</v>
      </c>
      <c r="H134">
        <v>0</v>
      </c>
      <c r="I134">
        <v>0</v>
      </c>
      <c r="J134">
        <v>0</v>
      </c>
      <c r="K134">
        <v>4</v>
      </c>
      <c r="L134">
        <v>0</v>
      </c>
      <c r="M134">
        <v>0</v>
      </c>
      <c r="N134">
        <v>1</v>
      </c>
      <c r="O134">
        <v>0.70501788018018408</v>
      </c>
      <c r="P134">
        <v>0.66929936034785875</v>
      </c>
      <c r="Q134">
        <f t="shared" si="8"/>
        <v>1</v>
      </c>
    </row>
    <row r="135" spans="1:17" x14ac:dyDescent="0.25">
      <c r="A135">
        <v>833</v>
      </c>
      <c r="B135">
        <v>29</v>
      </c>
      <c r="C135">
        <v>30.7</v>
      </c>
      <c r="D135">
        <v>0</v>
      </c>
      <c r="E135">
        <v>587</v>
      </c>
      <c r="F135">
        <v>650</v>
      </c>
      <c r="G135">
        <v>0</v>
      </c>
      <c r="H135">
        <v>0</v>
      </c>
      <c r="I135">
        <v>0</v>
      </c>
      <c r="J135">
        <v>1</v>
      </c>
      <c r="K135">
        <v>2</v>
      </c>
      <c r="L135">
        <v>1</v>
      </c>
      <c r="M135">
        <v>0</v>
      </c>
      <c r="N135">
        <v>0</v>
      </c>
      <c r="O135">
        <v>-2.4017204059143533</v>
      </c>
      <c r="P135">
        <v>8.3041600985072503E-2</v>
      </c>
      <c r="Q135">
        <f t="shared" si="8"/>
        <v>0</v>
      </c>
    </row>
    <row r="136" spans="1:17" x14ac:dyDescent="0.25">
      <c r="A136">
        <v>834</v>
      </c>
      <c r="B136">
        <v>37</v>
      </c>
      <c r="C136">
        <v>77.599999999999994</v>
      </c>
      <c r="D136">
        <v>1</v>
      </c>
      <c r="E136">
        <v>459</v>
      </c>
      <c r="F136">
        <v>1690</v>
      </c>
      <c r="G136">
        <v>0</v>
      </c>
      <c r="H136">
        <v>0</v>
      </c>
      <c r="I136">
        <v>1</v>
      </c>
      <c r="J136">
        <v>0</v>
      </c>
      <c r="K136">
        <v>4</v>
      </c>
      <c r="L136">
        <v>0</v>
      </c>
      <c r="M136">
        <v>0</v>
      </c>
      <c r="N136">
        <v>1</v>
      </c>
      <c r="O136">
        <v>2.0881290204801859</v>
      </c>
      <c r="P136">
        <v>0.88974401708843565</v>
      </c>
      <c r="Q136">
        <f t="shared" si="8"/>
        <v>1</v>
      </c>
    </row>
    <row r="137" spans="1:17" x14ac:dyDescent="0.25">
      <c r="A137">
        <v>835</v>
      </c>
      <c r="B137">
        <v>32</v>
      </c>
      <c r="C137">
        <v>53.1</v>
      </c>
      <c r="D137">
        <v>1</v>
      </c>
      <c r="E137">
        <v>1146</v>
      </c>
      <c r="F137">
        <v>920</v>
      </c>
      <c r="G137">
        <v>0</v>
      </c>
      <c r="H137">
        <v>0</v>
      </c>
      <c r="I137">
        <v>1</v>
      </c>
      <c r="J137">
        <v>0</v>
      </c>
      <c r="K137">
        <v>7</v>
      </c>
      <c r="L137">
        <v>1</v>
      </c>
      <c r="M137">
        <v>0</v>
      </c>
      <c r="N137">
        <v>1</v>
      </c>
      <c r="O137">
        <v>2.0140448412363403</v>
      </c>
      <c r="P137">
        <v>0.88226382758431365</v>
      </c>
      <c r="Q137">
        <f t="shared" si="8"/>
        <v>1</v>
      </c>
    </row>
    <row r="138" spans="1:17" x14ac:dyDescent="0.25">
      <c r="A138">
        <v>836</v>
      </c>
      <c r="B138">
        <v>64</v>
      </c>
      <c r="C138">
        <v>19.5</v>
      </c>
      <c r="D138">
        <v>0</v>
      </c>
      <c r="E138">
        <v>205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2</v>
      </c>
      <c r="L138">
        <v>0</v>
      </c>
      <c r="M138">
        <v>1</v>
      </c>
      <c r="N138">
        <v>0</v>
      </c>
      <c r="O138">
        <v>-3.9924056994202846</v>
      </c>
      <c r="P138">
        <v>1.8120838028882664E-2</v>
      </c>
      <c r="Q138">
        <f t="shared" si="8"/>
        <v>0</v>
      </c>
    </row>
    <row r="139" spans="1:17" x14ac:dyDescent="0.25">
      <c r="A139">
        <v>837</v>
      </c>
      <c r="B139">
        <v>52</v>
      </c>
      <c r="C139">
        <v>74.400000000000006</v>
      </c>
      <c r="D139">
        <v>1</v>
      </c>
      <c r="E139">
        <v>381</v>
      </c>
      <c r="F139">
        <v>670</v>
      </c>
      <c r="G139">
        <v>0</v>
      </c>
      <c r="H139">
        <v>1</v>
      </c>
      <c r="I139">
        <v>1</v>
      </c>
      <c r="J139">
        <v>0</v>
      </c>
      <c r="K139">
        <v>7</v>
      </c>
      <c r="L139">
        <v>1</v>
      </c>
      <c r="M139">
        <v>0</v>
      </c>
      <c r="N139">
        <v>1</v>
      </c>
      <c r="O139">
        <v>2.2861056189419298</v>
      </c>
      <c r="P139">
        <v>0.90771975634967794</v>
      </c>
      <c r="Q139">
        <f t="shared" si="8"/>
        <v>1</v>
      </c>
    </row>
    <row r="140" spans="1:17" x14ac:dyDescent="0.25">
      <c r="A140">
        <v>838</v>
      </c>
      <c r="B140">
        <v>45</v>
      </c>
      <c r="C140">
        <v>8.9</v>
      </c>
      <c r="D140">
        <v>0</v>
      </c>
      <c r="E140">
        <v>94</v>
      </c>
      <c r="F140">
        <v>580</v>
      </c>
      <c r="G140">
        <v>0</v>
      </c>
      <c r="H140">
        <v>0</v>
      </c>
      <c r="I140">
        <v>0</v>
      </c>
      <c r="J140">
        <v>1</v>
      </c>
      <c r="K140">
        <v>4</v>
      </c>
      <c r="L140">
        <v>0</v>
      </c>
      <c r="M140">
        <v>0</v>
      </c>
      <c r="N140">
        <v>1</v>
      </c>
      <c r="O140">
        <v>6.3372964899812978E-3</v>
      </c>
      <c r="P140">
        <v>0.50158431882013677</v>
      </c>
      <c r="Q140">
        <f t="shared" si="8"/>
        <v>1</v>
      </c>
    </row>
    <row r="141" spans="1:17" x14ac:dyDescent="0.25">
      <c r="A141">
        <v>839</v>
      </c>
      <c r="B141">
        <v>34</v>
      </c>
      <c r="C141">
        <v>23.2</v>
      </c>
      <c r="D141">
        <v>0</v>
      </c>
      <c r="E141">
        <v>332</v>
      </c>
      <c r="F141">
        <v>990</v>
      </c>
      <c r="G141">
        <v>0</v>
      </c>
      <c r="H141">
        <v>0</v>
      </c>
      <c r="I141">
        <v>0</v>
      </c>
      <c r="J141">
        <v>1</v>
      </c>
      <c r="K141">
        <v>3</v>
      </c>
      <c r="L141">
        <v>0</v>
      </c>
      <c r="M141">
        <v>1</v>
      </c>
      <c r="N141">
        <v>0</v>
      </c>
      <c r="O141">
        <v>-1.0977696730832605</v>
      </c>
      <c r="P141">
        <v>0.25015802370111784</v>
      </c>
      <c r="Q141">
        <f t="shared" si="8"/>
        <v>0</v>
      </c>
    </row>
    <row r="142" spans="1:17" x14ac:dyDescent="0.25">
      <c r="A142">
        <v>840</v>
      </c>
      <c r="B142">
        <v>28</v>
      </c>
      <c r="C142">
        <v>7.9</v>
      </c>
      <c r="D142">
        <v>0</v>
      </c>
      <c r="E142">
        <v>77</v>
      </c>
      <c r="F142">
        <v>440</v>
      </c>
      <c r="G142">
        <v>0</v>
      </c>
      <c r="H142">
        <v>0</v>
      </c>
      <c r="I142">
        <v>0</v>
      </c>
      <c r="J142">
        <v>1</v>
      </c>
      <c r="K142">
        <v>4</v>
      </c>
      <c r="L142">
        <v>1</v>
      </c>
      <c r="M142">
        <v>0</v>
      </c>
      <c r="N142">
        <v>0</v>
      </c>
      <c r="O142">
        <v>-0.9110042025019065</v>
      </c>
      <c r="P142">
        <v>0.28679439031657156</v>
      </c>
      <c r="Q142">
        <f t="shared" si="8"/>
        <v>0</v>
      </c>
    </row>
    <row r="143" spans="1:17" x14ac:dyDescent="0.25">
      <c r="A143">
        <v>841</v>
      </c>
      <c r="B143">
        <v>37</v>
      </c>
      <c r="C143">
        <v>87.2</v>
      </c>
      <c r="D143">
        <v>1</v>
      </c>
      <c r="E143">
        <v>606</v>
      </c>
      <c r="F143">
        <v>2350</v>
      </c>
      <c r="G143">
        <v>1</v>
      </c>
      <c r="H143">
        <v>0</v>
      </c>
      <c r="I143">
        <v>0</v>
      </c>
      <c r="J143">
        <v>0</v>
      </c>
      <c r="K143">
        <v>4</v>
      </c>
      <c r="L143">
        <v>0</v>
      </c>
      <c r="M143">
        <v>1</v>
      </c>
      <c r="N143">
        <v>0</v>
      </c>
      <c r="O143">
        <v>0.55257518455655008</v>
      </c>
      <c r="P143">
        <v>0.6347328468741199</v>
      </c>
      <c r="Q143">
        <f t="shared" si="8"/>
        <v>1</v>
      </c>
    </row>
    <row r="144" spans="1:17" x14ac:dyDescent="0.25">
      <c r="A144">
        <v>842</v>
      </c>
      <c r="B144">
        <v>41</v>
      </c>
      <c r="C144">
        <v>60.5</v>
      </c>
      <c r="D144">
        <v>1</v>
      </c>
      <c r="E144">
        <v>339</v>
      </c>
      <c r="F144">
        <v>240</v>
      </c>
      <c r="G144">
        <v>1</v>
      </c>
      <c r="H144">
        <v>0</v>
      </c>
      <c r="I144">
        <v>0</v>
      </c>
      <c r="J144">
        <v>0</v>
      </c>
      <c r="K144">
        <v>4</v>
      </c>
      <c r="L144">
        <v>1</v>
      </c>
      <c r="M144">
        <v>0</v>
      </c>
      <c r="N144">
        <v>0</v>
      </c>
      <c r="O144">
        <v>-0.89125594554006859</v>
      </c>
      <c r="P144">
        <v>0.29085071237747523</v>
      </c>
      <c r="Q144">
        <f t="shared" si="8"/>
        <v>0</v>
      </c>
    </row>
    <row r="145" spans="1:17" x14ac:dyDescent="0.25">
      <c r="A145">
        <v>843</v>
      </c>
      <c r="B145">
        <v>41</v>
      </c>
      <c r="C145">
        <v>29.3</v>
      </c>
      <c r="D145">
        <v>0</v>
      </c>
      <c r="E145">
        <v>248</v>
      </c>
      <c r="F145">
        <v>3460</v>
      </c>
      <c r="G145">
        <v>0</v>
      </c>
      <c r="H145">
        <v>0</v>
      </c>
      <c r="I145">
        <v>0</v>
      </c>
      <c r="J145">
        <v>1</v>
      </c>
      <c r="K145">
        <v>4</v>
      </c>
      <c r="L145">
        <v>1</v>
      </c>
      <c r="M145">
        <v>0</v>
      </c>
      <c r="N145">
        <v>0</v>
      </c>
      <c r="O145">
        <v>-1.4741837241954761</v>
      </c>
      <c r="P145">
        <v>0.18630754121351356</v>
      </c>
      <c r="Q145">
        <f t="shared" si="8"/>
        <v>0</v>
      </c>
    </row>
    <row r="146" spans="1:17" x14ac:dyDescent="0.25">
      <c r="A146">
        <v>844</v>
      </c>
      <c r="B146">
        <v>35</v>
      </c>
      <c r="C146">
        <v>75.2</v>
      </c>
      <c r="D146">
        <v>1</v>
      </c>
      <c r="E146">
        <v>839</v>
      </c>
      <c r="F146">
        <v>960</v>
      </c>
      <c r="G146">
        <v>0</v>
      </c>
      <c r="H146">
        <v>0</v>
      </c>
      <c r="I146">
        <v>0</v>
      </c>
      <c r="J146">
        <v>0</v>
      </c>
      <c r="K146">
        <v>11</v>
      </c>
      <c r="L146">
        <v>0</v>
      </c>
      <c r="M146">
        <v>1</v>
      </c>
      <c r="N146">
        <v>1</v>
      </c>
      <c r="O146">
        <v>5.7159071871336495</v>
      </c>
      <c r="P146">
        <v>0.9967176476645927</v>
      </c>
      <c r="Q146">
        <f t="shared" si="8"/>
        <v>1</v>
      </c>
    </row>
    <row r="147" spans="1:17" x14ac:dyDescent="0.25">
      <c r="A147">
        <v>845</v>
      </c>
      <c r="B147">
        <v>34</v>
      </c>
      <c r="C147">
        <v>6.8</v>
      </c>
      <c r="D147">
        <v>0</v>
      </c>
      <c r="E147">
        <v>52</v>
      </c>
      <c r="F147">
        <v>620</v>
      </c>
      <c r="G147">
        <v>0</v>
      </c>
      <c r="H147">
        <v>0</v>
      </c>
      <c r="I147">
        <v>0</v>
      </c>
      <c r="J147">
        <v>1</v>
      </c>
      <c r="K147">
        <v>4</v>
      </c>
      <c r="L147">
        <v>0</v>
      </c>
      <c r="M147">
        <v>1</v>
      </c>
      <c r="N147">
        <v>0</v>
      </c>
      <c r="O147">
        <v>-0.43814840850396064</v>
      </c>
      <c r="P147">
        <v>0.39218225477258756</v>
      </c>
      <c r="Q147">
        <f t="shared" si="8"/>
        <v>1</v>
      </c>
    </row>
    <row r="148" spans="1:17" x14ac:dyDescent="0.25">
      <c r="A148">
        <v>846</v>
      </c>
      <c r="B148">
        <v>53</v>
      </c>
      <c r="C148">
        <v>38.9</v>
      </c>
      <c r="D148">
        <v>0</v>
      </c>
      <c r="E148">
        <v>101</v>
      </c>
      <c r="F148">
        <v>630</v>
      </c>
      <c r="G148">
        <v>1</v>
      </c>
      <c r="H148">
        <v>0</v>
      </c>
      <c r="I148">
        <v>1</v>
      </c>
      <c r="J148">
        <v>0</v>
      </c>
      <c r="K148">
        <v>4</v>
      </c>
      <c r="L148">
        <v>0</v>
      </c>
      <c r="M148">
        <v>0</v>
      </c>
      <c r="N148">
        <v>0</v>
      </c>
      <c r="O148">
        <v>-0.90131291926962032</v>
      </c>
      <c r="P148">
        <v>0.28878076680480819</v>
      </c>
      <c r="Q148">
        <f t="shared" si="8"/>
        <v>0</v>
      </c>
    </row>
    <row r="149" spans="1:17" x14ac:dyDescent="0.25">
      <c r="A149">
        <v>847</v>
      </c>
      <c r="B149">
        <v>29</v>
      </c>
      <c r="C149">
        <v>64.3</v>
      </c>
      <c r="D149">
        <v>1</v>
      </c>
      <c r="E149">
        <v>858</v>
      </c>
      <c r="F149">
        <v>2560</v>
      </c>
      <c r="G149">
        <v>0</v>
      </c>
      <c r="H149">
        <v>1</v>
      </c>
      <c r="I149">
        <v>0</v>
      </c>
      <c r="J149">
        <v>1</v>
      </c>
      <c r="K149">
        <v>7</v>
      </c>
      <c r="L149">
        <v>0</v>
      </c>
      <c r="M149">
        <v>0</v>
      </c>
      <c r="N149">
        <v>1</v>
      </c>
      <c r="O149">
        <v>6.2086059924765111</v>
      </c>
      <c r="P149">
        <v>0.99799199986785581</v>
      </c>
      <c r="Q149">
        <f t="shared" si="8"/>
        <v>1</v>
      </c>
    </row>
    <row r="150" spans="1:17" x14ac:dyDescent="0.25">
      <c r="A150">
        <v>848</v>
      </c>
      <c r="B150">
        <v>48</v>
      </c>
      <c r="C150">
        <v>93</v>
      </c>
      <c r="D150">
        <v>0</v>
      </c>
      <c r="E150">
        <v>1158</v>
      </c>
      <c r="F150">
        <v>460</v>
      </c>
      <c r="G150">
        <v>1</v>
      </c>
      <c r="H150">
        <v>0</v>
      </c>
      <c r="I150">
        <v>1</v>
      </c>
      <c r="J150">
        <v>0</v>
      </c>
      <c r="K150">
        <v>7</v>
      </c>
      <c r="L150">
        <v>1</v>
      </c>
      <c r="M150">
        <v>0</v>
      </c>
      <c r="N150">
        <v>0</v>
      </c>
      <c r="O150">
        <v>-0.46917222567051464</v>
      </c>
      <c r="P150">
        <v>0.3848121853946746</v>
      </c>
      <c r="Q150">
        <f t="shared" si="8"/>
        <v>1</v>
      </c>
    </row>
    <row r="151" spans="1:17" x14ac:dyDescent="0.25">
      <c r="A151">
        <v>849</v>
      </c>
      <c r="B151">
        <v>24</v>
      </c>
      <c r="C151">
        <v>48</v>
      </c>
      <c r="D151">
        <v>1</v>
      </c>
      <c r="E151">
        <v>523</v>
      </c>
      <c r="F151">
        <v>1770</v>
      </c>
      <c r="G151">
        <v>0</v>
      </c>
      <c r="H151">
        <v>0</v>
      </c>
      <c r="I151">
        <v>1</v>
      </c>
      <c r="J151">
        <v>0</v>
      </c>
      <c r="K151">
        <v>8</v>
      </c>
      <c r="L151">
        <v>1</v>
      </c>
      <c r="M151">
        <v>0</v>
      </c>
      <c r="N151">
        <v>1</v>
      </c>
      <c r="O151">
        <v>3.5372764019239842</v>
      </c>
      <c r="P151">
        <v>0.97172998861428816</v>
      </c>
      <c r="Q151">
        <f t="shared" si="8"/>
        <v>1</v>
      </c>
    </row>
    <row r="152" spans="1:17" x14ac:dyDescent="0.25">
      <c r="A152">
        <v>850</v>
      </c>
      <c r="B152">
        <v>39</v>
      </c>
      <c r="C152">
        <v>16.7</v>
      </c>
      <c r="D152">
        <v>0</v>
      </c>
      <c r="E152">
        <v>275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2</v>
      </c>
      <c r="L152">
        <v>1</v>
      </c>
      <c r="M152">
        <v>0</v>
      </c>
      <c r="N152">
        <v>0</v>
      </c>
      <c r="O152">
        <v>-3.1575242475355809</v>
      </c>
      <c r="P152">
        <v>4.0795823474297326E-2</v>
      </c>
      <c r="Q152">
        <f t="shared" si="8"/>
        <v>0</v>
      </c>
    </row>
  </sheetData>
  <mergeCells count="2">
    <mergeCell ref="T2:U2"/>
    <mergeCell ref="R4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Analysis</vt:lpstr>
      <vt:lpstr>Data</vt:lpstr>
      <vt:lpstr>Data Cleaning</vt:lpstr>
      <vt:lpstr>Training Dataset</vt:lpstr>
      <vt:lpstr>Validation Dataset</vt:lpstr>
      <vt:lpstr>Confusion matrix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Jimmy</cp:lastModifiedBy>
  <dcterms:created xsi:type="dcterms:W3CDTF">1999-02-25T18:20:04Z</dcterms:created>
  <dcterms:modified xsi:type="dcterms:W3CDTF">2021-06-27T15:56:17Z</dcterms:modified>
</cp:coreProperties>
</file>