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Palomino\Documents\Espol\Lineas de transmisión y subestaciones\Proyecto\Project AppDesigner\"/>
    </mc:Choice>
  </mc:AlternateContent>
  <xr:revisionPtr revIDLastSave="0" documentId="13_ncr:1_{34C0BB7D-125D-42AA-9FA4-992C9DEFD182}" xr6:coauthVersionLast="46" xr6:coauthVersionMax="46" xr10:uidLastSave="{00000000-0000-0000-0000-000000000000}"/>
  <bookViews>
    <workbookView xWindow="-108" yWindow="-108" windowWidth="23256" windowHeight="13176" xr2:uid="{A88E6262-FB1B-4525-B35F-B40019C457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<sst xmlns="http://schemas.openxmlformats.org/spreadsheetml/2006/main" count="58" uniqueCount="34">
  <si>
    <t>Halcon</t>
  </si>
  <si>
    <t>Gaviota</t>
  </si>
  <si>
    <t>Cardenal</t>
  </si>
  <si>
    <t>Condor</t>
  </si>
  <si>
    <t>Tipo</t>
  </si>
  <si>
    <t>Nickname</t>
  </si>
  <si>
    <t>Diámetro del cable [mm]</t>
  </si>
  <si>
    <t>Secciones Transveersal Total [mm²]</t>
  </si>
  <si>
    <t xml:space="preserve">Coeficiente de dilatación </t>
  </si>
  <si>
    <t xml:space="preserve">Módulo de elasticidad [kg/mm²] </t>
  </si>
  <si>
    <t>Carga de rotura [kg]</t>
  </si>
  <si>
    <t xml:space="preserve">Pesos Total [kg/km] </t>
  </si>
  <si>
    <t>Fase</t>
  </si>
  <si>
    <t>ACAR 12/7     300 KCMIL</t>
  </si>
  <si>
    <t>PARTRIDGE 266,8 KCM</t>
  </si>
  <si>
    <t>BRANT    397,5 KCM</t>
  </si>
  <si>
    <t>FLICKER 477 KCM</t>
  </si>
  <si>
    <t>HEN       477 KCM</t>
  </si>
  <si>
    <t>ROOK     636 KCM</t>
  </si>
  <si>
    <t>GROSBEAK 636 KCM</t>
  </si>
  <si>
    <t>BLUEJAY      1113 KCM</t>
  </si>
  <si>
    <t>FINCH (1113Kcmil)</t>
  </si>
  <si>
    <t>ACAR 18/19  750 KCMIL</t>
  </si>
  <si>
    <t>ACAR 30/7    750 KCMIL</t>
  </si>
  <si>
    <t>ACAR 24/13  750 KCMIL</t>
  </si>
  <si>
    <t>ACAR 18/19  1100 KCMIL</t>
  </si>
  <si>
    <t>ACAR 30/7  1100 KCMIL</t>
  </si>
  <si>
    <t>ACAR 24/13  1100 KCMIL</t>
  </si>
  <si>
    <t>ACAR 18/19  1200 KCMIL</t>
  </si>
  <si>
    <t>ACAR 30/7 1200 KCMIL</t>
  </si>
  <si>
    <t>ACAR  24/13  1200 KCMIL</t>
  </si>
  <si>
    <t>Tipo 50</t>
  </si>
  <si>
    <t>Tipo 70</t>
  </si>
  <si>
    <t>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</si>
</sst>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17E1-C574-4EF8-92BB-DBC537A9BD1D}">
  <dimension ref="A1:H26"/>
  <sheetViews>
    <sheetView tabSelected="1" zoomScale="87" workbookViewId="0">
      <selection activeCell="F25" sqref="F25"/>
    </sheetView>
  </sheetViews>
  <sheetFormatPr defaultColWidth="11.5546875" defaultRowHeight="14.4" x14ac:dyDescent="0.3"/>
  <cols>
    <col min="1" max="1" width="19.109375" customWidth="1"/>
    <col min="2" max="2" width="14.88671875" customWidth="1"/>
  </cols>
  <sheetData>
    <row r="1" spans="1:8" ht="43.2" x14ac:dyDescent="0.3">
      <c r="A1" s="7" t="s">
        <v>5</v>
      </c>
      <c r="B1" s="4" t="s">
        <v>6</v>
      </c>
      <c r="C1" s="4" t="s">
        <v>7</v>
      </c>
      <c r="D1" s="5" t="s">
        <v>9</v>
      </c>
      <c r="E1" s="4" t="s">
        <v>8</v>
      </c>
      <c r="F1" s="4" t="s">
        <v>11</v>
      </c>
      <c r="G1" s="4" t="s">
        <v>10</v>
      </c>
      <c r="H1" s="6" t="s">
        <v>4</v>
      </c>
    </row>
    <row r="2" spans="1:8" x14ac:dyDescent="0.3">
      <c r="A2" s="3" t="s">
        <v>0</v>
      </c>
      <c r="B2" s="2">
        <v>21.792999999999999</v>
      </c>
      <c r="C2" s="1">
        <v>281.10000000000002</v>
      </c>
      <c r="D2" s="1">
        <v>7730</v>
      </c>
      <c r="E2" s="2">
        <f>18.99*10^-6</f>
        <v>1.8989999999999996E-5</v>
      </c>
      <c r="F2" s="1">
        <v>974.6</v>
      </c>
      <c r="G2" s="2">
        <v>8817.7999999999993</v>
      </c>
      <c r="H2" t="s">
        <v>12</v>
      </c>
    </row>
    <row r="3" spans="1:8" x14ac:dyDescent="0.3">
      <c r="A3" s="3" t="s">
        <v>1</v>
      </c>
      <c r="B3" s="2">
        <v>25.4</v>
      </c>
      <c r="C3" s="1">
        <v>381.55</v>
      </c>
      <c r="D3" s="1">
        <v>6860</v>
      </c>
      <c r="E3" s="2">
        <f>19.35*10^-6</f>
        <v>1.9349999999999999E-5</v>
      </c>
      <c r="F3" s="1">
        <v>1276.8</v>
      </c>
      <c r="G3" s="2">
        <v>11135.7</v>
      </c>
      <c r="H3" t="s">
        <v>12</v>
      </c>
    </row>
    <row r="4" spans="1:8" x14ac:dyDescent="0.3">
      <c r="A4" s="3" t="s">
        <v>3</v>
      </c>
      <c r="B4" s="2">
        <v>27.762</v>
      </c>
      <c r="C4" s="1">
        <v>455.1</v>
      </c>
      <c r="D4" s="1">
        <v>6860</v>
      </c>
      <c r="E4" s="2">
        <f>19.35*10^-6</f>
        <v>1.9349999999999999E-5</v>
      </c>
      <c r="F4" s="1">
        <v>1522</v>
      </c>
      <c r="G4" s="2">
        <v>12950</v>
      </c>
      <c r="H4" t="s">
        <v>12</v>
      </c>
    </row>
    <row r="5" spans="1:8" x14ac:dyDescent="0.3">
      <c r="A5" s="3" t="s">
        <v>2</v>
      </c>
      <c r="B5" s="2">
        <v>30.378</v>
      </c>
      <c r="C5" s="1">
        <v>546.05999999999995</v>
      </c>
      <c r="D5" s="1">
        <v>6860</v>
      </c>
      <c r="E5" s="2">
        <f>19.35*10^-6</f>
        <v>1.9349999999999999E-5</v>
      </c>
      <c r="F5" s="1">
        <v>1826</v>
      </c>
      <c r="G5" s="2">
        <v>15536</v>
      </c>
      <c r="H5" t="s">
        <v>12</v>
      </c>
    </row>
    <row r="6" spans="1:8" ht="28.8" x14ac:dyDescent="0.3">
      <c r="A6" s="8" t="s">
        <v>13</v>
      </c>
      <c r="B6" s="2">
        <v>15.46</v>
      </c>
      <c r="C6" s="1">
        <v>152.01</v>
      </c>
      <c r="D6" s="1">
        <v>7074</v>
      </c>
      <c r="E6" s="2">
        <f>21.2*10^-6</f>
        <v>2.1199999999999997E-5</v>
      </c>
      <c r="F6" s="1">
        <v>430.7</v>
      </c>
      <c r="G6" s="2">
        <v>3121</v>
      </c>
      <c r="H6" t="s">
        <v>12</v>
      </c>
    </row>
    <row r="7" spans="1:8" ht="28.8" x14ac:dyDescent="0.3">
      <c r="A7" s="8" t="s">
        <v>14</v>
      </c>
      <c r="B7" s="2">
        <v>16.3</v>
      </c>
      <c r="C7" s="1">
        <v>135.19</v>
      </c>
      <c r="D7" s="1">
        <v>8360</v>
      </c>
      <c r="E7" s="2">
        <f>19*10^-6</f>
        <v>1.8999999999999998E-5</v>
      </c>
      <c r="F7" s="1">
        <v>546.5</v>
      </c>
      <c r="G7" s="2">
        <v>5126</v>
      </c>
      <c r="H7" t="s">
        <v>12</v>
      </c>
    </row>
    <row r="8" spans="1:8" x14ac:dyDescent="0.3">
      <c r="A8" s="8" t="s">
        <v>15</v>
      </c>
      <c r="B8" s="2">
        <v>19.61</v>
      </c>
      <c r="C8" s="1">
        <v>201.42</v>
      </c>
      <c r="D8" s="1">
        <v>7987</v>
      </c>
      <c r="E8" s="2">
        <f>19.5*10^-6</f>
        <v>1.95E-5</v>
      </c>
      <c r="F8" s="1">
        <v>761.9</v>
      </c>
      <c r="G8" s="2">
        <v>6622</v>
      </c>
      <c r="H8" t="s">
        <v>12</v>
      </c>
    </row>
    <row r="9" spans="1:8" x14ac:dyDescent="0.3">
      <c r="A9" s="8" t="s">
        <v>16</v>
      </c>
      <c r="B9" s="2">
        <v>21.49</v>
      </c>
      <c r="C9" s="1">
        <v>241.7</v>
      </c>
      <c r="D9" s="1">
        <v>7987</v>
      </c>
      <c r="E9" s="2">
        <f>19.5*10^-6</f>
        <v>1.95E-5</v>
      </c>
      <c r="F9" s="1">
        <v>914.9</v>
      </c>
      <c r="G9" s="2">
        <v>7802</v>
      </c>
      <c r="H9" t="s">
        <v>12</v>
      </c>
    </row>
    <row r="10" spans="1:8" x14ac:dyDescent="0.3">
      <c r="A10" s="8" t="s">
        <v>17</v>
      </c>
      <c r="B10" s="2">
        <v>22.42</v>
      </c>
      <c r="C10" s="1">
        <v>241.7</v>
      </c>
      <c r="D10" s="1">
        <v>9081</v>
      </c>
      <c r="E10" s="2">
        <f>18*10^-6</f>
        <v>1.8E-5</v>
      </c>
      <c r="F10" s="1">
        <v>1112</v>
      </c>
      <c r="G10" s="2">
        <v>10795</v>
      </c>
      <c r="H10" t="s">
        <v>12</v>
      </c>
    </row>
    <row r="11" spans="1:8" x14ac:dyDescent="0.3">
      <c r="A11" s="8" t="s">
        <v>18</v>
      </c>
      <c r="B11" s="2">
        <v>24.81</v>
      </c>
      <c r="C11" s="1">
        <v>322.3</v>
      </c>
      <c r="D11" s="1">
        <v>7987</v>
      </c>
      <c r="E11" s="2">
        <f>19.5*10^-6</f>
        <v>1.95E-5</v>
      </c>
      <c r="F11" s="1">
        <v>1219</v>
      </c>
      <c r="G11" s="2">
        <v>10251</v>
      </c>
      <c r="H11" t="s">
        <v>12</v>
      </c>
    </row>
    <row r="12" spans="1:8" x14ac:dyDescent="0.3">
      <c r="A12" s="8" t="s">
        <v>19</v>
      </c>
      <c r="B12" s="2">
        <v>25.16</v>
      </c>
      <c r="C12" s="1">
        <v>322.3</v>
      </c>
      <c r="D12" s="1">
        <v>8360</v>
      </c>
      <c r="E12" s="2">
        <f>19*10^-6</f>
        <v>1.8999999999999998E-5</v>
      </c>
      <c r="F12" s="1">
        <v>1302</v>
      </c>
      <c r="G12" s="2">
        <v>11430</v>
      </c>
      <c r="H12" t="s">
        <v>12</v>
      </c>
    </row>
    <row r="13" spans="1:8" ht="28.8" x14ac:dyDescent="0.3">
      <c r="A13" s="8" t="s">
        <v>20</v>
      </c>
      <c r="B13" s="2">
        <v>31.97</v>
      </c>
      <c r="C13" s="1">
        <v>564</v>
      </c>
      <c r="D13" s="1">
        <v>7909.18</v>
      </c>
      <c r="E13" s="2">
        <f>2.2*10^-5</f>
        <v>2.2000000000000003E-5</v>
      </c>
      <c r="F13" s="1">
        <v>1868</v>
      </c>
      <c r="G13" s="2">
        <v>13517</v>
      </c>
      <c r="H13" t="s">
        <v>12</v>
      </c>
    </row>
    <row r="14" spans="1:8" x14ac:dyDescent="0.3">
      <c r="A14" s="8" t="s">
        <v>21</v>
      </c>
      <c r="B14" s="2">
        <v>32.83</v>
      </c>
      <c r="C14" s="1">
        <v>564</v>
      </c>
      <c r="D14" s="1">
        <v>5973</v>
      </c>
      <c r="E14" s="2">
        <f>19.6*10^-6</f>
        <v>1.9600000000000002E-5</v>
      </c>
      <c r="F14" s="1">
        <v>2130</v>
      </c>
      <c r="G14" s="2">
        <v>17735</v>
      </c>
      <c r="H14" t="s">
        <v>12</v>
      </c>
    </row>
    <row r="15" spans="1:8" ht="28.8" x14ac:dyDescent="0.3">
      <c r="A15" s="8" t="s">
        <v>13</v>
      </c>
      <c r="B15" s="2">
        <v>15.96</v>
      </c>
      <c r="C15" s="1">
        <v>152.01</v>
      </c>
      <c r="D15" s="1">
        <v>6374</v>
      </c>
      <c r="E15" s="2">
        <f t="shared" ref="E15:E24" si="0">23*10^-6</f>
        <v>2.3E-5</v>
      </c>
      <c r="F15" s="1">
        <v>419</v>
      </c>
      <c r="G15" s="2">
        <v>3344</v>
      </c>
      <c r="H15" t="s">
        <v>12</v>
      </c>
    </row>
    <row r="16" spans="1:8" ht="28.8" x14ac:dyDescent="0.3">
      <c r="A16" s="8" t="s">
        <v>22</v>
      </c>
      <c r="B16" s="2">
        <v>25.31</v>
      </c>
      <c r="C16" s="1">
        <v>380.03</v>
      </c>
      <c r="D16" s="1">
        <v>6403</v>
      </c>
      <c r="E16" s="2">
        <f t="shared" si="0"/>
        <v>2.3E-5</v>
      </c>
      <c r="F16" s="1">
        <v>1046</v>
      </c>
      <c r="G16" s="2">
        <v>8633</v>
      </c>
      <c r="H16" t="s">
        <v>12</v>
      </c>
    </row>
    <row r="17" spans="1:8" ht="28.8" x14ac:dyDescent="0.3">
      <c r="A17" s="8" t="s">
        <v>23</v>
      </c>
      <c r="B17" s="2">
        <v>25.31</v>
      </c>
      <c r="C17" s="1">
        <v>380.03</v>
      </c>
      <c r="D17" s="1">
        <v>6338</v>
      </c>
      <c r="E17" s="2">
        <f t="shared" si="0"/>
        <v>2.3E-5</v>
      </c>
      <c r="F17" s="1">
        <v>1047</v>
      </c>
      <c r="G17" s="2">
        <v>7057</v>
      </c>
      <c r="H17" t="s">
        <v>12</v>
      </c>
    </row>
    <row r="18" spans="1:8" ht="28.8" x14ac:dyDescent="0.3">
      <c r="A18" s="8" t="s">
        <v>24</v>
      </c>
      <c r="B18" s="2">
        <v>25.31</v>
      </c>
      <c r="C18" s="1">
        <v>380.03</v>
      </c>
      <c r="D18" s="1">
        <v>6370</v>
      </c>
      <c r="E18" s="2">
        <f t="shared" si="0"/>
        <v>2.3E-5</v>
      </c>
      <c r="F18" s="1">
        <v>1046</v>
      </c>
      <c r="G18" s="2">
        <v>7764</v>
      </c>
      <c r="H18" t="s">
        <v>12</v>
      </c>
    </row>
    <row r="19" spans="1:8" ht="28.8" x14ac:dyDescent="0.3">
      <c r="A19" s="8" t="s">
        <v>25</v>
      </c>
      <c r="B19" s="2">
        <v>30.66</v>
      </c>
      <c r="C19" s="1">
        <v>557.37</v>
      </c>
      <c r="D19" s="1">
        <v>6403</v>
      </c>
      <c r="E19" s="2">
        <f t="shared" si="0"/>
        <v>2.3E-5</v>
      </c>
      <c r="F19" s="1">
        <v>1533</v>
      </c>
      <c r="G19" s="2">
        <v>12571</v>
      </c>
      <c r="H19" t="s">
        <v>12</v>
      </c>
    </row>
    <row r="20" spans="1:8" ht="28.8" x14ac:dyDescent="0.3">
      <c r="A20" s="8" t="s">
        <v>26</v>
      </c>
      <c r="B20" s="2">
        <v>30.66</v>
      </c>
      <c r="C20" s="1">
        <v>557.37</v>
      </c>
      <c r="D20" s="1">
        <v>6338</v>
      </c>
      <c r="E20" s="2">
        <f t="shared" si="0"/>
        <v>2.3E-5</v>
      </c>
      <c r="F20" s="1">
        <v>1536</v>
      </c>
      <c r="G20" s="2">
        <v>10202</v>
      </c>
      <c r="H20" t="s">
        <v>12</v>
      </c>
    </row>
    <row r="21" spans="1:8" ht="28.8" x14ac:dyDescent="0.3">
      <c r="A21" s="8" t="s">
        <v>27</v>
      </c>
      <c r="B21" s="2">
        <v>30.66</v>
      </c>
      <c r="C21" s="1">
        <v>557.37</v>
      </c>
      <c r="D21" s="1">
        <v>6370</v>
      </c>
      <c r="E21" s="2">
        <f t="shared" si="0"/>
        <v>2.3E-5</v>
      </c>
      <c r="F21" s="1">
        <v>1535</v>
      </c>
      <c r="G21" s="2">
        <v>11269</v>
      </c>
      <c r="H21" t="s">
        <v>12</v>
      </c>
    </row>
    <row r="22" spans="1:8" ht="28.8" x14ac:dyDescent="0.3">
      <c r="A22" s="8" t="s">
        <v>28</v>
      </c>
      <c r="B22" s="2">
        <v>32.020000000000003</v>
      </c>
      <c r="C22" s="1">
        <v>608.04</v>
      </c>
      <c r="D22" s="1">
        <v>6403</v>
      </c>
      <c r="E22" s="2">
        <f t="shared" si="0"/>
        <v>2.3E-5</v>
      </c>
      <c r="F22" s="1">
        <v>1673</v>
      </c>
      <c r="G22" s="2">
        <v>13714</v>
      </c>
      <c r="H22" t="s">
        <v>12</v>
      </c>
    </row>
    <row r="23" spans="1:8" ht="28.8" x14ac:dyDescent="0.3">
      <c r="A23" s="8" t="s">
        <v>29</v>
      </c>
      <c r="B23" s="2">
        <v>32.020000000000003</v>
      </c>
      <c r="C23" s="1">
        <v>608.04</v>
      </c>
      <c r="D23" s="1">
        <v>6338</v>
      </c>
      <c r="E23" s="2">
        <f t="shared" si="0"/>
        <v>2.3E-5</v>
      </c>
      <c r="F23" s="1">
        <v>1676</v>
      </c>
      <c r="G23" s="2">
        <v>11130</v>
      </c>
      <c r="H23" t="s">
        <v>12</v>
      </c>
    </row>
    <row r="24" spans="1:8" ht="28.8" x14ac:dyDescent="0.3">
      <c r="A24" s="8" t="s">
        <v>30</v>
      </c>
      <c r="B24" s="2">
        <v>32.020000000000003</v>
      </c>
      <c r="C24" s="1">
        <v>608.04</v>
      </c>
      <c r="D24" s="1">
        <v>6370</v>
      </c>
      <c r="E24" s="2">
        <f t="shared" si="0"/>
        <v>2.3E-5</v>
      </c>
      <c r="F24" s="1">
        <v>1674</v>
      </c>
      <c r="G24" s="2">
        <v>12294</v>
      </c>
      <c r="H24" t="s">
        <v>12</v>
      </c>
    </row>
    <row r="25" spans="1:8" x14ac:dyDescent="0.3">
      <c r="A25" s="9" t="s">
        <v>31</v>
      </c>
      <c r="B25" s="10">
        <v>9</v>
      </c>
      <c r="C25" s="11">
        <v>49.4</v>
      </c>
      <c r="D25" s="11">
        <v>18500</v>
      </c>
      <c r="E25">
        <v>1.15E-5</v>
      </c>
      <c r="F25" s="11">
        <v>400</v>
      </c>
      <c r="G25" s="10">
        <v>6300</v>
      </c>
      <c r="H25" t="s">
        <v>33</v>
      </c>
    </row>
    <row r="26" spans="1:8" x14ac:dyDescent="0.3">
      <c r="A26" s="9" t="s">
        <v>32</v>
      </c>
      <c r="B26" s="10">
        <v>10.8</v>
      </c>
      <c r="C26" s="11">
        <v>70</v>
      </c>
      <c r="D26" s="11">
        <v>18500</v>
      </c>
      <c r="E26">
        <v>1.15E-5</v>
      </c>
      <c r="F26" s="11">
        <v>584</v>
      </c>
      <c r="G26" s="10">
        <v>8120</v>
      </c>
      <c r="H26" t="s">
        <v>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16FF30AFB30841897A04A2125C95A6" ma:contentTypeVersion="0" ma:contentTypeDescription="Crear nuevo documento." ma:contentTypeScope="" ma:versionID="cf2b751f514374c0423f69e05b41d8c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2500A0-FDE1-4754-A781-3B412BF6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431EFD-4A7E-46A0-9680-D6D6A7BF8A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032C73-36C5-4CA5-8FF6-42FE5243F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Jimmy Palomino</cp:lastModifiedBy>
  <dcterms:created xsi:type="dcterms:W3CDTF">2020-12-26T23:26:12Z</dcterms:created>
  <dcterms:modified xsi:type="dcterms:W3CDTF">2021-01-08T04:59:20Z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0x0101005B16FF30AFB30841897A04A2125C95A6</vt:lpwstr>
  </property>
</Properties>
</file>