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\Documents\ELECTIVE II\"/>
    </mc:Choice>
  </mc:AlternateContent>
  <bookViews>
    <workbookView xWindow="0" yWindow="0" windowWidth="23040" windowHeight="9192" activeTab="1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Data_set___F_13">Questions!$D$14</definedName>
    <definedName name="Product" localSheetId="1">'[1]Data set'!$A:$A</definedName>
    <definedName name="Product">'Data set'!$A:$A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5" i="4"/>
  <c r="B7" i="4" l="1"/>
  <c r="B14" i="4"/>
  <c r="D30" i="4"/>
  <c r="B10" i="4"/>
  <c r="D22" i="4" l="1"/>
  <c r="D23" i="4"/>
  <c r="D24" i="4"/>
  <c r="D25" i="4"/>
  <c r="D26" i="4"/>
  <c r="D27" i="4"/>
  <c r="D28" i="4"/>
  <c r="D29" i="4"/>
  <c r="D21" i="4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<sst xmlns="http://schemas.openxmlformats.org/spreadsheetml/2006/main" count="96" uniqueCount="71">
  <si>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</si>
  <si>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</si>
  <si>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</si>
  <si>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</si>
  <si>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</si>
  <si>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</si>
  <si>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</si>
  <si>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</si>
  <si>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</si>
  <si>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</si>
  <si>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</si>
  <si>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</si>
  <si>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</si>
  <si>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</si>
  <si>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</si>
  <si>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</si>
  <si>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</si>
  <si>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</si>
  <si>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</si>
  <si>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</si>
  <si>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</si>
  <si>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</si>
  <si>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</si>
  <si>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</si>
  <si>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</si>
  <si>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</si>
  <si>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</si>
  <si>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</si>
  <si>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</si>
  <si>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</si>
  <si>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</si>
  <si>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</si>
  <si>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</si>
  <si>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</si>
  <si>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</si>
  <si>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</si>
  <si>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</si>
  <si>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</si>
  <si>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</si>
  <si>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</si>
  <si>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</si>
  <si>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</si>
  <si>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</si>
  <si>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</si>
  <si>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</si>
  <si>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</si>
  <si>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</si>
  <si>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</si>
  <si>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</si>
  <si>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</si>
  <si>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</si>
  <si>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</si>
  <si>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</si>
  <si>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</si>
  <si>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</si>
  <si>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</si>
  <si>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</si>
  <si>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</si>
  <si>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</si>
  <si>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</si>
  <si>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</si>
  <si>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</si>
  <si>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</si>
  <si>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</si>
  <si>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</si>
  <si>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</si>
  <si>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Librada, Dominic Jerard D.</t>
  </si>
  <si>
    <t>Group 11 - MEXE 4105</t>
  </si>
  <si>
    <t>Mangeron, Paula Jamille M.</t>
  </si>
  <si>
    <t>Villena, Jimwel Andrei B.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</si>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</sst>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yy"/>
    <numFmt numFmtId="165" formatCode="0.0%"/>
    <numFmt numFmtId="166" formatCode="&quot;$&quot;#,##0.00"/>
    <numFmt numFmtId="167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 refreshError="1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4" zoomScaleNormal="112" workbookViewId="0">
      <selection activeCell="J11" sqref="J11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11.6640625" bestFit="1" customWidth="1"/>
  </cols>
  <sheetData>
    <row r="1" spans="1:10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tabSelected="1" zoomScaleNormal="100" workbookViewId="0">
      <selection activeCell="D8" sqref="D8"/>
    </sheetView>
  </sheetViews>
  <sheetFormatPr defaultRowHeight="14.4" x14ac:dyDescent="0.3"/>
  <cols>
    <col min="2" max="2" width="79.109375" customWidth="1"/>
    <col min="4" max="4" width="10.88671875" bestFit="1" customWidth="1"/>
    <col min="5" max="5" width="23.6640625" bestFit="1" customWidth="1"/>
    <col min="6" max="6" width="19.33203125" bestFit="1" customWidth="1"/>
  </cols>
  <sheetData>
    <row r="2" spans="1:6" x14ac:dyDescent="0.3">
      <c r="B2" s="16" t="s">
        <v>63</v>
      </c>
    </row>
    <row r="3" spans="1:6" x14ac:dyDescent="0.3">
      <c r="B3" s="1" t="s">
        <v>41</v>
      </c>
    </row>
    <row r="4" spans="1:6" x14ac:dyDescent="0.3">
      <c r="A4" s="14" t="s">
        <v>59</v>
      </c>
      <c r="B4" s="14" t="s">
        <v>39</v>
      </c>
      <c r="E4" t="s">
        <v>66</v>
      </c>
      <c r="F4" t="s">
        <v>67</v>
      </c>
    </row>
    <row r="5" spans="1:6" x14ac:dyDescent="0.3">
      <c r="A5" s="14"/>
      <c r="B5" s="13" t="str">
        <f>VLOOKUP(B23,'Data set'!A2:E21,5,FALSE)</f>
        <v>Sally</v>
      </c>
      <c r="E5" t="s">
        <v>68</v>
      </c>
      <c r="F5" t="s">
        <v>70</v>
      </c>
    </row>
    <row r="6" spans="1:6" x14ac:dyDescent="0.3">
      <c r="A6" s="14" t="s">
        <v>47</v>
      </c>
      <c r="B6" s="14" t="s">
        <v>65</v>
      </c>
      <c r="E6" t="s">
        <v>69</v>
      </c>
    </row>
    <row r="7" spans="1:6" x14ac:dyDescent="0.3">
      <c r="A7" s="14"/>
      <c r="B7" s="21">
        <f>INDEX('Data set'!H2:H21,MATCH(Questions!B22,'Data set'!A2:A21,0))</f>
        <v>118200</v>
      </c>
    </row>
    <row r="8" spans="1:6" x14ac:dyDescent="0.3">
      <c r="A8" s="14" t="s">
        <v>60</v>
      </c>
      <c r="B8" s="14" t="s">
        <v>62</v>
      </c>
    </row>
    <row r="9" spans="1:6" x14ac:dyDescent="0.3">
      <c r="A9" s="14"/>
      <c r="B9" s="19">
        <v>44515</v>
      </c>
    </row>
    <row r="10" spans="1:6" x14ac:dyDescent="0.3">
      <c r="A10" s="14"/>
      <c r="B10" s="22">
        <f>MATCH(Questions!B9,'Data set'!F2:F21,0)</f>
        <v>12</v>
      </c>
    </row>
    <row r="11" spans="1:6" x14ac:dyDescent="0.3">
      <c r="A11" s="14" t="s">
        <v>44</v>
      </c>
      <c r="B11" s="14" t="s">
        <v>40</v>
      </c>
    </row>
    <row r="12" spans="1:6" x14ac:dyDescent="0.3">
      <c r="A12" s="14"/>
      <c r="B12" s="20">
        <f>COLUMNS('Data set'!A1:H21)</f>
        <v>8</v>
      </c>
    </row>
    <row r="13" spans="1:6" x14ac:dyDescent="0.3">
      <c r="A13" s="14" t="s">
        <v>45</v>
      </c>
      <c r="B13" s="14" t="s">
        <v>57</v>
      </c>
    </row>
    <row r="14" spans="1:6" x14ac:dyDescent="0.3">
      <c r="A14" s="14"/>
      <c r="B14" s="20">
        <f>COLUMN('Data set'!B1:B21)</f>
        <v>2</v>
      </c>
      <c r="D14" s="23"/>
    </row>
    <row r="15" spans="1:6" x14ac:dyDescent="0.3">
      <c r="A15" s="14" t="s">
        <v>46</v>
      </c>
      <c r="B15" s="12" t="s">
        <v>64</v>
      </c>
    </row>
    <row r="16" spans="1:6" x14ac:dyDescent="0.3">
      <c r="A16" s="24"/>
      <c r="B16" s="9" t="s">
        <v>58</v>
      </c>
    </row>
    <row r="17" spans="1:4" x14ac:dyDescent="0.3">
      <c r="A17" s="25"/>
      <c r="B17" s="10" t="s">
        <v>42</v>
      </c>
    </row>
    <row r="18" spans="1:4" x14ac:dyDescent="0.3">
      <c r="A18" s="26"/>
      <c r="B18" s="11" t="s">
        <v>43</v>
      </c>
    </row>
    <row r="20" spans="1:4" x14ac:dyDescent="0.3">
      <c r="B20" s="17" t="s">
        <v>0</v>
      </c>
      <c r="C20" s="13" t="s">
        <v>38</v>
      </c>
      <c r="D20" s="13" t="s">
        <v>61</v>
      </c>
    </row>
    <row r="21" spans="1:4" x14ac:dyDescent="0.3">
      <c r="B21" s="18" t="s">
        <v>5</v>
      </c>
      <c r="C21" s="15">
        <v>2.1000000000000001E-2</v>
      </c>
      <c r="D21" s="14" t="str">
        <f>CHOOSE((C21&gt;=0.1%)+(C21&gt;=2%)+(C21&gt;=3.1%)+(C21&gt;5.5%),"TAX LEVEL 1","TAX LEVEL 2","TAX LEVEL 3","ERROR")</f>
        <v>TAX LEVEL 2</v>
      </c>
    </row>
    <row r="22" spans="1:4" x14ac:dyDescent="0.3">
      <c r="B22" s="18" t="s">
        <v>6</v>
      </c>
      <c r="C22" s="15">
        <v>1.4999999999999999E-2</v>
      </c>
      <c r="D22" s="14" t="str">
        <f t="shared" ref="D22:D29" si="0">CHOOSE((C22&gt;=0.1%)+(C22&gt;=2%)+(C22&gt;=3.1%)+(C22&gt;5.5%),"TAX LEVEL 1","TAX LEVEL 2","TAX LEVEL 3","ERROR")</f>
        <v>TAX LEVEL 1</v>
      </c>
    </row>
    <row r="23" spans="1:4" x14ac:dyDescent="0.3">
      <c r="B23" s="18" t="s">
        <v>7</v>
      </c>
      <c r="C23" s="15">
        <v>2.1999999999999999E-2</v>
      </c>
      <c r="D23" s="14" t="str">
        <f t="shared" si="0"/>
        <v>TAX LEVEL 2</v>
      </c>
    </row>
    <row r="24" spans="1:4" x14ac:dyDescent="0.3">
      <c r="B24" s="18" t="s">
        <v>8</v>
      </c>
      <c r="C24" s="15">
        <v>1.7999999999999999E-2</v>
      </c>
      <c r="D24" s="14" t="str">
        <f t="shared" si="0"/>
        <v>TAX LEVEL 1</v>
      </c>
    </row>
    <row r="25" spans="1:4" x14ac:dyDescent="0.3">
      <c r="B25" s="18" t="s">
        <v>9</v>
      </c>
      <c r="C25" s="15">
        <v>2.8500000000000001E-2</v>
      </c>
      <c r="D25" s="14" t="str">
        <f t="shared" si="0"/>
        <v>TAX LEVEL 2</v>
      </c>
    </row>
    <row r="26" spans="1:4" x14ac:dyDescent="0.3">
      <c r="B26" s="18" t="s">
        <v>10</v>
      </c>
      <c r="C26" s="15">
        <v>3.4299999999999997E-2</v>
      </c>
      <c r="D26" s="14" t="str">
        <f t="shared" si="0"/>
        <v>TAX LEVEL 3</v>
      </c>
    </row>
    <row r="27" spans="1:4" x14ac:dyDescent="0.3">
      <c r="B27" s="18" t="s">
        <v>11</v>
      </c>
      <c r="C27" s="15">
        <v>4.0099999999999997E-2</v>
      </c>
      <c r="D27" s="14" t="str">
        <f t="shared" si="0"/>
        <v>TAX LEVEL 3</v>
      </c>
    </row>
    <row r="28" spans="1:4" x14ac:dyDescent="0.3">
      <c r="B28" s="18" t="s">
        <v>12</v>
      </c>
      <c r="C28" s="15">
        <v>4.5900000000000003E-2</v>
      </c>
      <c r="D28" s="14" t="str">
        <f t="shared" si="0"/>
        <v>TAX LEVEL 3</v>
      </c>
    </row>
    <row r="29" spans="1:4" x14ac:dyDescent="0.3">
      <c r="B29" s="18" t="s">
        <v>13</v>
      </c>
      <c r="C29" s="15">
        <v>5.1700000000000003E-2</v>
      </c>
      <c r="D29" s="14" t="str">
        <f t="shared" si="0"/>
        <v>TAX LEVEL 3</v>
      </c>
    </row>
    <row r="30" spans="1:4" x14ac:dyDescent="0.3">
      <c r="B30" s="18" t="s">
        <v>14</v>
      </c>
      <c r="C30" s="15">
        <v>5.7500000000000002E-2</v>
      </c>
      <c r="D30" s="14" t="str">
        <f>CHOOSE((C30&gt;=0.1%)+(C30&gt;=2%)+(C30&gt;=3.1%)+(C30&gt;5.5%),"TAX LEVEL 1","TAX LEVEL 2","TAX LEVEL 3","ERROR")</f>
        <v>ERROR</v>
      </c>
    </row>
  </sheetData>
  <mergeCells count="1">
    <mergeCell ref="A16:A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 set</vt:lpstr>
      <vt:lpstr>Questions</vt:lpstr>
      <vt:lpstr>City</vt:lpstr>
      <vt:lpstr>Data_set___F_13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Dom</cp:lastModifiedBy>
  <dcterms:created xsi:type="dcterms:W3CDTF">2020-08-14T23:39:31Z</dcterms:created>
  <dcterms:modified xsi:type="dcterms:W3CDTF">2023-09-13T01:38:20Z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