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4th Year\1st Sem\MExE Elective 2\"/>
    </mc:Choice>
  </mc:AlternateContent>
  <xr:revisionPtr revIDLastSave="0" documentId="13_ncr:1_{8FAE1B83-BD2F-4149-87C8-6BB684D43298}" xr6:coauthVersionLast="47" xr6:coauthVersionMax="47" xr10:uidLastSave="{00000000-0000-0000-0000-000000000000}"/>
  <bookViews>
    <workbookView xWindow="-108" yWindow="-108" windowWidth="23256" windowHeight="12456" xr2:uid="{EF639D69-3B09-470B-812E-6FA004962E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J2" i="1"/>
  <c r="K2" i="1"/>
  <c r="L2" i="1"/>
  <c r="L13" i="1"/>
  <c r="L12" i="1"/>
  <c r="L11" i="1"/>
  <c r="L10" i="1"/>
  <c r="L9" i="1"/>
  <c r="L8" i="1"/>
  <c r="L7" i="1"/>
  <c r="L6" i="1"/>
  <c r="L5" i="1"/>
  <c r="L4" i="1"/>
  <c r="L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<sst xmlns="http://schemas.openxmlformats.org/spreadsheetml/2006/main" count="74" uniqueCount="39">
  <si>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</si>
  <si>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</si>
  <si>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</si>
  <si>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</si>
  <si>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</si>
  <si>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</si>
  <si>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</si>
  <si>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</si>
  <si>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</si>
  <si>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</si>
  <si>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</si>
  <si>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</si>
  <si>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</si>
  <si>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</si>
  <si>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</si>
  <si>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</si>
  <si>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</si>
  <si>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</si>
  <si>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</si>
  <si>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</si>
  <si>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</si>
  <si>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Level</t>
  </si>
  <si>
    <t>Allowance</t>
  </si>
  <si>
    <t>Training</t>
  </si>
  <si>
    <t>Check Data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</si>
  <si>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</si>
  <si>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</si>
  <si>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</si>
  <si>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</si>
  <si>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</si>
  <si>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</si>
  <si>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</si>
  <si>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</si>
  <si>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</si>
  <si>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Librada, Dominic Jerard D.</t>
  </si>
  <si>
    <t>Mangeron, Paula Jamille M.</t>
  </si>
  <si>
    <t>Villena, Jimwel Andrei B.</t>
  </si>
  <si>
    <t>Group 11 - MEXE 4105</t>
  </si>
  <si>
    <t>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</si>
</sst>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9BE5-E768-4D78-A443-924EFE9B369A}">
  <dimension ref="A1:T26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4.88671875" bestFit="1" customWidth="1"/>
    <col min="2" max="2" width="11.109375" bestFit="1" customWidth="1"/>
    <col min="3" max="4" width="12.44140625" bestFit="1" customWidth="1"/>
    <col min="5" max="5" width="7.109375" bestFit="1" customWidth="1"/>
    <col min="6" max="6" width="16.6640625" bestFit="1" customWidth="1"/>
    <col min="7" max="7" width="13.44140625" bestFit="1" customWidth="1"/>
    <col min="8" max="8" width="10.21875" bestFit="1" customWidth="1"/>
    <col min="9" max="9" width="6.21875" bestFit="1" customWidth="1"/>
    <col min="10" max="10" width="9.77734375" bestFit="1" customWidth="1"/>
    <col min="11" max="11" width="7.77734375" bestFit="1" customWidth="1"/>
    <col min="12" max="12" width="11.5546875" bestFit="1" customWidth="1"/>
    <col min="14" max="14" width="23.6640625" bestFit="1" customWidth="1"/>
    <col min="15" max="15" width="19.33203125" bestFit="1" customWidth="1"/>
    <col min="17" max="20" width="10.109375" customWidth="1"/>
  </cols>
  <sheetData>
    <row r="1" spans="1:20" x14ac:dyDescent="0.3">
      <c r="A1" s="9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21</v>
      </c>
      <c r="J1" s="9" t="s">
        <v>22</v>
      </c>
      <c r="K1" s="9" t="s">
        <v>23</v>
      </c>
      <c r="L1" s="9" t="s">
        <v>24</v>
      </c>
    </row>
    <row r="2" spans="1:20" x14ac:dyDescent="0.3">
      <c r="A2" s="3">
        <v>20777</v>
      </c>
      <c r="B2" s="4">
        <v>26058</v>
      </c>
      <c r="C2" s="3" t="s">
        <v>8</v>
      </c>
      <c r="D2" s="3">
        <v>70000</v>
      </c>
      <c r="E2" s="3" t="s">
        <v>9</v>
      </c>
      <c r="F2" s="3" t="s">
        <v>10</v>
      </c>
      <c r="G2" s="3" t="s">
        <v>11</v>
      </c>
      <c r="H2" s="3">
        <v>5</v>
      </c>
      <c r="I2" s="10" t="str">
        <f>IF(AND(D2&gt;=0,D2&lt;=25000),"Level1",IF(AND(D2&gt;=25001,D2&lt;=50000),"Level2",IF(AND(D2&gt;=50001,D2&lt;=75000),"Level3",IF(D2&gt;75000,"Senior Level","Error"))))</f>
        <v>Level3</v>
      </c>
      <c r="J2" s="10" t="str">
        <f t="shared" ref="J2:J13" si="0">IF(D2&lt;=25000,"Yes","No")</f>
        <v>No</v>
      </c>
      <c r="K2" s="10" t="str">
        <f t="shared" ref="K2:K13" si="1">IF(OR(H2&lt;=2,G2="Professional"),"Yes","No")</f>
        <v>Yes</v>
      </c>
      <c r="L2" s="10" t="str">
        <f t="shared" ref="L2:L13" si="2">IF(ISBLANK(F2),"Missing Data","Data Present")</f>
        <v>Data Present</v>
      </c>
    </row>
    <row r="3" spans="1:20" x14ac:dyDescent="0.3">
      <c r="A3" s="5">
        <v>20776</v>
      </c>
      <c r="B3" s="6">
        <v>27600</v>
      </c>
      <c r="C3" s="5" t="s">
        <v>12</v>
      </c>
      <c r="D3" s="5">
        <v>45000</v>
      </c>
      <c r="E3" s="5" t="s">
        <v>9</v>
      </c>
      <c r="F3" s="5" t="s">
        <v>13</v>
      </c>
      <c r="G3" s="5" t="s">
        <v>14</v>
      </c>
      <c r="H3" s="5">
        <v>4</v>
      </c>
      <c r="I3" s="13" t="str">
        <f t="shared" ref="I3:I13" si="3">IF(AND(D3&gt;=0,D3&lt;=25000),"Level1",IF(AND(D3&gt;=25001,D3&lt;=50000),"Level2",IF(AND(D3&gt;=50001,D3&lt;=75000),"Level3",IF(D3&gt;75000,"Senior Level","Error"))))</f>
        <v>Level2</v>
      </c>
      <c r="J3" s="11" t="str">
        <f t="shared" si="0"/>
        <v>No</v>
      </c>
      <c r="K3" s="11" t="str">
        <f t="shared" si="1"/>
        <v>No</v>
      </c>
      <c r="L3" s="11" t="str">
        <f t="shared" si="2"/>
        <v>Data Present</v>
      </c>
    </row>
    <row r="4" spans="1:20" x14ac:dyDescent="0.3">
      <c r="A4" s="3">
        <v>20775</v>
      </c>
      <c r="B4" s="4">
        <v>14706</v>
      </c>
      <c r="C4" s="3" t="s">
        <v>8</v>
      </c>
      <c r="D4" s="3">
        <v>30000</v>
      </c>
      <c r="E4" s="3" t="s">
        <v>9</v>
      </c>
      <c r="F4" s="3" t="s">
        <v>10</v>
      </c>
      <c r="G4" s="3" t="s">
        <v>15</v>
      </c>
      <c r="H4" s="3">
        <v>10</v>
      </c>
      <c r="I4" s="10" t="str">
        <f t="shared" si="3"/>
        <v>Level2</v>
      </c>
      <c r="J4" s="10" t="str">
        <f t="shared" si="0"/>
        <v>No</v>
      </c>
      <c r="K4" s="10" t="str">
        <f t="shared" si="1"/>
        <v>No</v>
      </c>
      <c r="L4" s="10" t="str">
        <f t="shared" si="2"/>
        <v>Data Present</v>
      </c>
    </row>
    <row r="5" spans="1:20" x14ac:dyDescent="0.3">
      <c r="A5" s="5">
        <v>20774</v>
      </c>
      <c r="B5" s="6">
        <v>22444</v>
      </c>
      <c r="C5" s="5" t="s">
        <v>8</v>
      </c>
      <c r="D5" s="5">
        <v>8000</v>
      </c>
      <c r="E5" s="5" t="s">
        <v>9</v>
      </c>
      <c r="F5" s="5" t="s">
        <v>13</v>
      </c>
      <c r="G5" s="5" t="s">
        <v>16</v>
      </c>
      <c r="H5" s="5">
        <v>7</v>
      </c>
      <c r="I5" s="13" t="str">
        <f t="shared" si="3"/>
        <v>Level1</v>
      </c>
      <c r="J5" s="11" t="str">
        <f t="shared" si="0"/>
        <v>Yes</v>
      </c>
      <c r="K5" s="11" t="str">
        <f t="shared" si="1"/>
        <v>No</v>
      </c>
      <c r="L5" s="11" t="str">
        <f t="shared" si="2"/>
        <v>Data Present</v>
      </c>
    </row>
    <row r="6" spans="1:20" x14ac:dyDescent="0.3">
      <c r="A6" s="3">
        <v>20773</v>
      </c>
      <c r="B6" s="4">
        <v>27356</v>
      </c>
      <c r="C6" s="3" t="s">
        <v>12</v>
      </c>
      <c r="D6" s="3">
        <v>1000</v>
      </c>
      <c r="E6" s="3" t="s">
        <v>9</v>
      </c>
      <c r="F6" s="3" t="s">
        <v>17</v>
      </c>
      <c r="G6" s="3" t="s">
        <v>18</v>
      </c>
      <c r="H6" s="3">
        <v>2</v>
      </c>
      <c r="I6" s="10" t="str">
        <f t="shared" si="3"/>
        <v>Level1</v>
      </c>
      <c r="J6" s="10" t="str">
        <f t="shared" si="0"/>
        <v>Yes</v>
      </c>
      <c r="K6" s="10" t="str">
        <f t="shared" si="1"/>
        <v>Yes</v>
      </c>
      <c r="L6" s="10" t="str">
        <f t="shared" si="2"/>
        <v>Data Present</v>
      </c>
      <c r="N6" t="s">
        <v>34</v>
      </c>
      <c r="O6" t="s">
        <v>37</v>
      </c>
    </row>
    <row r="7" spans="1:20" x14ac:dyDescent="0.3">
      <c r="A7" s="5">
        <v>20772</v>
      </c>
      <c r="B7" s="6">
        <v>25087</v>
      </c>
      <c r="C7" s="5" t="s">
        <v>8</v>
      </c>
      <c r="D7" s="5">
        <v>60000</v>
      </c>
      <c r="E7" s="5" t="s">
        <v>9</v>
      </c>
      <c r="F7" s="5" t="s">
        <v>10</v>
      </c>
      <c r="G7" s="5" t="s">
        <v>14</v>
      </c>
      <c r="H7" s="5">
        <v>12</v>
      </c>
      <c r="I7" s="13" t="str">
        <f t="shared" si="3"/>
        <v>Level3</v>
      </c>
      <c r="J7" s="11" t="str">
        <f t="shared" si="0"/>
        <v>No</v>
      </c>
      <c r="K7" s="11" t="str">
        <f t="shared" si="1"/>
        <v>No</v>
      </c>
      <c r="L7" s="11" t="str">
        <f t="shared" si="2"/>
        <v>Data Present</v>
      </c>
      <c r="N7" t="s">
        <v>35</v>
      </c>
      <c r="O7" t="s">
        <v>38</v>
      </c>
    </row>
    <row r="8" spans="1:20" x14ac:dyDescent="0.3">
      <c r="A8" s="3">
        <v>20771</v>
      </c>
      <c r="B8" s="4">
        <v>13608</v>
      </c>
      <c r="C8" s="3" t="s">
        <v>12</v>
      </c>
      <c r="D8" s="3">
        <v>3000</v>
      </c>
      <c r="E8" s="3" t="s">
        <v>9</v>
      </c>
      <c r="F8" s="3" t="s">
        <v>19</v>
      </c>
      <c r="G8" s="3" t="s">
        <v>15</v>
      </c>
      <c r="H8" s="3">
        <v>3</v>
      </c>
      <c r="I8" s="10" t="str">
        <f t="shared" si="3"/>
        <v>Level1</v>
      </c>
      <c r="J8" s="10" t="str">
        <f t="shared" si="0"/>
        <v>Yes</v>
      </c>
      <c r="K8" s="10" t="str">
        <f t="shared" si="1"/>
        <v>No</v>
      </c>
      <c r="L8" s="10" t="str">
        <f t="shared" si="2"/>
        <v>Data Present</v>
      </c>
      <c r="N8" t="s">
        <v>36</v>
      </c>
    </row>
    <row r="9" spans="1:20" x14ac:dyDescent="0.3">
      <c r="A9" s="5">
        <v>20770</v>
      </c>
      <c r="B9" s="6">
        <v>24172</v>
      </c>
      <c r="C9" s="5" t="s">
        <v>8</v>
      </c>
      <c r="D9" s="5">
        <v>40000</v>
      </c>
      <c r="E9" s="5" t="s">
        <v>9</v>
      </c>
      <c r="F9" s="5" t="s">
        <v>10</v>
      </c>
      <c r="G9" s="5" t="s">
        <v>16</v>
      </c>
      <c r="H9" s="5">
        <v>6</v>
      </c>
      <c r="I9" s="13" t="str">
        <f t="shared" si="3"/>
        <v>Level2</v>
      </c>
      <c r="J9" s="11" t="str">
        <f t="shared" si="0"/>
        <v>No</v>
      </c>
      <c r="K9" s="11" t="str">
        <f t="shared" si="1"/>
        <v>No</v>
      </c>
      <c r="L9" s="11" t="str">
        <f t="shared" si="2"/>
        <v>Data Present</v>
      </c>
    </row>
    <row r="10" spans="1:20" x14ac:dyDescent="0.3">
      <c r="A10" s="3">
        <v>20769</v>
      </c>
      <c r="B10" s="4">
        <v>26606</v>
      </c>
      <c r="C10" s="3" t="s">
        <v>8</v>
      </c>
      <c r="D10" s="3">
        <v>35000</v>
      </c>
      <c r="E10" s="3" t="s">
        <v>9</v>
      </c>
      <c r="F10" s="3" t="s">
        <v>17</v>
      </c>
      <c r="G10" s="3" t="s">
        <v>18</v>
      </c>
      <c r="H10" s="3">
        <v>8</v>
      </c>
      <c r="I10" s="10" t="str">
        <f t="shared" si="3"/>
        <v>Level2</v>
      </c>
      <c r="J10" s="10" t="str">
        <f t="shared" si="0"/>
        <v>No</v>
      </c>
      <c r="K10" s="10" t="str">
        <f t="shared" si="1"/>
        <v>No</v>
      </c>
      <c r="L10" s="10" t="str">
        <f t="shared" si="2"/>
        <v>Data Present</v>
      </c>
    </row>
    <row r="11" spans="1:20" x14ac:dyDescent="0.3">
      <c r="A11" s="5">
        <v>20768</v>
      </c>
      <c r="B11" s="6">
        <v>24511</v>
      </c>
      <c r="C11" s="5" t="s">
        <v>12</v>
      </c>
      <c r="D11" s="5">
        <v>3200</v>
      </c>
      <c r="E11" s="5" t="s">
        <v>9</v>
      </c>
      <c r="F11" s="5" t="s">
        <v>10</v>
      </c>
      <c r="G11" s="5" t="s">
        <v>14</v>
      </c>
      <c r="H11" s="5">
        <v>9</v>
      </c>
      <c r="I11" s="13" t="str">
        <f t="shared" si="3"/>
        <v>Level1</v>
      </c>
      <c r="J11" s="11" t="str">
        <f t="shared" si="0"/>
        <v>Yes</v>
      </c>
      <c r="K11" s="11" t="str">
        <f t="shared" si="1"/>
        <v>No</v>
      </c>
      <c r="L11" s="11" t="str">
        <f t="shared" si="2"/>
        <v>Data Present</v>
      </c>
    </row>
    <row r="12" spans="1:20" x14ac:dyDescent="0.3">
      <c r="A12" s="3">
        <v>20767</v>
      </c>
      <c r="B12" s="4">
        <v>16188</v>
      </c>
      <c r="C12" s="3" t="s">
        <v>8</v>
      </c>
      <c r="D12" s="3">
        <v>50000</v>
      </c>
      <c r="E12" s="3" t="s">
        <v>9</v>
      </c>
      <c r="F12" s="3" t="s">
        <v>13</v>
      </c>
      <c r="G12" s="3" t="s">
        <v>11</v>
      </c>
      <c r="H12" s="3">
        <v>11</v>
      </c>
      <c r="I12" s="10" t="str">
        <f t="shared" si="3"/>
        <v>Level2</v>
      </c>
      <c r="J12" s="10" t="str">
        <f t="shared" si="0"/>
        <v>No</v>
      </c>
      <c r="K12" s="10" t="str">
        <f t="shared" si="1"/>
        <v>Yes</v>
      </c>
      <c r="L12" s="10" t="str">
        <f t="shared" si="2"/>
        <v>Data Present</v>
      </c>
      <c r="P12" s="12"/>
      <c r="Q12" s="12"/>
      <c r="R12" s="12"/>
      <c r="S12" s="12"/>
      <c r="T12" s="12"/>
    </row>
    <row r="13" spans="1:20" x14ac:dyDescent="0.3">
      <c r="A13" s="5">
        <v>20766</v>
      </c>
      <c r="B13" s="6">
        <v>20629</v>
      </c>
      <c r="C13" s="5" t="s">
        <v>12</v>
      </c>
      <c r="D13" s="5">
        <v>75000</v>
      </c>
      <c r="E13" s="5" t="s">
        <v>9</v>
      </c>
      <c r="F13" s="5" t="s">
        <v>20</v>
      </c>
      <c r="G13" s="5" t="s">
        <v>16</v>
      </c>
      <c r="H13" s="5">
        <v>5</v>
      </c>
      <c r="I13" s="13" t="str">
        <f t="shared" si="3"/>
        <v>Level3</v>
      </c>
      <c r="J13" s="11" t="str">
        <f t="shared" si="0"/>
        <v>No</v>
      </c>
      <c r="K13" s="11" t="str">
        <f t="shared" si="1"/>
        <v>No</v>
      </c>
      <c r="L13" s="11" t="str">
        <f t="shared" si="2"/>
        <v>Data Present</v>
      </c>
      <c r="P13" s="12"/>
      <c r="Q13" s="12"/>
      <c r="R13" s="12"/>
      <c r="S13" s="12"/>
      <c r="T13" s="12"/>
    </row>
    <row r="14" spans="1:20" x14ac:dyDescent="0.3">
      <c r="P14" s="12"/>
      <c r="Q14" s="12"/>
      <c r="R14" s="12"/>
      <c r="S14" s="12"/>
      <c r="T14" s="12"/>
    </row>
    <row r="15" spans="1:20" x14ac:dyDescent="0.3">
      <c r="A15" s="7" t="s">
        <v>25</v>
      </c>
      <c r="B15" s="2"/>
      <c r="P15" s="12"/>
      <c r="Q15" s="12"/>
      <c r="R15" s="12"/>
      <c r="S15" s="12"/>
      <c r="T15" s="12"/>
    </row>
    <row r="16" spans="1:20" x14ac:dyDescent="0.3">
      <c r="A16" s="8" t="s">
        <v>26</v>
      </c>
      <c r="B16" s="8" t="s">
        <v>27</v>
      </c>
      <c r="P16" s="12"/>
      <c r="Q16" s="12"/>
      <c r="R16" s="12"/>
      <c r="S16" s="12"/>
      <c r="T16" s="12"/>
    </row>
    <row r="17" spans="1:20" x14ac:dyDescent="0.3">
      <c r="A17" s="8" t="s">
        <v>28</v>
      </c>
      <c r="B17" s="8" t="s">
        <v>29</v>
      </c>
      <c r="P17" s="12"/>
      <c r="Q17" s="12"/>
      <c r="R17" s="12"/>
      <c r="S17" s="12"/>
      <c r="T17" s="12"/>
    </row>
    <row r="18" spans="1:20" x14ac:dyDescent="0.3">
      <c r="A18" s="8" t="s">
        <v>30</v>
      </c>
      <c r="B18" s="8" t="s">
        <v>31</v>
      </c>
      <c r="P18" s="12"/>
      <c r="Q18" s="12"/>
      <c r="R18" s="12"/>
      <c r="S18" s="12"/>
      <c r="T18" s="12"/>
    </row>
    <row r="19" spans="1:20" x14ac:dyDescent="0.3">
      <c r="A19" s="8" t="s">
        <v>32</v>
      </c>
      <c r="B19" s="8" t="s">
        <v>33</v>
      </c>
      <c r="P19" s="12"/>
      <c r="Q19" s="12"/>
      <c r="R19" s="12"/>
      <c r="S19" s="12"/>
      <c r="T19" s="12"/>
    </row>
    <row r="20" spans="1:20" x14ac:dyDescent="0.3">
      <c r="P20" s="12"/>
      <c r="Q20" s="12"/>
      <c r="R20" s="12"/>
      <c r="S20" s="12"/>
      <c r="T20" s="12"/>
    </row>
    <row r="21" spans="1:20" x14ac:dyDescent="0.3">
      <c r="P21" s="12"/>
      <c r="Q21" s="12"/>
      <c r="R21" s="12"/>
      <c r="S21" s="12"/>
      <c r="T21" s="12"/>
    </row>
    <row r="22" spans="1:20" x14ac:dyDescent="0.3">
      <c r="P22" s="12"/>
      <c r="Q22" s="12"/>
      <c r="R22" s="12"/>
      <c r="S22" s="12"/>
      <c r="T22" s="12"/>
    </row>
    <row r="23" spans="1:20" x14ac:dyDescent="0.3">
      <c r="P23" s="12"/>
      <c r="Q23" s="12"/>
      <c r="R23" s="12"/>
      <c r="S23" s="12"/>
      <c r="T23" s="12"/>
    </row>
    <row r="24" spans="1:20" x14ac:dyDescent="0.3">
      <c r="P24" s="12"/>
      <c r="Q24" s="12"/>
      <c r="R24" s="12"/>
      <c r="S24" s="12"/>
      <c r="T24" s="12"/>
    </row>
    <row r="25" spans="1:20" x14ac:dyDescent="0.3">
      <c r="P25" s="12"/>
      <c r="Q25" s="12"/>
      <c r="R25" s="12"/>
      <c r="S25" s="12"/>
      <c r="T25" s="12"/>
    </row>
    <row r="26" spans="1:20" x14ac:dyDescent="0.3">
      <c r="P26" s="12"/>
      <c r="Q26" s="12"/>
      <c r="R26" s="12"/>
      <c r="S26" s="12"/>
      <c r="T26" s="12"/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Jimwel Villena</dc:creator>
  <cp:lastModifiedBy>Jimwel Villena</cp:lastModifiedBy>
  <dcterms:created xsi:type="dcterms:W3CDTF">2023-09-06T05:04:38Z</dcterms:created>
  <dcterms:modified xsi:type="dcterms:W3CDTF">2023-09-06T08:09:52Z</dcterms:modified>
</cp:coreProperties>
</file>