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defaultThemeVersion="124226"/>
  <bookViews>
    <workbookView xWindow="360" yWindow="135" windowWidth="19440" windowHeight="11820"/>
  </bookViews>
  <sheets>
    <sheet name="VIP" sheetId="13" r:id="rId1"/>
    <sheet name="VIP_prev" sheetId="16" r:id="rId2"/>
    <sheet name="VIP_comp" sheetId="17" r:id="rId3"/>
    <sheet name="VIP_sort" sheetId="14" r:id="rId4"/>
    <sheet name="Colormap" sheetId="12" r:id="rId5"/>
    <sheet name="개발이 필요한 기능" sheetId="15" r:id="rId6"/>
  </sheets>
  <definedNames>
    <definedName name="_xlnm._FilterDatabase" localSheetId="0" hidden="true">VIP!#REF!</definedName>
    <definedName name="_xlnm._FilterDatabase" localSheetId="2" hidden="true">VIP_comp!#REF!</definedName>
    <definedName name="_xlnm._FilterDatabase" localSheetId="1" hidden="true">VIP_prev!#REF!</definedName>
    <definedName name="_xlnm._FilterDatabase" localSheetId="3" hidden="true">VIP_sort!#REF!</definedName>
  </definedNames>
  <calcPr calcId="145621" fullCalcOnLoad="true"/>
</workbook>
</file>

<file path=xl/sharedStrings.xml><?xml version="1.0" encoding="utf-8"?>
<sst xmlns="http://schemas.openxmlformats.org/spreadsheetml/2006/main" count="95" uniqueCount="46">
  <si>
    <t>Type</t>
    <phoneticPr fontId="1" type="noConversion"/>
  </si>
  <si>
    <t>E</t>
    <phoneticPr fontId="1" type="noConversion"/>
  </si>
  <si>
    <t>G</t>
    <phoneticPr fontId="1" type="noConversion"/>
  </si>
  <si>
    <t>Line</t>
    <phoneticPr fontId="1" type="noConversion"/>
  </si>
  <si>
    <t>F</t>
    <phoneticPr fontId="1" type="noConversion"/>
  </si>
  <si>
    <t>No.</t>
    <phoneticPr fontId="1" type="noConversion"/>
  </si>
  <si>
    <t>규격</t>
    <phoneticPr fontId="1" type="noConversion"/>
  </si>
  <si>
    <t>요청수량</t>
    <phoneticPr fontId="1" type="noConversion"/>
  </si>
  <si>
    <t>일일생산량</t>
    <phoneticPr fontId="1" type="noConversion"/>
  </si>
  <si>
    <t>생산납기일</t>
    <phoneticPr fontId="1" type="noConversion"/>
  </si>
  <si>
    <t>최종 스케줄</t>
    <phoneticPr fontId="1" type="noConversion"/>
  </si>
  <si>
    <t>업체</t>
    <phoneticPr fontId="1" type="noConversion"/>
  </si>
  <si>
    <t>업체</t>
    <phoneticPr fontId="1" type="noConversion"/>
  </si>
  <si>
    <t xml:space="preserve"> - 실제 생산 데이터 읽어오기</t>
  </si>
  <si>
    <t xml:space="preserve"> - 필요한 요청수량 계산 후 생산해야 할 양 update</t>
  </si>
  <si>
    <t xml:space="preserve"> - 바뀐 요청수량으로 다시 스케줄링</t>
  </si>
  <si>
    <t xml:space="preserve"> - 기존 스케줄링 결과 읽어오기</t>
  </si>
  <si>
    <t xml:space="preserve"> - 새로운 스케줄링 결과와 비교</t>
  </si>
  <si>
    <t xml:space="preserve"> - 바뀐 결과 시각화 (지워진 것, 추가된 것, 변경된 것)</t>
  </si>
  <si>
    <t>1. 실제 생산량 반영 이후 바뀌는 스케줄링 적용</t>
    <phoneticPr fontId="1" type="noConversion"/>
  </si>
  <si>
    <t xml:space="preserve"> - 많이 생산하면 스케줄 줄이고, 적게 생산하면 늘리고</t>
    <phoneticPr fontId="1" type="noConversion"/>
  </si>
  <si>
    <t>2. 제품 추가 및 수량 변경에 따른 바뀐 스케줄링 결과 비교/표현</t>
    <phoneticPr fontId="1" type="noConversion"/>
  </si>
  <si>
    <t>5. 전체 스케줄에 대한 scrap양 계산</t>
    <phoneticPr fontId="1" type="noConversion"/>
  </si>
  <si>
    <t>7. 납기 기준을 못맞출경우, display 알림 표현 (프로그램 or excel)</t>
    <phoneticPr fontId="1" type="noConversion"/>
  </si>
  <si>
    <t>4. 생산일정 쪼개서 다른 line에서 같이 생산하기</t>
    <phoneticPr fontId="1" type="noConversion"/>
  </si>
  <si>
    <t xml:space="preserve"> - 특정일 생산가능/불가 예외조항 적용</t>
    <phoneticPr fontId="1" type="noConversion"/>
  </si>
  <si>
    <t xml:space="preserve"> - 특정 line 생산불가 적용</t>
    <phoneticPr fontId="1" type="noConversion"/>
  </si>
  <si>
    <t>3. 공휴일 및 기계 고장으로 인한 특정일/line 생산불가 (+ 주말 생산가능)</t>
    <phoneticPr fontId="1" type="noConversion"/>
  </si>
  <si>
    <t xml:space="preserve"> - Scrap양 전부 더하기</t>
    <phoneticPr fontId="1" type="noConversion"/>
  </si>
  <si>
    <t xml:space="preserve"> - 기존에 비해 얼마나 늘거나 줄었는지 확인 가능하게</t>
    <phoneticPr fontId="1" type="noConversion"/>
  </si>
  <si>
    <t xml:space="preserve"> - 생산납기 조건을 맞추지 못할경우 배정된 line 이외의 다른 line에서도 생산 가능</t>
    <phoneticPr fontId="1" type="noConversion"/>
  </si>
  <si>
    <t>6. 생산 line 지정 (excel에서 가능하도록 반영)</t>
    <phoneticPr fontId="1" type="noConversion"/>
  </si>
  <si>
    <t>O</t>
    <phoneticPr fontId="1" type="noConversion"/>
  </si>
  <si>
    <t>X</t>
    <phoneticPr fontId="1" type="noConversion"/>
  </si>
  <si>
    <t>△</t>
    <phoneticPr fontId="1" type="noConversion"/>
  </si>
  <si>
    <t>생산납기</t>
    <phoneticPr fontId="1" type="noConversion"/>
  </si>
  <si>
    <t>실제생산량</t>
    <phoneticPr fontId="1" type="noConversion"/>
  </si>
  <si>
    <t>1. 전체 스케줄에 대한 scrap양 계산</t>
    <phoneticPr fontId="1" type="noConversion"/>
  </si>
  <si>
    <t>2. 생산 line 지정 (excel에서 가능하도록 반영)</t>
    <phoneticPr fontId="1" type="noConversion"/>
  </si>
  <si>
    <t>5. 실제 생산량 반영 이후 바뀌는 스케줄링 적용</t>
    <phoneticPr fontId="1" type="noConversion"/>
  </si>
  <si>
    <t>6. 제품 추가 및 수량 변경에 따른 바뀐 스케줄링 결과 비교/표현</t>
    <phoneticPr fontId="1" type="noConversion"/>
  </si>
  <si>
    <t>Scrap =</t>
    <phoneticPr fontId="1" type="noConversion"/>
  </si>
  <si>
    <t>Line 지정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</si>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</sst>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* #,##0_);_(* \(#,##0\);_(* &quot;-&quot;_);_(@_)"/>
    <numFmt numFmtId="177" formatCode="0_ "/>
    <numFmt numFmtId="178" formatCode="0_);[Red]\(0\)"/>
    <numFmt numFmtId="179" formatCode="m&quot;/&quot;d;@"/>
    <numFmt numFmtId="180" formatCode="aaa"/>
    <numFmt numFmtId="181" formatCode="0.0_ &quot;m2&quot;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name val="Times New Roman"/>
      <family val="1"/>
    </font>
    <font>
      <sz val="11"/>
      <name val="굴림체"/>
      <family val="3"/>
      <charset val="129"/>
    </font>
    <font>
      <sz val="11"/>
      <name val="돋움"/>
      <family val="3"/>
      <charset val="129"/>
    </font>
    <font>
      <b/>
      <sz val="10"/>
      <color theme="1"/>
      <name val="Times New Roman"/>
      <family val="1"/>
    </font>
    <font>
      <b/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66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/>
      <right style="thin">
        <color auto="true"/>
      </right>
      <top/>
      <bottom/>
      <diagonal/>
    </border>
    <border>
      <left/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true"/>
      </left>
      <right style="thin">
        <color auto="true"/>
      </right>
      <top/>
      <bottom style="thin">
        <color theme="0"/>
      </bottom>
      <diagonal/>
    </border>
    <border>
      <left style="thin">
        <color auto="true"/>
      </left>
      <right style="thin">
        <color auto="true"/>
      </right>
      <top style="thin">
        <color theme="0"/>
      </top>
      <bottom style="thin">
        <color theme="0"/>
      </bottom>
      <diagonal/>
    </border>
    <border>
      <left style="thin">
        <color auto="true"/>
      </left>
      <right style="thin">
        <color auto="true"/>
      </right>
      <top style="thin">
        <color theme="0"/>
      </top>
      <bottom style="thin">
        <color auto="true"/>
      </bottom>
      <diagonal/>
    </border>
    <border>
      <left style="thin">
        <color theme="1"/>
      </left>
      <right/>
      <top/>
      <bottom style="thin">
        <color auto="true"/>
      </bottom>
      <diagonal/>
    </border>
    <border>
      <left/>
      <right style="thin">
        <color theme="1"/>
      </right>
      <top/>
      <bottom style="thin">
        <color auto="true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auto="true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auto="true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true"/>
      </right>
      <top style="thin">
        <color theme="0"/>
      </top>
      <bottom style="double">
        <color auto="true"/>
      </bottom>
      <diagonal/>
    </border>
    <border>
      <left style="thin">
        <color theme="0"/>
      </left>
      <right style="thin">
        <color auto="true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double">
        <color auto="true"/>
      </bottom>
      <diagonal/>
    </border>
    <border>
      <left style="thin">
        <color theme="0"/>
      </left>
      <right/>
      <top style="thin">
        <color theme="0"/>
      </top>
      <bottom style="double">
        <color auto="true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true"/>
      </left>
      <right style="thin">
        <color theme="0"/>
      </right>
      <top style="thin">
        <color theme="0"/>
      </top>
      <bottom style="double">
        <color auto="true"/>
      </bottom>
      <diagonal/>
    </border>
    <border>
      <left style="thin">
        <color auto="true"/>
      </left>
      <right style="thin">
        <color theme="0"/>
      </right>
      <top/>
      <bottom style="thin">
        <color theme="0"/>
      </bottom>
      <diagonal/>
    </border>
    <border>
      <left style="thin">
        <color auto="true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auto="true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true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auto="true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FFFFCC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/>
    <border/>
    <border/>
    <border/>
    <border/>
    <border/>
    <border/>
    <border/>
    <border/>
    <border/>
  </borders>
  <cellStyleXfs count="8">
    <xf numFmtId="0" fontId="0" fillId="0" borderId="0">
      <alignment vertical="center"/>
    </xf>
    <xf numFmtId="0" fontId="5" fillId="0" borderId="0"/>
    <xf numFmtId="9" fontId="5" fillId="0" borderId="0" applyFont="false" applyFill="false" applyBorder="false" applyAlignment="false" applyProtection="false"/>
    <xf numFmtId="176" fontId="5" fillId="0" borderId="0" applyFont="false" applyFill="false" applyBorder="false" applyAlignment="false" applyProtection="false"/>
    <xf numFmtId="176" fontId="6" fillId="0" borderId="0" applyFont="false" applyFill="false" applyBorder="false" applyAlignment="false" applyProtection="false">
      <alignment vertical="center"/>
    </xf>
    <xf numFmtId="0" fontId="6" fillId="0" borderId="0"/>
    <xf numFmtId="0" fontId="6" fillId="0" borderId="0">
      <alignment vertical="center"/>
    </xf>
    <xf numFmtId="0" fontId="11" fillId="3" borderId="53" applyNumberFormat="false" applyFont="false" applyAlignment="false" applyProtection="false">
      <alignment vertical="center"/>
    </xf>
  </cellStyleXfs>
  <cellXfs count="120">
    <xf numFmtId="0" fontId="0" fillId="0" borderId="0" xfId="0">
      <alignment vertical="center"/>
    </xf>
    <xf numFmtId="0" fontId="2" fillId="2" borderId="0" xfId="0" applyFont="true" applyFill="true" applyAlignment="true">
      <alignment horizontal="center" vertical="center"/>
    </xf>
    <xf numFmtId="0" fontId="3" fillId="2" borderId="0" xfId="0" applyFont="true" applyFill="true" applyAlignment="true">
      <alignment horizontal="center" vertical="center"/>
    </xf>
    <xf numFmtId="0" fontId="2" fillId="2" borderId="0" xfId="0" applyFont="true" applyFill="true">
      <alignment vertical="center"/>
    </xf>
    <xf numFmtId="0" fontId="2" fillId="2" borderId="0" xfId="0" applyFont="true" applyFill="true" applyBorder="true">
      <alignment vertical="center"/>
    </xf>
    <xf numFmtId="0" fontId="2" fillId="2" borderId="8" xfId="0" applyFont="true" applyFill="true" applyBorder="true">
      <alignment vertical="center"/>
    </xf>
    <xf numFmtId="0" fontId="2" fillId="2" borderId="0" xfId="0" applyFont="true" applyFill="true" applyBorder="true" applyAlignment="true">
      <alignment horizontal="center" vertical="center"/>
    </xf>
    <xf numFmtId="0" fontId="3" fillId="2" borderId="0" xfId="0" applyFont="true" applyFill="true">
      <alignment vertical="center"/>
    </xf>
    <xf numFmtId="0" fontId="4" fillId="2" borderId="0" xfId="0" applyFont="true" applyFill="true" applyBorder="true" applyAlignment="true">
      <alignment horizontal="center" vertical="center"/>
    </xf>
    <xf numFmtId="49" fontId="2" fillId="2" borderId="0" xfId="0" applyNumberFormat="true" applyFont="true" applyFill="true" applyBorder="true" applyAlignment="true">
      <alignment horizontal="center" vertical="center"/>
    </xf>
    <xf numFmtId="0" fontId="2" fillId="2" borderId="1" xfId="0" applyFont="true" applyFill="true" applyBorder="true" applyAlignment="true">
      <alignment horizontal="center" vertical="center"/>
    </xf>
    <xf numFmtId="0" fontId="2" fillId="2" borderId="9" xfId="0" applyFont="true" applyFill="true" applyBorder="true" applyAlignment="true">
      <alignment horizontal="center" vertical="center"/>
    </xf>
    <xf numFmtId="0" fontId="2" fillId="2" borderId="6" xfId="0" applyFont="true" applyFill="true" applyBorder="true" applyAlignment="true">
      <alignment horizontal="center" vertical="center"/>
    </xf>
    <xf numFmtId="0" fontId="2" fillId="2" borderId="1" xfId="0" applyFont="true" applyFill="true" applyBorder="true" applyAlignment="true">
      <alignment vertical="center"/>
    </xf>
    <xf numFmtId="0" fontId="2" fillId="2" borderId="4" xfId="0" applyFont="true" applyFill="true" applyBorder="true" applyAlignment="true">
      <alignment horizontal="center" vertical="center"/>
    </xf>
    <xf numFmtId="177" fontId="2" fillId="2" borderId="7" xfId="0" quotePrefix="true" applyNumberFormat="true" applyFont="true" applyFill="true" applyBorder="true" applyAlignment="true">
      <alignment horizontal="center" vertical="center"/>
    </xf>
    <xf numFmtId="177" fontId="2" fillId="2" borderId="0" xfId="0" applyNumberFormat="true" applyFont="true" applyFill="true" applyBorder="true" applyAlignment="true">
      <alignment horizontal="center" vertical="center"/>
    </xf>
    <xf numFmtId="177" fontId="2" fillId="2" borderId="0" xfId="0" quotePrefix="true" applyNumberFormat="true" applyFont="true" applyFill="true" applyBorder="true" applyAlignment="true">
      <alignment horizontal="center" vertical="center"/>
    </xf>
    <xf numFmtId="0" fontId="2" fillId="2" borderId="12" xfId="0" applyFont="true" applyFill="true" applyBorder="true" applyAlignment="true">
      <alignment horizontal="center" vertical="center"/>
    </xf>
    <xf numFmtId="177" fontId="2" fillId="2" borderId="7" xfId="0" applyNumberFormat="true" applyFont="true" applyFill="true" applyBorder="true" applyAlignment="true">
      <alignment horizontal="center" vertical="center"/>
    </xf>
    <xf numFmtId="177" fontId="2" fillId="2" borderId="20" xfId="0" applyNumberFormat="true" applyFont="true" applyFill="true" applyBorder="true" applyAlignment="true">
      <alignment horizontal="center" vertical="center"/>
    </xf>
    <xf numFmtId="177" fontId="2" fillId="2" borderId="11" xfId="0" applyNumberFormat="true" applyFont="true" applyFill="true" applyBorder="true" applyAlignment="true">
      <alignment horizontal="center" vertical="center"/>
    </xf>
    <xf numFmtId="177" fontId="2" fillId="2" borderId="20" xfId="0" quotePrefix="true" applyNumberFormat="true" applyFont="true" applyFill="true" applyBorder="true" applyAlignment="true">
      <alignment horizontal="center" vertical="center"/>
    </xf>
    <xf numFmtId="177" fontId="2" fillId="2" borderId="11" xfId="0" quotePrefix="true" applyNumberFormat="true" applyFont="true" applyFill="true" applyBorder="true" applyAlignment="true">
      <alignment horizontal="center" vertical="center"/>
    </xf>
    <xf numFmtId="0" fontId="2" fillId="2" borderId="19" xfId="0" applyFont="true" applyFill="true" applyBorder="true" applyAlignment="true">
      <alignment horizontal="center" vertical="center"/>
    </xf>
    <xf numFmtId="0" fontId="2" fillId="2" borderId="18" xfId="0" applyFont="true" applyFill="true" applyBorder="true" applyAlignment="true">
      <alignment horizontal="center" vertical="center"/>
    </xf>
    <xf numFmtId="0" fontId="2" fillId="2" borderId="20" xfId="0" applyFont="true" applyFill="true" applyBorder="true">
      <alignment vertical="center"/>
    </xf>
    <xf numFmtId="0" fontId="2" fillId="2" borderId="11" xfId="0" applyFont="true" applyFill="true" applyBorder="true">
      <alignment vertical="center"/>
    </xf>
    <xf numFmtId="177" fontId="2" fillId="2" borderId="8" xfId="0" applyNumberFormat="true" applyFont="true" applyFill="true" applyBorder="true" applyAlignment="true">
      <alignment horizontal="center" vertical="center"/>
    </xf>
    <xf numFmtId="0" fontId="2" fillId="2" borderId="4" xfId="0" applyFont="true" applyFill="true" applyBorder="true" applyAlignment="true">
      <alignment horizontal="center" vertical="center"/>
    </xf>
    <xf numFmtId="0" fontId="2" fillId="0" borderId="24" xfId="0" applyFont="true" applyBorder="true" applyAlignment="true">
      <alignment horizontal="center" vertical="center"/>
    </xf>
    <xf numFmtId="0" fontId="2" fillId="0" borderId="25" xfId="0" applyFont="true" applyBorder="true" applyAlignment="true">
      <alignment horizontal="center" vertical="center"/>
    </xf>
    <xf numFmtId="0" fontId="0" fillId="0" borderId="26" xfId="0" applyBorder="true" applyAlignment="true">
      <alignment vertical="center"/>
    </xf>
    <xf numFmtId="0" fontId="2" fillId="2" borderId="8" xfId="0" applyFont="true" applyFill="true" applyBorder="true" applyAlignment="true">
      <alignment horizontal="center" vertical="center"/>
    </xf>
    <xf numFmtId="177" fontId="2" fillId="2" borderId="5" xfId="0" quotePrefix="true" applyNumberFormat="true" applyFont="true" applyFill="true" applyBorder="true" applyAlignment="true">
      <alignment horizontal="center" vertical="center"/>
    </xf>
    <xf numFmtId="177" fontId="2" fillId="2" borderId="9" xfId="0" applyNumberFormat="true" applyFont="true" applyFill="true" applyBorder="true" applyAlignment="true">
      <alignment horizontal="center" vertical="center"/>
    </xf>
    <xf numFmtId="177" fontId="2" fillId="2" borderId="9" xfId="0" quotePrefix="true" applyNumberFormat="true" applyFont="true" applyFill="true" applyBorder="true" applyAlignment="true">
      <alignment horizontal="center" vertical="center"/>
    </xf>
    <xf numFmtId="177" fontId="2" fillId="2" borderId="27" xfId="0" applyNumberFormat="true" applyFont="true" applyFill="true" applyBorder="true" applyAlignment="true">
      <alignment horizontal="center" vertical="center"/>
    </xf>
    <xf numFmtId="177" fontId="2" fillId="2" borderId="28" xfId="0" applyNumberFormat="true" applyFont="true" applyFill="true" applyBorder="true" applyAlignment="true">
      <alignment horizontal="center" vertical="center"/>
    </xf>
    <xf numFmtId="177" fontId="2" fillId="2" borderId="27" xfId="0" quotePrefix="true" applyNumberFormat="true" applyFont="true" applyFill="true" applyBorder="true" applyAlignment="true">
      <alignment horizontal="center" vertical="center"/>
    </xf>
    <xf numFmtId="177" fontId="2" fillId="2" borderId="28" xfId="0" quotePrefix="true" applyNumberFormat="true" applyFont="true" applyFill="true" applyBorder="true" applyAlignment="true">
      <alignment horizontal="center" vertical="center"/>
    </xf>
    <xf numFmtId="177" fontId="2" fillId="2" borderId="10" xfId="0" applyNumberFormat="true" applyFont="true" applyFill="true" applyBorder="true" applyAlignment="true">
      <alignment horizontal="center" vertical="center"/>
    </xf>
    <xf numFmtId="0" fontId="2" fillId="2" borderId="10" xfId="0" applyFont="true" applyFill="true" applyBorder="true" applyAlignment="true">
      <alignment horizontal="center" vertical="center"/>
    </xf>
    <xf numFmtId="0" fontId="2" fillId="2" borderId="4" xfId="0" applyFont="true" applyFill="true" applyBorder="true" applyAlignment="true">
      <alignment horizontal="center" vertical="center"/>
    </xf>
    <xf numFmtId="0" fontId="0" fillId="0" borderId="29" xfId="0" applyBorder="true" applyAlignment="true">
      <alignment horizontal="center" vertical="center"/>
    </xf>
    <xf numFmtId="0" fontId="0" fillId="0" borderId="29" xfId="0" applyBorder="true" applyAlignment="true">
      <alignment horizontal="center" vertical="center"/>
    </xf>
    <xf numFmtId="0" fontId="0" fillId="0" borderId="29" xfId="0" applyBorder="true" applyAlignment="true">
      <alignment horizontal="center" vertical="center"/>
    </xf>
    <xf numFmtId="0" fontId="8" fillId="2" borderId="1" xfId="0" applyFont="true" applyFill="true" applyBorder="true" applyAlignment="true">
      <alignment vertical="center"/>
    </xf>
    <xf numFmtId="0" fontId="8" fillId="2" borderId="3" xfId="0" applyFont="true" applyFill="true" applyBorder="true" applyAlignment="true">
      <alignment vertical="center"/>
    </xf>
    <xf numFmtId="0" fontId="8" fillId="2" borderId="2" xfId="0" applyFont="true" applyFill="true" applyBorder="true" applyAlignment="true">
      <alignment vertical="center"/>
    </xf>
    <xf numFmtId="0" fontId="0" fillId="0" borderId="31" xfId="0" applyBorder="true" applyAlignment="true">
      <alignment horizontal="center" vertical="center"/>
    </xf>
    <xf numFmtId="178" fontId="0" fillId="0" borderId="31" xfId="0" applyNumberFormat="true" applyBorder="true" applyAlignment="true">
      <alignment horizontal="center" vertical="center"/>
    </xf>
    <xf numFmtId="0" fontId="0" fillId="0" borderId="30" xfId="0" applyBorder="true" applyAlignment="true">
      <alignment horizontal="center" vertical="center"/>
    </xf>
    <xf numFmtId="0" fontId="0" fillId="0" borderId="33" xfId="0" applyBorder="true" applyAlignment="true">
      <alignment horizontal="center" vertical="center"/>
    </xf>
    <xf numFmtId="0" fontId="0" fillId="0" borderId="34" xfId="0" applyBorder="true" applyAlignment="true">
      <alignment horizontal="center" vertical="center"/>
    </xf>
    <xf numFmtId="0" fontId="0" fillId="0" borderId="35" xfId="0" applyBorder="true" applyAlignment="true">
      <alignment horizontal="center" vertical="center"/>
    </xf>
    <xf numFmtId="0" fontId="0" fillId="0" borderId="36" xfId="0" applyBorder="true" applyAlignment="true">
      <alignment horizontal="center" vertical="center"/>
    </xf>
    <xf numFmtId="0" fontId="0" fillId="0" borderId="32" xfId="0" applyBorder="true" applyAlignment="true">
      <alignment horizontal="center" vertical="center"/>
    </xf>
    <xf numFmtId="14" fontId="0" fillId="0" borderId="36" xfId="0" applyNumberFormat="true" applyBorder="true" applyAlignment="true">
      <alignment horizontal="center" vertical="center"/>
    </xf>
    <xf numFmtId="14" fontId="0" fillId="0" borderId="32" xfId="0" applyNumberFormat="true" applyBorder="true" applyAlignment="true">
      <alignment horizontal="center" vertical="center"/>
    </xf>
    <xf numFmtId="0" fontId="0" fillId="0" borderId="38" xfId="0" applyBorder="true" applyAlignment="true">
      <alignment horizontal="center" vertical="center"/>
    </xf>
    <xf numFmtId="0" fontId="0" fillId="0" borderId="39" xfId="0" applyBorder="true" applyAlignment="true">
      <alignment horizontal="center" vertical="center"/>
    </xf>
    <xf numFmtId="0" fontId="0" fillId="0" borderId="40" xfId="0" applyBorder="true" applyAlignment="true">
      <alignment horizontal="center" vertical="center"/>
    </xf>
    <xf numFmtId="0" fontId="0" fillId="0" borderId="42" xfId="0" applyBorder="true" applyAlignment="true">
      <alignment horizontal="center" vertical="center"/>
    </xf>
    <xf numFmtId="0" fontId="0" fillId="0" borderId="43" xfId="0" applyBorder="true" applyAlignment="true">
      <alignment horizontal="center" vertical="center"/>
    </xf>
    <xf numFmtId="14" fontId="0" fillId="0" borderId="35" xfId="0" applyNumberFormat="true" applyBorder="true" applyAlignment="true">
      <alignment horizontal="center" vertical="center"/>
    </xf>
    <xf numFmtId="0" fontId="2" fillId="2" borderId="12" xfId="0" applyFont="true" applyFill="true" applyBorder="true">
      <alignment vertical="center"/>
    </xf>
    <xf numFmtId="0" fontId="2" fillId="2" borderId="18" xfId="0" applyFont="true" applyFill="true" applyBorder="true">
      <alignment vertical="center"/>
    </xf>
    <xf numFmtId="0" fontId="2" fillId="2" borderId="19" xfId="0" applyFont="true" applyFill="true" applyBorder="true">
      <alignment vertical="center"/>
    </xf>
    <xf numFmtId="0" fontId="2" fillId="2" borderId="44" xfId="0" applyFont="true" applyFill="true" applyBorder="true" applyAlignment="true">
      <alignment horizontal="center" vertical="center"/>
    </xf>
    <xf numFmtId="0" fontId="2" fillId="2" borderId="44" xfId="0" applyFont="true" applyFill="true" applyBorder="true">
      <alignment vertical="center"/>
    </xf>
    <xf numFmtId="0" fontId="2" fillId="2" borderId="45" xfId="0" applyFont="true" applyFill="true" applyBorder="true">
      <alignment vertical="center"/>
    </xf>
    <xf numFmtId="0" fontId="2" fillId="2" borderId="46" xfId="0" applyFont="true" applyFill="true" applyBorder="true">
      <alignment vertical="center"/>
    </xf>
    <xf numFmtId="0" fontId="0" fillId="0" borderId="29" xfId="0" applyNumberFormat="true" applyBorder="true" applyAlignment="true">
      <alignment horizontal="center" vertical="center"/>
    </xf>
    <xf numFmtId="0" fontId="0" fillId="0" borderId="41" xfId="0" applyBorder="true" applyAlignment="true">
      <alignment horizontal="center" vertical="center"/>
    </xf>
    <xf numFmtId="0" fontId="0" fillId="0" borderId="47" xfId="0" applyBorder="true" applyAlignment="true">
      <alignment horizontal="center" vertical="center"/>
    </xf>
    <xf numFmtId="0" fontId="0" fillId="0" borderId="48" xfId="0" applyBorder="true" applyAlignment="true">
      <alignment horizontal="center" vertical="center"/>
    </xf>
    <xf numFmtId="0" fontId="0" fillId="0" borderId="49" xfId="0" applyBorder="true" applyAlignment="true">
      <alignment horizontal="center" vertical="center"/>
    </xf>
    <xf numFmtId="0" fontId="0" fillId="0" borderId="50" xfId="0" applyBorder="true" applyAlignment="true">
      <alignment horizontal="center" vertical="center"/>
    </xf>
    <xf numFmtId="0" fontId="0" fillId="0" borderId="41" xfId="0" applyBorder="true" applyAlignment="true">
      <alignment horizontal="center" vertical="center"/>
    </xf>
    <xf numFmtId="179" fontId="0" fillId="0" borderId="48" xfId="0" applyNumberFormat="true" applyBorder="true" applyAlignment="true">
      <alignment horizontal="center" vertical="center"/>
    </xf>
    <xf numFmtId="179" fontId="0" fillId="0" borderId="49" xfId="0" applyNumberFormat="true" applyBorder="true" applyAlignment="true">
      <alignment horizontal="center" vertical="center"/>
    </xf>
    <xf numFmtId="180" fontId="0" fillId="0" borderId="37" xfId="0" applyNumberFormat="true" applyBorder="true" applyAlignment="true">
      <alignment horizontal="center" vertical="center"/>
    </xf>
    <xf numFmtId="180" fontId="0" fillId="0" borderId="30" xfId="0" applyNumberFormat="true" applyBorder="true" applyAlignment="true">
      <alignment horizontal="center" vertical="center"/>
    </xf>
    <xf numFmtId="0" fontId="0" fillId="0" borderId="51" xfId="0" applyBorder="true" applyAlignment="true">
      <alignment horizontal="center" vertical="center"/>
    </xf>
    <xf numFmtId="14" fontId="0" fillId="0" borderId="52" xfId="0" applyNumberFormat="true" applyBorder="true" applyAlignment="true">
      <alignment horizontal="center" vertical="center"/>
    </xf>
    <xf numFmtId="0" fontId="9" fillId="0" borderId="0" xfId="0" applyFont="true">
      <alignment vertical="center"/>
    </xf>
    <xf numFmtId="0" fontId="0" fillId="0" borderId="0" xfId="0" quotePrefix="true">
      <alignment vertical="center"/>
    </xf>
    <xf numFmtId="0" fontId="0" fillId="0" borderId="0" xfId="0" applyAlignment="true">
      <alignment horizontal="center" vertical="center"/>
    </xf>
    <xf numFmtId="0" fontId="10" fillId="0" borderId="0" xfId="0" applyFont="true" applyAlignment="true">
      <alignment horizontal="center" vertical="center"/>
    </xf>
    <xf numFmtId="178" fontId="0" fillId="0" borderId="39" xfId="0" applyNumberFormat="true" applyBorder="true" applyAlignment="true">
      <alignment horizontal="center" vertical="center"/>
    </xf>
    <xf numFmtId="0" fontId="0" fillId="0" borderId="30" xfId="0" applyBorder="true" applyAlignment="true">
      <alignment horizontal="center" vertical="center"/>
    </xf>
    <xf numFmtId="14" fontId="0" fillId="0" borderId="47" xfId="0" applyNumberFormat="true" applyBorder="true" applyAlignment="true">
      <alignment horizontal="center" vertical="center"/>
    </xf>
    <xf numFmtId="0" fontId="0" fillId="0" borderId="37" xfId="0" applyBorder="true" applyAlignment="true">
      <alignment horizontal="center" vertical="center"/>
    </xf>
    <xf numFmtId="181" fontId="0" fillId="3" borderId="55" xfId="7" applyNumberFormat="true" applyFont="true" applyBorder="true" applyAlignment="true">
      <alignment horizontal="center" vertical="center"/>
    </xf>
    <xf numFmtId="0" fontId="0" fillId="3" borderId="54" xfId="7" applyFont="true" applyBorder="true" applyAlignment="true">
      <alignment horizontal="right" vertical="center"/>
    </xf>
    <xf numFmtId="0" fontId="0" fillId="0" borderId="30" xfId="0" applyBorder="true" applyAlignment="true">
      <alignment horizontal="center" vertical="center"/>
    </xf>
    <xf numFmtId="0" fontId="0" fillId="0" borderId="37" xfId="0" applyBorder="true" applyAlignment="true">
      <alignment horizontal="center" vertical="center"/>
    </xf>
    <xf numFmtId="0" fontId="7" fillId="0" borderId="13" xfId="0" quotePrefix="true" applyFont="true" applyFill="true" applyBorder="true" applyAlignment="true">
      <alignment horizontal="center" vertical="center"/>
    </xf>
    <xf numFmtId="0" fontId="7" fillId="0" borderId="14" xfId="0" quotePrefix="true" applyFont="true" applyFill="true" applyBorder="true" applyAlignment="true">
      <alignment horizontal="center" vertical="center"/>
    </xf>
    <xf numFmtId="0" fontId="7" fillId="0" borderId="15" xfId="0" quotePrefix="true" applyFont="true" applyFill="true" applyBorder="true" applyAlignment="true">
      <alignment horizontal="center" vertical="center"/>
    </xf>
    <xf numFmtId="0" fontId="7" fillId="0" borderId="17" xfId="0" quotePrefix="true" applyFont="true" applyFill="true" applyBorder="true" applyAlignment="true">
      <alignment horizontal="center" vertical="center"/>
    </xf>
    <xf numFmtId="0" fontId="7" fillId="0" borderId="17" xfId="0" applyFont="true" applyFill="true" applyBorder="true" applyAlignment="true">
      <alignment horizontal="center" vertical="center"/>
    </xf>
    <xf numFmtId="0" fontId="7" fillId="0" borderId="14" xfId="0" applyFont="true" applyFill="true" applyBorder="true" applyAlignment="true">
      <alignment horizontal="center" vertical="center"/>
    </xf>
    <xf numFmtId="0" fontId="7" fillId="0" borderId="15" xfId="0" applyFont="true" applyFill="true" applyBorder="true" applyAlignment="true">
      <alignment horizontal="center" vertical="center"/>
    </xf>
    <xf numFmtId="0" fontId="7" fillId="0" borderId="16" xfId="0" quotePrefix="true" applyFont="true" applyFill="true" applyBorder="true" applyAlignment="true">
      <alignment horizontal="center" vertical="center"/>
    </xf>
    <xf numFmtId="0" fontId="8" fillId="2" borderId="3" xfId="0" applyFont="true" applyFill="true" applyBorder="true" applyAlignment="true">
      <alignment horizontal="center" vertical="center"/>
    </xf>
    <xf numFmtId="0" fontId="2" fillId="2" borderId="21" xfId="0" applyFont="true" applyFill="true" applyBorder="true" applyAlignment="true">
      <alignment horizontal="center" vertical="center"/>
    </xf>
    <xf numFmtId="0" fontId="2" fillId="2" borderId="22" xfId="0" applyFont="true" applyFill="true" applyBorder="true" applyAlignment="true">
      <alignment horizontal="center" vertical="center"/>
    </xf>
    <xf numFmtId="0" fontId="2" fillId="2" borderId="23" xfId="0" applyFont="true" applyFill="true" applyBorder="true" applyAlignment="true">
      <alignment horizontal="center" vertical="center"/>
    </xf>
    <xf numFmtId="49" fontId="0" fillId="0" borderId="56" xfId="0" applyNumberFormat="true"/>
    <xf numFmtId="22" fontId="0" fillId="0" borderId="57" xfId="0" applyNumberFormat="true"/>
    <xf numFmtId="49" fontId="0" fillId="0" borderId="58" xfId="0" applyNumberFormat="true"/>
    <xf numFmtId="22" fontId="0" fillId="0" borderId="59" xfId="0" applyNumberFormat="true"/>
    <xf numFmtId="49" fontId="0" fillId="0" borderId="60" xfId="0" applyNumberFormat="true"/>
    <xf numFmtId="22" fontId="0" fillId="0" borderId="61" xfId="0" applyNumberFormat="true"/>
    <xf numFmtId="49" fontId="0" fillId="0" borderId="62" xfId="0" applyNumberFormat="true"/>
    <xf numFmtId="22" fontId="0" fillId="0" borderId="63" xfId="0" applyNumberFormat="true"/>
    <xf numFmtId="49" fontId="0" fillId="0" borderId="64" xfId="0" applyNumberFormat="true"/>
    <xf numFmtId="22" fontId="0" fillId="0" borderId="65" xfId="0" applyNumberFormat="true"/>
  </cellXfs>
  <cellStyles count="8">
    <cellStyle name="메모" xfId="7" builtinId="10"/>
    <cellStyle name="백분율 2" xfId="2"/>
    <cellStyle name="쉼표 [0] 2" xfId="4"/>
    <cellStyle name="쉼표 [0] 3" xfId="3"/>
    <cellStyle name="표준" xfId="0" builtinId="0"/>
    <cellStyle name="표준 2" xfId="5"/>
    <cellStyle name="표준 3" xfId="6"/>
    <cellStyle name="표준 4" xfId="1"/>
  </cellStyles>
  <dxfs count="1921"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0000FF"/>
      </font>
    </dxf>
    <dxf>
      <font>
        <color theme="0"/>
      </font>
    </dxf>
    <dxf>
      <font>
        <color rgb="FFFF0000"/>
      </font>
    </dxf>
    <dxf>
      <font>
        <color rgb="FF0000FF"/>
      </font>
    </dxf>
    <dxf>
      <font>
        <color theme="0"/>
      </font>
    </dxf>
    <dxf>
      <font>
        <color rgb="FFFF0000"/>
      </font>
    </dxf>
    <dxf>
      <font>
        <color rgb="FF0000FF"/>
      </font>
    </dxf>
    <dxf>
      <font>
        <color theme="0"/>
      </font>
    </dxf>
  </dxfs>
  <tableStyles count="0" defaultTableStyle="TableStyleMedium2" defaultPivotStyle="PivotStyleLight16"/>
  <colors>
    <mruColors>
      <color rgb="FFFFFFCC"/>
      <color rgb="FF0000FF"/>
      <color rgb="FF0066FF"/>
      <color rgb="FF00FF00"/>
      <color rgb="FF008000"/>
      <color rgb="FF33CCFF"/>
      <color rgb="FFFF3399"/>
      <color rgb="FF808080"/>
      <color rgb="FFFF99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8"/><Relationship Target="worksheets/sheet3.xml" Type="http://schemas.openxmlformats.org/officeDocument/2006/relationships/worksheet" Id="rId3"/><Relationship Target="theme/theme1.xml" Type="http://schemas.openxmlformats.org/officeDocument/2006/relationships/theme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9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O103"/>
  <sheetViews>
    <sheetView tabSelected="true" workbookViewId="0">
      <pane xSplit="13" topLeftCell="N1" activePane="topRight" state="frozen"/>
      <selection pane="topRight" activeCell="M1" sqref="M1"/>
    </sheetView>
  </sheetViews>
  <sheetFormatPr defaultRowHeight="22.5" customHeight="true" x14ac:dyDescent="0.3"/>
  <cols>
    <col min="1" max="1" width="3.125" style="44" customWidth="true"/>
    <col min="2" max="2" width="9" style="57"/>
    <col min="3" max="3" width="9" style="64"/>
    <col min="4" max="4" width="9" style="54" customWidth="true"/>
    <col min="5" max="5" width="7.375" style="54" hidden="true" customWidth="true"/>
    <col min="6" max="6" width="6.25" style="54" customWidth="true"/>
    <col min="7" max="8" width="6.25" style="44" customWidth="true"/>
    <col min="9" max="9" width="9" style="44"/>
    <col min="10" max="10" width="11" style="44" customWidth="true"/>
    <col min="11" max="11" width="7.25" style="45" hidden="true" customWidth="true"/>
    <col min="12" max="12" width="3.5" style="62" customWidth="true"/>
    <col min="13" max="13" width="11" style="57" bestFit="true" customWidth="true"/>
    <col min="14" max="14" width="5.375" style="54" customWidth="true"/>
    <col min="15" max="379" width="5.375" style="44" customWidth="true"/>
    <col min="380" max="16384" width="9" style="44"/>
  </cols>
  <sheetData>
    <row r="1" ht="22.5" customHeight="true" x14ac:dyDescent="0.3">
      <c r="L1" s="95" t="s">
        <v>41</v>
      </c>
      <c r="M1" s="94">
        <v>9959.5460699999967</v>
      </c>
    </row>
    <row r="2" s="77" customFormat="true" ht="22.5" customHeight="true" x14ac:dyDescent="0.3">
      <c r="B2" s="75"/>
      <c r="C2" s="78"/>
      <c r="D2" s="76"/>
      <c r="E2" s="76"/>
      <c r="F2" s="76"/>
      <c r="L2" s="84"/>
      <c r="M2" s="92"/>
      <c r="N2" s="80">
        <v>43891</v>
      </c>
      <c r="O2" s="81">
        <v>43892</v>
      </c>
      <c r="P2" s="81">
        <v>43893</v>
      </c>
      <c r="Q2" s="81">
        <v>43894</v>
      </c>
      <c r="R2" s="81">
        <v>43895</v>
      </c>
      <c r="S2" s="81">
        <v>43896</v>
      </c>
      <c r="T2" s="81">
        <v>43897</v>
      </c>
      <c r="U2" s="81">
        <v>43898</v>
      </c>
      <c r="V2" s="81">
        <v>43899</v>
      </c>
      <c r="W2" s="81">
        <v>43900</v>
      </c>
      <c r="X2" s="81">
        <v>43901</v>
      </c>
      <c r="Y2" s="81">
        <v>43902</v>
      </c>
      <c r="Z2" s="81">
        <v>43903</v>
      </c>
      <c r="AA2" s="81">
        <v>43904</v>
      </c>
      <c r="AB2" s="81">
        <v>43905</v>
      </c>
      <c r="AC2" s="81">
        <v>43906</v>
      </c>
      <c r="AD2" s="81">
        <v>43907</v>
      </c>
      <c r="AE2" s="81">
        <v>43908</v>
      </c>
      <c r="AF2" s="81">
        <v>43909</v>
      </c>
      <c r="AG2" s="81">
        <v>43910</v>
      </c>
      <c r="AH2" s="81">
        <v>43911</v>
      </c>
      <c r="AI2" s="81">
        <v>43912</v>
      </c>
      <c r="AJ2" s="81">
        <v>43913</v>
      </c>
      <c r="AK2" s="81">
        <v>43914</v>
      </c>
      <c r="AL2" s="81">
        <v>43915</v>
      </c>
      <c r="AM2" s="81">
        <v>43916</v>
      </c>
      <c r="AN2" s="81">
        <v>43917</v>
      </c>
      <c r="AO2" s="81">
        <v>43918</v>
      </c>
      <c r="AP2" s="81">
        <v>43919</v>
      </c>
      <c r="AQ2" s="81">
        <v>43920</v>
      </c>
      <c r="AR2" s="81">
        <v>43921</v>
      </c>
      <c r="AS2" s="81">
        <v>43922</v>
      </c>
      <c r="AT2" s="81">
        <v>43923</v>
      </c>
      <c r="AU2" s="81">
        <v>43924</v>
      </c>
      <c r="AV2" s="81">
        <v>43925</v>
      </c>
      <c r="AW2" s="81">
        <v>43926</v>
      </c>
      <c r="AX2" s="81">
        <v>43927</v>
      </c>
      <c r="AY2" s="81">
        <v>43928</v>
      </c>
      <c r="AZ2" s="81">
        <v>43929</v>
      </c>
      <c r="BA2" s="81">
        <v>43930</v>
      </c>
      <c r="BB2" s="81">
        <v>43931</v>
      </c>
      <c r="BC2" s="81">
        <v>43932</v>
      </c>
      <c r="BD2" s="81">
        <v>43933</v>
      </c>
      <c r="BE2" s="81">
        <v>43934</v>
      </c>
      <c r="BF2" s="81">
        <v>43935</v>
      </c>
      <c r="BG2" s="81">
        <v>43936</v>
      </c>
      <c r="BH2" s="81">
        <v>43937</v>
      </c>
      <c r="BI2" s="81">
        <v>43938</v>
      </c>
      <c r="BJ2" s="81">
        <v>43939</v>
      </c>
      <c r="BK2" s="81">
        <v>43940</v>
      </c>
      <c r="BL2" s="81">
        <v>43941</v>
      </c>
      <c r="BM2" s="81">
        <v>43942</v>
      </c>
      <c r="BN2" s="81">
        <v>43943</v>
      </c>
      <c r="BO2" s="81">
        <v>43944</v>
      </c>
      <c r="BP2" s="81">
        <v>43945</v>
      </c>
      <c r="BQ2" s="81">
        <v>43946</v>
      </c>
      <c r="BR2" s="81">
        <v>43947</v>
      </c>
      <c r="BS2" s="81">
        <v>43948</v>
      </c>
      <c r="BT2" s="81">
        <v>43949</v>
      </c>
      <c r="BU2" s="81">
        <v>43950</v>
      </c>
      <c r="BV2" s="81">
        <v>43951</v>
      </c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1"/>
      <c r="IV2" s="81"/>
      <c r="IW2" s="81"/>
      <c r="IX2" s="81"/>
      <c r="IY2" s="81"/>
      <c r="IZ2" s="81"/>
      <c r="JA2" s="81"/>
      <c r="JB2" s="81"/>
      <c r="JC2" s="81"/>
      <c r="JD2" s="81"/>
      <c r="JE2" s="81"/>
      <c r="JF2" s="81"/>
      <c r="JG2" s="81"/>
      <c r="JH2" s="81"/>
      <c r="JI2" s="81"/>
      <c r="JJ2" s="81"/>
      <c r="JK2" s="81"/>
      <c r="JL2" s="81"/>
      <c r="JM2" s="81"/>
      <c r="JN2" s="81"/>
      <c r="JO2" s="81"/>
      <c r="JP2" s="81"/>
      <c r="JQ2" s="81"/>
      <c r="JR2" s="81"/>
      <c r="JS2" s="81"/>
      <c r="JT2" s="81"/>
      <c r="JU2" s="81"/>
      <c r="JV2" s="81"/>
      <c r="JW2" s="81"/>
      <c r="JX2" s="81"/>
      <c r="JY2" s="81"/>
      <c r="JZ2" s="81"/>
      <c r="KA2" s="81"/>
      <c r="KB2" s="81"/>
      <c r="KC2" s="81"/>
      <c r="KD2" s="81"/>
      <c r="KE2" s="81"/>
      <c r="KF2" s="81"/>
      <c r="KG2" s="81"/>
      <c r="KH2" s="81"/>
      <c r="KI2" s="81"/>
      <c r="KJ2" s="81"/>
      <c r="KK2" s="81"/>
      <c r="KL2" s="81"/>
      <c r="KM2" s="81"/>
      <c r="KN2" s="81"/>
      <c r="KO2" s="81"/>
      <c r="KP2" s="81"/>
      <c r="KQ2" s="81"/>
      <c r="KR2" s="81"/>
      <c r="KS2" s="81"/>
      <c r="KT2" s="81"/>
      <c r="KU2" s="81"/>
      <c r="KV2" s="81"/>
      <c r="KW2" s="81"/>
      <c r="KX2" s="81"/>
      <c r="KY2" s="81"/>
      <c r="KZ2" s="81"/>
      <c r="LA2" s="81"/>
      <c r="LB2" s="81"/>
      <c r="LC2" s="81"/>
      <c r="LD2" s="81"/>
      <c r="LE2" s="81"/>
      <c r="LF2" s="81"/>
      <c r="LG2" s="81"/>
      <c r="LH2" s="81"/>
      <c r="LI2" s="81"/>
      <c r="LJ2" s="81"/>
      <c r="LK2" s="81"/>
      <c r="LL2" s="81"/>
      <c r="LM2" s="81"/>
      <c r="LN2" s="81"/>
      <c r="LO2" s="81"/>
      <c r="LP2" s="81"/>
      <c r="LQ2" s="81"/>
      <c r="LR2" s="81"/>
      <c r="LS2" s="81"/>
      <c r="LT2" s="81"/>
      <c r="LU2" s="81"/>
      <c r="LV2" s="81"/>
      <c r="LW2" s="81"/>
      <c r="LX2" s="81"/>
      <c r="LY2" s="81"/>
      <c r="LZ2" s="81"/>
      <c r="MA2" s="81"/>
      <c r="MB2" s="81"/>
      <c r="MC2" s="81"/>
      <c r="MD2" s="81"/>
      <c r="ME2" s="81"/>
      <c r="MF2" s="81"/>
      <c r="MG2" s="81"/>
      <c r="MH2" s="81"/>
      <c r="MI2" s="81"/>
      <c r="MJ2" s="81"/>
      <c r="MK2" s="81"/>
      <c r="ML2" s="81"/>
      <c r="MM2" s="81"/>
      <c r="MN2" s="81"/>
      <c r="MO2" s="81"/>
      <c r="MP2" s="81"/>
      <c r="MQ2" s="81"/>
      <c r="MR2" s="81"/>
      <c r="MS2" s="81"/>
      <c r="MT2" s="81"/>
      <c r="MU2" s="81"/>
      <c r="MV2" s="81"/>
      <c r="MW2" s="81"/>
      <c r="MX2" s="81"/>
      <c r="MY2" s="81"/>
      <c r="MZ2" s="81"/>
      <c r="NA2" s="81"/>
      <c r="NB2" s="81"/>
      <c r="NC2" s="81"/>
      <c r="ND2" s="81"/>
      <c r="NE2" s="81"/>
      <c r="NF2" s="81"/>
      <c r="NG2" s="81"/>
      <c r="NH2" s="81"/>
      <c r="NI2" s="81"/>
      <c r="NJ2" s="81"/>
      <c r="NK2" s="81"/>
      <c r="NL2" s="81"/>
      <c r="NM2" s="81"/>
      <c r="NN2" s="81"/>
      <c r="NO2" s="81"/>
    </row>
    <row r="3" s="52" customFormat="true" ht="22.5" customHeight="true" thickBot="true" x14ac:dyDescent="0.35">
      <c r="B3" s="55" t="s">
        <v>5</v>
      </c>
      <c r="C3" s="74" t="s">
        <v>11</v>
      </c>
      <c r="D3" s="93" t="s">
        <v>42</v>
      </c>
      <c r="E3" s="93">
        <v>0</v>
      </c>
      <c r="F3" s="96" t="s">
        <v>6</v>
      </c>
      <c r="G3" s="96"/>
      <c r="H3" s="96"/>
      <c r="I3" s="52" t="s">
        <v>7</v>
      </c>
      <c r="J3" s="52" t="s">
        <v>8</v>
      </c>
      <c r="L3" s="60" t="s">
        <v>36</v>
      </c>
      <c r="M3" s="55" t="s">
        <v>35</v>
      </c>
      <c r="N3" s="82">
        <v>43891</v>
      </c>
      <c r="O3" s="83">
        <v>43892</v>
      </c>
      <c r="P3" s="83">
        <v>43893</v>
      </c>
      <c r="Q3" s="83">
        <v>43894</v>
      </c>
      <c r="R3" s="83">
        <v>43895</v>
      </c>
      <c r="S3" s="83">
        <v>43896</v>
      </c>
      <c r="T3" s="83">
        <v>43897</v>
      </c>
      <c r="U3" s="83">
        <v>43898</v>
      </c>
      <c r="V3" s="83">
        <v>43899</v>
      </c>
      <c r="W3" s="83">
        <v>43900</v>
      </c>
      <c r="X3" s="83">
        <v>43901</v>
      </c>
      <c r="Y3" s="83">
        <v>43902</v>
      </c>
      <c r="Z3" s="83">
        <v>43903</v>
      </c>
      <c r="AA3" s="83">
        <v>43904</v>
      </c>
      <c r="AB3" s="83">
        <v>43905</v>
      </c>
      <c r="AC3" s="83">
        <v>43906</v>
      </c>
      <c r="AD3" s="83">
        <v>43907</v>
      </c>
      <c r="AE3" s="83">
        <v>43908</v>
      </c>
      <c r="AF3" s="83">
        <v>43909</v>
      </c>
      <c r="AG3" s="83">
        <v>43910</v>
      </c>
      <c r="AH3" s="83">
        <v>43911</v>
      </c>
      <c r="AI3" s="83">
        <v>43912</v>
      </c>
      <c r="AJ3" s="83">
        <v>43913</v>
      </c>
      <c r="AK3" s="83">
        <v>43914</v>
      </c>
      <c r="AL3" s="83">
        <v>43915</v>
      </c>
      <c r="AM3" s="83">
        <v>43916</v>
      </c>
      <c r="AN3" s="83">
        <v>43917</v>
      </c>
      <c r="AO3" s="83">
        <v>43918</v>
      </c>
      <c r="AP3" s="83">
        <v>43919</v>
      </c>
      <c r="AQ3" s="83">
        <v>43920</v>
      </c>
      <c r="AR3" s="83">
        <v>43921</v>
      </c>
      <c r="AS3" s="83">
        <v>43922</v>
      </c>
      <c r="AT3" s="83">
        <v>43923</v>
      </c>
      <c r="AU3" s="83">
        <v>43924</v>
      </c>
      <c r="AV3" s="83">
        <v>43925</v>
      </c>
      <c r="AW3" s="83">
        <v>43926</v>
      </c>
      <c r="AX3" s="83">
        <v>43927</v>
      </c>
      <c r="AY3" s="83">
        <v>43928</v>
      </c>
      <c r="AZ3" s="83">
        <v>43929</v>
      </c>
      <c r="BA3" s="83">
        <v>43930</v>
      </c>
      <c r="BB3" s="83">
        <v>43931</v>
      </c>
      <c r="BC3" s="83">
        <v>43932</v>
      </c>
      <c r="BD3" s="83">
        <v>43933</v>
      </c>
      <c r="BE3" s="83">
        <v>43934</v>
      </c>
      <c r="BF3" s="83">
        <v>43935</v>
      </c>
      <c r="BG3" s="83">
        <v>43936</v>
      </c>
      <c r="BH3" s="83">
        <v>43937</v>
      </c>
      <c r="BI3" s="83">
        <v>43938</v>
      </c>
      <c r="BJ3" s="83">
        <v>43939</v>
      </c>
      <c r="BK3" s="83">
        <v>43940</v>
      </c>
      <c r="BL3" s="83">
        <v>43941</v>
      </c>
      <c r="BM3" s="83">
        <v>43942</v>
      </c>
      <c r="BN3" s="83">
        <v>43943</v>
      </c>
      <c r="BO3" s="83">
        <v>43944</v>
      </c>
      <c r="BP3" s="83">
        <v>43945</v>
      </c>
      <c r="BQ3" s="83">
        <v>43946</v>
      </c>
      <c r="BR3" s="83">
        <v>43947</v>
      </c>
      <c r="BS3" s="83">
        <v>43948</v>
      </c>
      <c r="BT3" s="83">
        <v>43949</v>
      </c>
      <c r="BU3" s="83">
        <v>43950</v>
      </c>
      <c r="BV3" s="83">
        <v>43951</v>
      </c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3"/>
      <c r="CU3" s="83"/>
      <c r="CV3" s="83"/>
      <c r="CW3" s="83"/>
      <c r="CX3" s="83"/>
      <c r="CY3" s="83"/>
      <c r="CZ3" s="83"/>
      <c r="DA3" s="83"/>
      <c r="DB3" s="83"/>
      <c r="DC3" s="83"/>
      <c r="DD3" s="83"/>
      <c r="DE3" s="83"/>
      <c r="DF3" s="83"/>
      <c r="DG3" s="83"/>
      <c r="DH3" s="83"/>
      <c r="DI3" s="83"/>
      <c r="DJ3" s="83"/>
      <c r="DK3" s="83"/>
      <c r="DL3" s="83"/>
      <c r="DM3" s="83"/>
      <c r="DN3" s="83"/>
      <c r="DO3" s="83"/>
      <c r="DP3" s="83"/>
      <c r="DQ3" s="83"/>
      <c r="DR3" s="83"/>
      <c r="DS3" s="83"/>
      <c r="DT3" s="83"/>
      <c r="DU3" s="83"/>
      <c r="DV3" s="83"/>
      <c r="DW3" s="83"/>
      <c r="DX3" s="83"/>
      <c r="DY3" s="83"/>
      <c r="DZ3" s="83"/>
      <c r="EA3" s="83"/>
      <c r="EB3" s="83"/>
      <c r="EC3" s="83"/>
      <c r="ED3" s="83"/>
      <c r="EE3" s="83"/>
      <c r="EF3" s="83"/>
      <c r="EG3" s="83"/>
      <c r="EH3" s="83"/>
      <c r="EI3" s="83"/>
      <c r="EJ3" s="83"/>
      <c r="EK3" s="83"/>
      <c r="EL3" s="83"/>
      <c r="EM3" s="83"/>
      <c r="EN3" s="83"/>
      <c r="EO3" s="83"/>
      <c r="EP3" s="83"/>
      <c r="EQ3" s="83"/>
      <c r="ER3" s="83"/>
      <c r="ES3" s="83"/>
      <c r="ET3" s="83"/>
      <c r="EU3" s="83"/>
      <c r="EV3" s="83"/>
      <c r="EW3" s="83"/>
      <c r="EX3" s="83"/>
      <c r="EY3" s="83"/>
      <c r="EZ3" s="83"/>
      <c r="FA3" s="83"/>
      <c r="FB3" s="83"/>
      <c r="FC3" s="83"/>
      <c r="FD3" s="83"/>
      <c r="FE3" s="83"/>
      <c r="FF3" s="83"/>
      <c r="FG3" s="83"/>
      <c r="FH3" s="83"/>
      <c r="FI3" s="83"/>
      <c r="FJ3" s="83"/>
      <c r="FK3" s="83"/>
      <c r="FL3" s="83"/>
      <c r="FM3" s="83"/>
      <c r="FN3" s="83"/>
      <c r="FO3" s="83"/>
      <c r="FP3" s="83"/>
      <c r="FQ3" s="83"/>
      <c r="FR3" s="83"/>
      <c r="FS3" s="83"/>
      <c r="FT3" s="83"/>
      <c r="FU3" s="83"/>
      <c r="FV3" s="83"/>
      <c r="FW3" s="83"/>
      <c r="FX3" s="83"/>
      <c r="FY3" s="83"/>
      <c r="FZ3" s="83"/>
      <c r="GA3" s="83"/>
      <c r="GB3" s="83"/>
      <c r="GC3" s="83"/>
      <c r="GD3" s="83"/>
      <c r="GE3" s="83"/>
      <c r="GF3" s="83"/>
      <c r="GG3" s="83"/>
      <c r="GH3" s="83"/>
      <c r="GI3" s="83"/>
      <c r="GJ3" s="83"/>
      <c r="GK3" s="83"/>
      <c r="GL3" s="83"/>
      <c r="GM3" s="83"/>
      <c r="GN3" s="83"/>
      <c r="GO3" s="83"/>
      <c r="GP3" s="83"/>
      <c r="GQ3" s="83"/>
      <c r="GR3" s="83"/>
      <c r="GS3" s="83"/>
      <c r="GT3" s="83"/>
      <c r="GU3" s="83"/>
      <c r="GV3" s="83"/>
      <c r="GW3" s="83"/>
      <c r="GX3" s="83"/>
      <c r="GY3" s="83"/>
      <c r="GZ3" s="83"/>
      <c r="HA3" s="83"/>
      <c r="HB3" s="83"/>
      <c r="HC3" s="83"/>
      <c r="HD3" s="83"/>
      <c r="HE3" s="83"/>
      <c r="HF3" s="83"/>
      <c r="HG3" s="83"/>
      <c r="HH3" s="83"/>
      <c r="HI3" s="83"/>
      <c r="HJ3" s="83"/>
      <c r="HK3" s="83"/>
      <c r="HL3" s="83"/>
      <c r="HM3" s="83"/>
      <c r="HN3" s="83"/>
      <c r="HO3" s="83"/>
      <c r="HP3" s="83"/>
      <c r="HQ3" s="83"/>
      <c r="HR3" s="83"/>
      <c r="HS3" s="83"/>
      <c r="HT3" s="83"/>
      <c r="HU3" s="83"/>
      <c r="HV3" s="83"/>
      <c r="HW3" s="83"/>
      <c r="HX3" s="83"/>
      <c r="HY3" s="83"/>
      <c r="HZ3" s="83"/>
      <c r="IA3" s="83"/>
      <c r="IB3" s="83"/>
      <c r="IC3" s="83"/>
      <c r="ID3" s="83"/>
      <c r="IE3" s="83"/>
      <c r="IF3" s="83"/>
      <c r="IG3" s="83"/>
      <c r="IH3" s="83"/>
      <c r="II3" s="83"/>
      <c r="IJ3" s="83"/>
      <c r="IK3" s="83"/>
      <c r="IL3" s="83"/>
      <c r="IM3" s="83"/>
      <c r="IN3" s="83"/>
      <c r="IO3" s="83"/>
      <c r="IP3" s="83"/>
      <c r="IQ3" s="83"/>
      <c r="IR3" s="83"/>
      <c r="IS3" s="83"/>
      <c r="IT3" s="83"/>
      <c r="IU3" s="83"/>
      <c r="IV3" s="83"/>
      <c r="IW3" s="83"/>
      <c r="IX3" s="83"/>
      <c r="IY3" s="83"/>
      <c r="IZ3" s="83"/>
      <c r="JA3" s="83"/>
      <c r="JB3" s="83"/>
      <c r="JC3" s="83"/>
      <c r="JD3" s="83"/>
      <c r="JE3" s="83"/>
      <c r="JF3" s="83"/>
      <c r="JG3" s="83"/>
      <c r="JH3" s="83"/>
      <c r="JI3" s="83"/>
      <c r="JJ3" s="83"/>
      <c r="JK3" s="83"/>
      <c r="JL3" s="83"/>
      <c r="JM3" s="83"/>
      <c r="JN3" s="83"/>
      <c r="JO3" s="83"/>
      <c r="JP3" s="83"/>
      <c r="JQ3" s="83"/>
      <c r="JR3" s="83"/>
      <c r="JS3" s="83"/>
      <c r="JT3" s="83"/>
      <c r="JU3" s="83"/>
      <c r="JV3" s="83"/>
      <c r="JW3" s="83"/>
      <c r="JX3" s="83"/>
      <c r="JY3" s="83"/>
      <c r="JZ3" s="83"/>
      <c r="KA3" s="83"/>
      <c r="KB3" s="83"/>
      <c r="KC3" s="83"/>
      <c r="KD3" s="83"/>
      <c r="KE3" s="83"/>
      <c r="KF3" s="83"/>
      <c r="KG3" s="83"/>
      <c r="KH3" s="83"/>
      <c r="KI3" s="83"/>
      <c r="KJ3" s="83"/>
      <c r="KK3" s="83"/>
      <c r="KL3" s="83"/>
      <c r="KM3" s="83"/>
      <c r="KN3" s="83"/>
      <c r="KO3" s="83"/>
      <c r="KP3" s="83"/>
      <c r="KQ3" s="83"/>
      <c r="KR3" s="83"/>
      <c r="KS3" s="83"/>
      <c r="KT3" s="83"/>
      <c r="KU3" s="83"/>
      <c r="KV3" s="83"/>
      <c r="KW3" s="83"/>
      <c r="KX3" s="83"/>
      <c r="KY3" s="83"/>
      <c r="KZ3" s="83"/>
      <c r="LA3" s="83"/>
      <c r="LB3" s="83"/>
      <c r="LC3" s="83"/>
      <c r="LD3" s="83"/>
      <c r="LE3" s="83"/>
      <c r="LF3" s="83"/>
      <c r="LG3" s="83"/>
      <c r="LH3" s="83"/>
      <c r="LI3" s="83"/>
      <c r="LJ3" s="83"/>
      <c r="LK3" s="83"/>
      <c r="LL3" s="83"/>
      <c r="LM3" s="83"/>
      <c r="LN3" s="83"/>
      <c r="LO3" s="83"/>
      <c r="LP3" s="83"/>
      <c r="LQ3" s="83"/>
      <c r="LR3" s="83"/>
      <c r="LS3" s="83"/>
      <c r="LT3" s="83"/>
      <c r="LU3" s="83"/>
      <c r="LV3" s="83"/>
      <c r="LW3" s="83"/>
      <c r="LX3" s="83"/>
      <c r="LY3" s="83"/>
      <c r="LZ3" s="83"/>
      <c r="MA3" s="83"/>
      <c r="MB3" s="83"/>
      <c r="MC3" s="83"/>
      <c r="MD3" s="83"/>
      <c r="ME3" s="83"/>
      <c r="MF3" s="83"/>
      <c r="MG3" s="83"/>
      <c r="MH3" s="83"/>
      <c r="MI3" s="83"/>
      <c r="MJ3" s="83"/>
      <c r="MK3" s="83"/>
      <c r="ML3" s="83"/>
      <c r="MM3" s="83"/>
      <c r="MN3" s="83"/>
      <c r="MO3" s="83"/>
      <c r="MP3" s="83"/>
      <c r="MQ3" s="83"/>
      <c r="MR3" s="83"/>
      <c r="MS3" s="83"/>
      <c r="MT3" s="83"/>
      <c r="MU3" s="83"/>
      <c r="MV3" s="83"/>
      <c r="MW3" s="83"/>
      <c r="MX3" s="83"/>
      <c r="MY3" s="83"/>
      <c r="MZ3" s="83"/>
      <c r="NA3" s="83"/>
      <c r="NB3" s="83"/>
      <c r="NC3" s="83"/>
      <c r="ND3" s="83"/>
      <c r="NE3" s="83"/>
      <c r="NF3" s="83"/>
      <c r="NG3" s="83"/>
      <c r="NH3" s="83"/>
      <c r="NI3" s="83"/>
      <c r="NJ3" s="83"/>
      <c r="NK3" s="83"/>
      <c r="NL3" s="83"/>
      <c r="NM3" s="83"/>
      <c r="NN3" s="83"/>
      <c r="NO3" s="83"/>
    </row>
    <row r="4" s="50" customFormat="true" ht="22.5" customHeight="true" thickTop="true" x14ac:dyDescent="0.3">
      <c r="B4" s="56">
        <v>1</v>
      </c>
      <c r="C4" s="63"/>
      <c r="D4" s="53"/>
      <c r="E4" s="54" t="str">
        <f>IF(D4="E",1,IF(D4="F",2,IF(D4="G",3,"")))</f>
        <v/>
      </c>
      <c r="F4" s="53">
        <v>216</v>
      </c>
      <c r="G4" s="50">
        <v>876</v>
      </c>
      <c r="H4" s="50">
        <v>12</v>
      </c>
      <c r="I4" s="50">
        <v>5000</v>
      </c>
      <c r="J4" s="50">
        <v>1500</v>
      </c>
      <c r="K4" s="51">
        <f ca="true">IF(M4&gt;0,M4-TODAY(),"")</f>
        <v>19</v>
      </c>
      <c r="L4" s="90">
        <v>0</v>
      </c>
      <c r="M4" s="59">
        <f ca="true">TODAY()+19</f>
        <v>43935</v>
      </c>
      <c r="N4" s="53">
        <v>0</v>
      </c>
      <c r="O4" s="50">
        <v>0</v>
      </c>
      <c r="P4" s="50">
        <v>0</v>
      </c>
      <c r="Q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50">
        <v>0</v>
      </c>
      <c r="Z4" s="50">
        <v>0</v>
      </c>
      <c r="AA4" s="50">
        <v>0</v>
      </c>
      <c r="AB4" s="50">
        <v>0</v>
      </c>
      <c r="AC4" s="50">
        <v>501</v>
      </c>
      <c r="AD4" s="50">
        <v>1500</v>
      </c>
      <c r="AE4" s="50">
        <v>1500</v>
      </c>
      <c r="AF4" s="50">
        <v>1500</v>
      </c>
      <c r="AG4" s="50">
        <v>0</v>
      </c>
      <c r="AH4" s="50">
        <v>0</v>
      </c>
      <c r="AI4" s="50">
        <v>0</v>
      </c>
      <c r="AJ4" s="50">
        <v>0</v>
      </c>
      <c r="AK4" s="50">
        <v>0</v>
      </c>
      <c r="AL4" s="50">
        <v>0</v>
      </c>
      <c r="AM4" s="50">
        <v>0</v>
      </c>
      <c r="AN4" s="50">
        <v>0</v>
      </c>
      <c r="AO4" s="50">
        <v>0</v>
      </c>
      <c r="AP4" s="50">
        <v>0</v>
      </c>
      <c r="AQ4" s="50">
        <v>0</v>
      </c>
      <c r="AR4" s="50">
        <v>0</v>
      </c>
      <c r="AS4" s="50">
        <v>0</v>
      </c>
      <c r="AT4" s="50">
        <v>0</v>
      </c>
      <c r="AU4" s="50">
        <v>0</v>
      </c>
      <c r="AV4" s="50">
        <v>0</v>
      </c>
      <c r="AW4" s="50">
        <v>0</v>
      </c>
      <c r="AX4" s="50">
        <v>0</v>
      </c>
      <c r="AY4" s="50">
        <v>0</v>
      </c>
      <c r="AZ4" s="50">
        <v>0</v>
      </c>
      <c r="BA4" s="50">
        <v>0</v>
      </c>
      <c r="BB4" s="50">
        <v>0</v>
      </c>
      <c r="BC4" s="50">
        <v>0</v>
      </c>
      <c r="BD4" s="50">
        <v>0</v>
      </c>
      <c r="BE4" s="50">
        <v>0</v>
      </c>
      <c r="BF4" s="50">
        <v>0</v>
      </c>
      <c r="BG4" s="50">
        <v>0</v>
      </c>
      <c r="BH4" s="50">
        <v>0</v>
      </c>
      <c r="BI4" s="50">
        <v>0</v>
      </c>
      <c r="BJ4" s="50">
        <v>0</v>
      </c>
      <c r="BK4" s="50">
        <v>0</v>
      </c>
      <c r="BL4" s="50">
        <v>0</v>
      </c>
      <c r="BM4" s="50">
        <v>0</v>
      </c>
      <c r="BN4" s="50">
        <v>0</v>
      </c>
      <c r="BO4" s="50">
        <v>0</v>
      </c>
      <c r="BP4" s="50">
        <v>0</v>
      </c>
      <c r="BQ4" s="50">
        <v>0</v>
      </c>
      <c r="BR4" s="50">
        <v>0</v>
      </c>
      <c r="BS4" s="50">
        <v>0</v>
      </c>
      <c r="BT4" s="50">
        <v>0</v>
      </c>
      <c r="BU4" s="50">
        <v>0</v>
      </c>
      <c r="BV4" s="50">
        <v>0</v>
      </c>
    </row>
    <row r="5" ht="22.5" customHeight="true" x14ac:dyDescent="0.3">
      <c r="B5" s="57">
        <v>2</v>
      </c>
      <c r="D5" s="54" t="s">
        <v>43</v>
      </c>
      <c r="E5" s="54">
        <f>IF(D5="E",1,IF(D5="F",2,IF(D5="G",3,"")))</f>
        <v>1</v>
      </c>
      <c r="F5" s="54">
        <v>475</v>
      </c>
      <c r="G5" s="44">
        <v>690</v>
      </c>
      <c r="H5" s="44">
        <v>25</v>
      </c>
      <c r="I5" s="44">
        <v>8000</v>
      </c>
      <c r="J5" s="44">
        <v>650</v>
      </c>
      <c r="K5" s="51">
        <f t="shared" ref="K5:K68" ca="true" si="0">IF(M5&gt;0,M5-TODAY(),"")</f>
        <v>45</v>
      </c>
      <c r="L5" s="90">
        <v>0</v>
      </c>
      <c r="M5" s="59">
        <f ca="true">TODAY()+45</f>
        <v>43961</v>
      </c>
      <c r="N5" s="5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44">
        <v>0</v>
      </c>
      <c r="X5" s="44">
        <v>0</v>
      </c>
      <c r="Y5" s="44">
        <v>0</v>
      </c>
      <c r="Z5" s="44">
        <v>0</v>
      </c>
      <c r="AA5" s="44">
        <v>0</v>
      </c>
      <c r="AB5" s="44">
        <v>0</v>
      </c>
      <c r="AC5" s="44">
        <v>0</v>
      </c>
      <c r="AD5" s="44">
        <v>0</v>
      </c>
      <c r="AE5" s="44">
        <v>0</v>
      </c>
      <c r="AF5" s="44">
        <v>0</v>
      </c>
      <c r="AG5" s="44">
        <v>0</v>
      </c>
      <c r="AH5" s="44">
        <v>0</v>
      </c>
      <c r="AI5" s="44">
        <v>0</v>
      </c>
      <c r="AJ5" s="44">
        <v>0</v>
      </c>
      <c r="AK5" s="44">
        <v>0</v>
      </c>
      <c r="AL5" s="44">
        <v>0</v>
      </c>
      <c r="AM5" s="44">
        <v>0</v>
      </c>
      <c r="AN5" s="44">
        <v>0</v>
      </c>
      <c r="AO5" s="44">
        <v>0</v>
      </c>
      <c r="AP5" s="44">
        <v>0</v>
      </c>
      <c r="AQ5" s="44">
        <v>0</v>
      </c>
      <c r="AR5" s="44">
        <v>0</v>
      </c>
      <c r="AS5" s="44">
        <v>650</v>
      </c>
      <c r="AT5" s="44">
        <v>650</v>
      </c>
      <c r="AU5" s="44">
        <v>650</v>
      </c>
      <c r="AV5" s="44">
        <v>0</v>
      </c>
      <c r="AW5" s="44">
        <v>0</v>
      </c>
      <c r="AX5" s="44">
        <v>650</v>
      </c>
      <c r="AY5" s="44">
        <v>650</v>
      </c>
      <c r="AZ5" s="44">
        <v>650</v>
      </c>
      <c r="BA5" s="44">
        <v>650</v>
      </c>
      <c r="BB5" s="44">
        <v>650</v>
      </c>
      <c r="BC5" s="44">
        <v>0</v>
      </c>
      <c r="BD5" s="44">
        <v>0</v>
      </c>
      <c r="BE5" s="44">
        <v>650</v>
      </c>
      <c r="BF5" s="44">
        <v>650</v>
      </c>
      <c r="BG5" s="44">
        <v>650</v>
      </c>
      <c r="BH5" s="44">
        <v>432</v>
      </c>
      <c r="BI5" s="44">
        <v>0</v>
      </c>
      <c r="BJ5" s="44">
        <v>0</v>
      </c>
      <c r="BK5" s="44">
        <v>0</v>
      </c>
      <c r="BL5" s="44">
        <v>0</v>
      </c>
      <c r="BM5" s="44">
        <v>0</v>
      </c>
      <c r="BN5" s="44">
        <v>0</v>
      </c>
      <c r="BO5" s="44">
        <v>0</v>
      </c>
      <c r="BP5" s="44">
        <v>0</v>
      </c>
      <c r="BQ5" s="44">
        <v>0</v>
      </c>
      <c r="BR5" s="44">
        <v>0</v>
      </c>
      <c r="BS5" s="44">
        <v>0</v>
      </c>
      <c r="BT5" s="44">
        <v>0</v>
      </c>
      <c r="BU5" s="44">
        <v>0</v>
      </c>
      <c r="BV5" s="44">
        <v>0</v>
      </c>
    </row>
    <row r="6" ht="22.5" customHeight="true" x14ac:dyDescent="0.3">
      <c r="B6" s="57">
        <v>3</v>
      </c>
      <c r="E6" s="54" t="str">
        <f t="shared" ref="E6:E69" si="1">IF(D6="E",1,IF(D6="F",2,IF(D6="G",3,"")))</f>
        <v/>
      </c>
      <c r="F6" s="54">
        <v>400</v>
      </c>
      <c r="G6" s="44">
        <v>620</v>
      </c>
      <c r="H6" s="44">
        <v>25</v>
      </c>
      <c r="I6" s="44">
        <v>3132</v>
      </c>
      <c r="J6" s="44">
        <v>1600</v>
      </c>
      <c r="K6" s="51">
        <f t="shared" ca="true" si="0"/>
        <v>17</v>
      </c>
      <c r="L6" s="90">
        <v>0</v>
      </c>
      <c r="M6" s="59">
        <f ca="true">TODAY()+17</f>
        <v>43933</v>
      </c>
      <c r="N6" s="5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1600</v>
      </c>
      <c r="Z6" s="44">
        <v>1600</v>
      </c>
      <c r="AA6" s="44">
        <v>0</v>
      </c>
      <c r="AB6" s="44">
        <v>0</v>
      </c>
      <c r="AC6" s="44">
        <v>534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E6" s="44">
        <v>0</v>
      </c>
      <c r="BF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  <c r="BT6" s="44">
        <v>0</v>
      </c>
      <c r="BU6" s="44">
        <v>0</v>
      </c>
      <c r="BV6" s="44">
        <v>0</v>
      </c>
    </row>
    <row r="7" s="46" customFormat="true" ht="22.5" customHeight="true" x14ac:dyDescent="0.3">
      <c r="B7" s="57">
        <v>4</v>
      </c>
      <c r="C7" s="64"/>
      <c r="D7" s="54"/>
      <c r="E7" s="54" t="str">
        <f t="shared" si="1"/>
        <v/>
      </c>
      <c r="F7" s="54">
        <v>475</v>
      </c>
      <c r="G7" s="46">
        <v>690</v>
      </c>
      <c r="H7" s="46">
        <v>25</v>
      </c>
      <c r="I7" s="46">
        <v>9800</v>
      </c>
      <c r="J7" s="46">
        <v>1400</v>
      </c>
      <c r="K7" s="51">
        <f t="shared" ca="true" si="0"/>
        <v>18</v>
      </c>
      <c r="L7" s="90">
        <v>0</v>
      </c>
      <c r="M7" s="59">
        <f ca="true">TODAY()+18</f>
        <v>43934</v>
      </c>
      <c r="N7" s="54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1400</v>
      </c>
      <c r="X7" s="46">
        <v>1400</v>
      </c>
      <c r="Y7" s="46">
        <v>1400</v>
      </c>
      <c r="Z7" s="46">
        <v>1400</v>
      </c>
      <c r="AA7" s="46">
        <v>0</v>
      </c>
      <c r="AB7" s="46">
        <v>0</v>
      </c>
      <c r="AC7" s="46">
        <v>1400</v>
      </c>
      <c r="AD7" s="46">
        <v>1400</v>
      </c>
      <c r="AE7" s="46">
        <v>1400</v>
      </c>
      <c r="AF7" s="46">
        <v>156</v>
      </c>
      <c r="AG7" s="46">
        <v>0</v>
      </c>
      <c r="AH7" s="46">
        <v>0</v>
      </c>
      <c r="AI7" s="46">
        <v>0</v>
      </c>
      <c r="AJ7" s="46">
        <v>0</v>
      </c>
      <c r="AK7" s="46">
        <v>0</v>
      </c>
      <c r="AL7" s="46">
        <v>0</v>
      </c>
      <c r="AM7" s="46">
        <v>0</v>
      </c>
      <c r="AN7" s="46">
        <v>0</v>
      </c>
      <c r="AO7" s="46">
        <v>0</v>
      </c>
      <c r="AP7" s="46">
        <v>0</v>
      </c>
      <c r="AQ7" s="46">
        <v>0</v>
      </c>
      <c r="AR7" s="46">
        <v>0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0</v>
      </c>
      <c r="AZ7" s="46">
        <v>0</v>
      </c>
      <c r="BA7" s="46">
        <v>0</v>
      </c>
      <c r="BB7" s="46">
        <v>0</v>
      </c>
      <c r="BC7" s="46">
        <v>0</v>
      </c>
      <c r="BD7" s="46">
        <v>0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0</v>
      </c>
      <c r="BP7" s="46">
        <v>0</v>
      </c>
      <c r="BQ7" s="46">
        <v>0</v>
      </c>
      <c r="BR7" s="46">
        <v>0</v>
      </c>
      <c r="BS7" s="46">
        <v>0</v>
      </c>
      <c r="BT7" s="46">
        <v>0</v>
      </c>
      <c r="BU7" s="46">
        <v>0</v>
      </c>
      <c r="BV7" s="46">
        <v>0</v>
      </c>
    </row>
    <row r="8" ht="22.5" customHeight="true" x14ac:dyDescent="0.3">
      <c r="B8" s="57">
        <v>5</v>
      </c>
      <c r="E8" s="54" t="str">
        <f t="shared" si="1"/>
        <v/>
      </c>
      <c r="F8" s="54">
        <v>440</v>
      </c>
      <c r="G8" s="44">
        <v>630</v>
      </c>
      <c r="H8" s="44">
        <v>32</v>
      </c>
      <c r="I8" s="44">
        <v>7000</v>
      </c>
      <c r="J8" s="44">
        <v>1300</v>
      </c>
      <c r="K8" s="51">
        <f t="shared" ca="true" si="0"/>
        <v>55</v>
      </c>
      <c r="L8" s="90">
        <v>0</v>
      </c>
      <c r="M8" s="59">
        <f ca="true">TODAY()+55</f>
        <v>43971</v>
      </c>
      <c r="N8" s="5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432</v>
      </c>
      <c r="AS8" s="44">
        <v>1300</v>
      </c>
      <c r="AT8" s="44">
        <v>1300</v>
      </c>
      <c r="AU8" s="44">
        <v>1300</v>
      </c>
      <c r="AV8" s="44">
        <v>0</v>
      </c>
      <c r="AW8" s="44">
        <v>0</v>
      </c>
      <c r="AX8" s="44">
        <v>1300</v>
      </c>
      <c r="AY8" s="44">
        <v>1300</v>
      </c>
      <c r="AZ8" s="44">
        <v>144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v>0</v>
      </c>
      <c r="BU8" s="44">
        <v>0</v>
      </c>
      <c r="BV8" s="44">
        <v>0</v>
      </c>
    </row>
    <row r="9" s="46" customFormat="true" ht="22.5" customHeight="true" x14ac:dyDescent="0.3">
      <c r="B9" s="57">
        <v>6</v>
      </c>
      <c r="C9" s="64"/>
      <c r="D9" s="54"/>
      <c r="E9" s="54" t="str">
        <f t="shared" si="1"/>
        <v/>
      </c>
      <c r="F9" s="54">
        <v>400</v>
      </c>
      <c r="G9" s="46">
        <v>620</v>
      </c>
      <c r="H9" s="46">
        <v>20</v>
      </c>
      <c r="I9" s="46">
        <v>2400</v>
      </c>
      <c r="J9" s="46">
        <v>1200</v>
      </c>
      <c r="K9" s="51">
        <f t="shared" ca="true" si="0"/>
        <v>12</v>
      </c>
      <c r="L9" s="90">
        <v>0</v>
      </c>
      <c r="M9" s="59">
        <f ca="true">TODAY()+12</f>
        <v>43928</v>
      </c>
      <c r="N9" s="54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1200</v>
      </c>
      <c r="X9" s="46">
        <v>1200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46">
        <v>0</v>
      </c>
      <c r="AJ9" s="46">
        <v>0</v>
      </c>
      <c r="AK9" s="46">
        <v>0</v>
      </c>
      <c r="AL9" s="46">
        <v>0</v>
      </c>
      <c r="AM9" s="46">
        <v>0</v>
      </c>
      <c r="AN9" s="46">
        <v>0</v>
      </c>
      <c r="AO9" s="46">
        <v>0</v>
      </c>
      <c r="AP9" s="46">
        <v>0</v>
      </c>
      <c r="AQ9" s="46">
        <v>0</v>
      </c>
      <c r="AR9" s="46">
        <v>0</v>
      </c>
      <c r="AS9" s="46">
        <v>0</v>
      </c>
      <c r="AT9" s="46">
        <v>0</v>
      </c>
      <c r="AU9" s="46">
        <v>0</v>
      </c>
      <c r="AV9" s="46">
        <v>0</v>
      </c>
      <c r="AW9" s="46">
        <v>0</v>
      </c>
      <c r="AX9" s="46">
        <v>0</v>
      </c>
      <c r="AY9" s="46">
        <v>0</v>
      </c>
      <c r="AZ9" s="46">
        <v>0</v>
      </c>
      <c r="BA9" s="46">
        <v>0</v>
      </c>
      <c r="BB9" s="46">
        <v>0</v>
      </c>
      <c r="BC9" s="46">
        <v>0</v>
      </c>
      <c r="BD9" s="46">
        <v>0</v>
      </c>
      <c r="BE9" s="46">
        <v>0</v>
      </c>
      <c r="BF9" s="46">
        <v>0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0</v>
      </c>
      <c r="BO9" s="46">
        <v>0</v>
      </c>
      <c r="BP9" s="46">
        <v>0</v>
      </c>
      <c r="BQ9" s="46">
        <v>0</v>
      </c>
      <c r="BR9" s="46">
        <v>0</v>
      </c>
      <c r="BS9" s="46">
        <v>0</v>
      </c>
      <c r="BT9" s="46">
        <v>0</v>
      </c>
      <c r="BU9" s="46">
        <v>0</v>
      </c>
      <c r="BV9" s="46">
        <v>0</v>
      </c>
    </row>
    <row r="10" ht="22.5" customHeight="true" x14ac:dyDescent="0.3">
      <c r="B10" s="57">
        <v>7</v>
      </c>
      <c r="E10" s="54" t="str">
        <f t="shared" si="1"/>
        <v/>
      </c>
      <c r="F10" s="54">
        <v>475</v>
      </c>
      <c r="G10" s="44">
        <v>690</v>
      </c>
      <c r="H10" s="44">
        <v>25</v>
      </c>
      <c r="I10" s="44">
        <v>6700</v>
      </c>
      <c r="J10" s="44">
        <v>1000</v>
      </c>
      <c r="K10" s="51">
        <f t="shared" ca="true" si="0"/>
        <v>40</v>
      </c>
      <c r="L10" s="90">
        <v>0</v>
      </c>
      <c r="M10" s="59">
        <f ca="true">TODAY()+40</f>
        <v>43956</v>
      </c>
      <c r="N10" s="5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888</v>
      </c>
      <c r="AG10" s="44">
        <v>1000</v>
      </c>
      <c r="AH10" s="44">
        <v>0</v>
      </c>
      <c r="AI10" s="44">
        <v>0</v>
      </c>
      <c r="AJ10" s="44">
        <v>1000</v>
      </c>
      <c r="AK10" s="44">
        <v>1000</v>
      </c>
      <c r="AL10" s="44">
        <v>1000</v>
      </c>
      <c r="AM10" s="44">
        <v>1000</v>
      </c>
      <c r="AN10" s="44">
        <v>888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v>0</v>
      </c>
      <c r="BU10" s="44">
        <v>0</v>
      </c>
      <c r="BV10" s="44">
        <v>0</v>
      </c>
    </row>
    <row r="11" ht="22.5" customHeight="true" x14ac:dyDescent="0.3">
      <c r="B11" s="57">
        <v>8</v>
      </c>
      <c r="E11" s="54" t="str">
        <f t="shared" si="1"/>
        <v/>
      </c>
      <c r="F11" s="54">
        <v>155</v>
      </c>
      <c r="G11" s="44">
        <v>275</v>
      </c>
      <c r="H11" s="44">
        <v>5</v>
      </c>
      <c r="I11" s="44">
        <v>8378</v>
      </c>
      <c r="J11" s="44">
        <v>1400</v>
      </c>
      <c r="K11" s="51">
        <f t="shared" ca="true" si="0"/>
        <v>44</v>
      </c>
      <c r="L11" s="90">
        <v>0</v>
      </c>
      <c r="M11" s="59">
        <f ca="true">TODAY()+44</f>
        <v>43960</v>
      </c>
      <c r="N11" s="5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1400</v>
      </c>
      <c r="AK11" s="44">
        <v>1400</v>
      </c>
      <c r="AL11" s="44">
        <v>1400</v>
      </c>
      <c r="AM11" s="44">
        <v>1400</v>
      </c>
      <c r="AN11" s="44">
        <v>1400</v>
      </c>
      <c r="AO11" s="44">
        <v>0</v>
      </c>
      <c r="AP11" s="44">
        <v>0</v>
      </c>
      <c r="AQ11" s="44">
        <v>1400</v>
      </c>
      <c r="AR11" s="44">
        <v>468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v>0</v>
      </c>
      <c r="BU11" s="44">
        <v>0</v>
      </c>
      <c r="BV11" s="44">
        <v>0</v>
      </c>
    </row>
    <row r="12" ht="22.5" customHeight="true" x14ac:dyDescent="0.3">
      <c r="B12" s="57">
        <v>9</v>
      </c>
      <c r="E12" s="54" t="str">
        <f t="shared" si="1"/>
        <v/>
      </c>
      <c r="F12" s="54">
        <v>216</v>
      </c>
      <c r="G12" s="44">
        <v>343</v>
      </c>
      <c r="H12" s="44">
        <v>25</v>
      </c>
      <c r="I12" s="44">
        <v>8075</v>
      </c>
      <c r="J12" s="44">
        <v>900</v>
      </c>
      <c r="K12" s="51">
        <f t="shared" ca="true" si="0"/>
        <v>43</v>
      </c>
      <c r="L12" s="90">
        <v>0</v>
      </c>
      <c r="M12" s="59">
        <f ca="true">TODAY()+43</f>
        <v>43959</v>
      </c>
      <c r="N12" s="5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900</v>
      </c>
      <c r="X12" s="44">
        <v>900</v>
      </c>
      <c r="Y12" s="44">
        <v>900</v>
      </c>
      <c r="Z12" s="44">
        <v>900</v>
      </c>
      <c r="AA12" s="44">
        <v>0</v>
      </c>
      <c r="AB12" s="44">
        <v>0</v>
      </c>
      <c r="AC12" s="44">
        <v>900</v>
      </c>
      <c r="AD12" s="44">
        <v>900</v>
      </c>
      <c r="AE12" s="44">
        <v>900</v>
      </c>
      <c r="AF12" s="44">
        <v>900</v>
      </c>
      <c r="AG12" s="44">
        <v>900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v>0</v>
      </c>
      <c r="BU12" s="44">
        <v>0</v>
      </c>
      <c r="BV12" s="44">
        <v>0</v>
      </c>
    </row>
    <row r="13" ht="22.5" customHeight="true" x14ac:dyDescent="0.3">
      <c r="B13" s="57">
        <v>10</v>
      </c>
      <c r="E13" s="54" t="str">
        <f t="shared" si="1"/>
        <v/>
      </c>
      <c r="F13" s="54">
        <v>200</v>
      </c>
      <c r="G13" s="44">
        <v>300</v>
      </c>
      <c r="H13" s="44">
        <v>12</v>
      </c>
      <c r="I13" s="44">
        <v>7320</v>
      </c>
      <c r="J13" s="44">
        <v>2800</v>
      </c>
      <c r="K13" s="51">
        <f t="shared" ca="true" si="0"/>
        <v>34</v>
      </c>
      <c r="L13" s="90">
        <v>0</v>
      </c>
      <c r="M13" s="59">
        <f ca="true">TODAY()+34</f>
        <v>43950</v>
      </c>
      <c r="N13" s="5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2800</v>
      </c>
      <c r="AH13" s="44">
        <v>0</v>
      </c>
      <c r="AI13" s="44">
        <v>0</v>
      </c>
      <c r="AJ13" s="44">
        <v>2800</v>
      </c>
      <c r="AK13" s="44">
        <v>1866</v>
      </c>
      <c r="AL13" s="44">
        <v>0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v>0</v>
      </c>
      <c r="BU13" s="44">
        <v>0</v>
      </c>
      <c r="BV13" s="44">
        <v>0</v>
      </c>
    </row>
    <row r="14" ht="22.5" customHeight="true" x14ac:dyDescent="0.3">
      <c r="B14" s="57">
        <v>11</v>
      </c>
      <c r="E14" s="54" t="str">
        <f t="shared" si="1"/>
        <v/>
      </c>
      <c r="F14" s="54">
        <v>200</v>
      </c>
      <c r="G14" s="44">
        <v>300</v>
      </c>
      <c r="H14" s="44">
        <v>12</v>
      </c>
      <c r="I14" s="44">
        <v>8913</v>
      </c>
      <c r="J14" s="44">
        <v>1800</v>
      </c>
      <c r="K14" s="51">
        <f t="shared" ca="true" si="0"/>
        <v>55</v>
      </c>
      <c r="L14" s="90">
        <v>0</v>
      </c>
      <c r="M14" s="59">
        <f ca="true">TODAY()+55</f>
        <v>43971</v>
      </c>
      <c r="N14" s="5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600</v>
      </c>
      <c r="AL14" s="44">
        <v>1800</v>
      </c>
      <c r="AM14" s="44">
        <v>1800</v>
      </c>
      <c r="AN14" s="44">
        <v>1800</v>
      </c>
      <c r="AO14" s="44">
        <v>0</v>
      </c>
      <c r="AP14" s="44">
        <v>0</v>
      </c>
      <c r="AQ14" s="44">
        <v>1800</v>
      </c>
      <c r="AR14" s="44">
        <v>1800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>
        <v>0</v>
      </c>
      <c r="BU14" s="44">
        <v>0</v>
      </c>
      <c r="BV14" s="44">
        <v>0</v>
      </c>
    </row>
    <row r="15" ht="22.5" customHeight="true" x14ac:dyDescent="0.3">
      <c r="B15" s="57">
        <v>12</v>
      </c>
      <c r="D15" s="54" t="s">
        <v>45</v>
      </c>
      <c r="E15" s="54">
        <f t="shared" si="1"/>
        <v>3</v>
      </c>
      <c r="F15" s="54">
        <v>300</v>
      </c>
      <c r="G15" s="44">
        <v>1000</v>
      </c>
      <c r="H15" s="44">
        <v>40</v>
      </c>
      <c r="I15" s="44">
        <v>1168</v>
      </c>
      <c r="J15" s="44">
        <v>500</v>
      </c>
      <c r="K15" s="51">
        <f t="shared" ca="true" si="0"/>
        <v>80</v>
      </c>
      <c r="L15" s="90">
        <v>0</v>
      </c>
      <c r="M15" s="59">
        <f ca="true">TODAY()+80</f>
        <v>43996</v>
      </c>
      <c r="N15" s="5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280</v>
      </c>
      <c r="BA15" s="44">
        <v>500</v>
      </c>
      <c r="BB15" s="44">
        <v>112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v>0</v>
      </c>
      <c r="BU15" s="44">
        <v>0</v>
      </c>
      <c r="BV15" s="44">
        <v>0</v>
      </c>
    </row>
    <row r="16" ht="22.5" customHeight="true" x14ac:dyDescent="0.3">
      <c r="B16" s="57">
        <v>13</v>
      </c>
      <c r="D16" s="54" t="s">
        <v>44</v>
      </c>
      <c r="E16" s="54">
        <f t="shared" si="1"/>
        <v>2</v>
      </c>
      <c r="F16" s="54">
        <v>600</v>
      </c>
      <c r="G16" s="44">
        <v>600</v>
      </c>
      <c r="H16" s="44">
        <v>40</v>
      </c>
      <c r="I16" s="44">
        <v>330</v>
      </c>
      <c r="J16" s="44">
        <v>300</v>
      </c>
      <c r="K16" s="51">
        <f t="shared" ca="true" si="0"/>
        <v>75</v>
      </c>
      <c r="L16" s="90">
        <v>0</v>
      </c>
      <c r="M16" s="59">
        <f ca="true">TODAY()+75</f>
        <v>43991</v>
      </c>
      <c r="N16" s="5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99</v>
      </c>
      <c r="BA16" s="44">
        <v>132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v>0</v>
      </c>
      <c r="BU16" s="44">
        <v>0</v>
      </c>
      <c r="BV16" s="44">
        <v>0</v>
      </c>
    </row>
    <row r="17" ht="22.5" customHeight="true" x14ac:dyDescent="0.3">
      <c r="B17" s="57">
        <v>14</v>
      </c>
      <c r="E17" s="54" t="str">
        <f t="shared" si="1"/>
        <v/>
      </c>
      <c r="F17" s="54">
        <v>216</v>
      </c>
      <c r="G17" s="44">
        <v>343</v>
      </c>
      <c r="H17" s="44">
        <v>35</v>
      </c>
      <c r="I17" s="44">
        <v>2400</v>
      </c>
      <c r="J17" s="44">
        <v>800</v>
      </c>
      <c r="K17" s="51">
        <f t="shared" ca="true" si="0"/>
        <v>64</v>
      </c>
      <c r="L17" s="90">
        <v>0</v>
      </c>
      <c r="M17" s="59">
        <f ca="true">TODAY()+64</f>
        <v>43980</v>
      </c>
      <c r="N17" s="5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0</v>
      </c>
      <c r="AS17" s="44">
        <v>0</v>
      </c>
      <c r="AT17" s="44">
        <v>0</v>
      </c>
      <c r="AU17" s="44">
        <v>800</v>
      </c>
      <c r="AV17" s="44">
        <v>0</v>
      </c>
      <c r="AW17" s="44">
        <v>0</v>
      </c>
      <c r="AX17" s="44">
        <v>800</v>
      </c>
      <c r="AY17" s="44">
        <v>800</v>
      </c>
      <c r="AZ17" s="44">
        <v>267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0</v>
      </c>
      <c r="BR17" s="44">
        <v>0</v>
      </c>
      <c r="BS17" s="44">
        <v>0</v>
      </c>
      <c r="BT17" s="44">
        <v>0</v>
      </c>
      <c r="BU17" s="44">
        <v>0</v>
      </c>
      <c r="BV17" s="44">
        <v>0</v>
      </c>
    </row>
    <row r="18" ht="22.5" customHeight="true" x14ac:dyDescent="0.3">
      <c r="B18" s="57">
        <v>15</v>
      </c>
      <c r="E18" s="54" t="str">
        <f t="shared" si="1"/>
        <v/>
      </c>
      <c r="F18" s="54">
        <v>475</v>
      </c>
      <c r="G18" s="44">
        <v>690</v>
      </c>
      <c r="H18" s="44">
        <v>25</v>
      </c>
      <c r="I18" s="44">
        <v>5700</v>
      </c>
      <c r="J18" s="44">
        <v>1400</v>
      </c>
      <c r="K18" s="51">
        <f t="shared" ca="true" si="0"/>
        <v>80</v>
      </c>
      <c r="L18" s="90">
        <v>0</v>
      </c>
      <c r="M18" s="59">
        <f ca="true">TODAY()+80</f>
        <v>43996</v>
      </c>
      <c r="N18" s="5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156</v>
      </c>
      <c r="AO18" s="44">
        <v>0</v>
      </c>
      <c r="AP18" s="44">
        <v>0</v>
      </c>
      <c r="AQ18" s="44">
        <v>1400</v>
      </c>
      <c r="AR18" s="44">
        <v>1400</v>
      </c>
      <c r="AS18" s="44">
        <v>1400</v>
      </c>
      <c r="AT18" s="44">
        <v>1400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  <c r="BT18" s="44">
        <v>0</v>
      </c>
      <c r="BU18" s="44">
        <v>0</v>
      </c>
      <c r="BV18" s="44">
        <v>0</v>
      </c>
    </row>
    <row r="19" ht="22.5" customHeight="true" x14ac:dyDescent="0.3">
      <c r="E19" s="54" t="str">
        <f t="shared" si="1"/>
        <v/>
      </c>
      <c r="K19" s="51" t="str">
        <f t="shared" ca="true" si="0"/>
        <v/>
      </c>
      <c r="L19" s="90"/>
      <c r="N19" s="5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3500</v>
      </c>
      <c r="X19" s="44">
        <v>3500</v>
      </c>
      <c r="Y19" s="44">
        <v>3900</v>
      </c>
      <c r="Z19" s="44">
        <v>3900</v>
      </c>
      <c r="AA19" s="44">
        <v>0</v>
      </c>
      <c r="AB19" s="44">
        <v>0</v>
      </c>
      <c r="AC19" s="44">
        <v>3335</v>
      </c>
      <c r="AD19" s="44">
        <v>3800</v>
      </c>
      <c r="AE19" s="44">
        <v>3800</v>
      </c>
      <c r="AF19" s="44">
        <v>3444</v>
      </c>
      <c r="AG19" s="44">
        <v>4700</v>
      </c>
      <c r="AH19" s="44">
        <v>0</v>
      </c>
      <c r="AI19" s="44">
        <v>0</v>
      </c>
      <c r="AJ19" s="44">
        <v>5200</v>
      </c>
      <c r="AK19" s="44">
        <v>4866</v>
      </c>
      <c r="AL19" s="44">
        <v>4200</v>
      </c>
      <c r="AM19" s="44">
        <v>4200</v>
      </c>
      <c r="AN19" s="44">
        <v>4244</v>
      </c>
      <c r="AO19" s="44">
        <v>0</v>
      </c>
      <c r="AP19" s="44">
        <v>0</v>
      </c>
      <c r="AQ19" s="44">
        <v>4600</v>
      </c>
      <c r="AR19" s="44">
        <v>4100</v>
      </c>
      <c r="AS19" s="44">
        <v>3350</v>
      </c>
      <c r="AT19" s="44">
        <v>3350</v>
      </c>
      <c r="AU19" s="44">
        <v>2750</v>
      </c>
      <c r="AV19" s="44">
        <v>0</v>
      </c>
      <c r="AW19" s="44">
        <v>0</v>
      </c>
      <c r="AX19" s="44">
        <v>2750</v>
      </c>
      <c r="AY19" s="44">
        <v>2750</v>
      </c>
      <c r="AZ19" s="44">
        <v>1440</v>
      </c>
      <c r="BA19" s="44">
        <v>1282</v>
      </c>
      <c r="BB19" s="44">
        <v>762</v>
      </c>
      <c r="BC19" s="44">
        <v>0</v>
      </c>
      <c r="BD19" s="44">
        <v>0</v>
      </c>
      <c r="BE19" s="44">
        <v>650</v>
      </c>
      <c r="BF19" s="44">
        <v>650</v>
      </c>
      <c r="BG19" s="44">
        <v>650</v>
      </c>
      <c r="BH19" s="44">
        <v>432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0</v>
      </c>
      <c r="BR19" s="44">
        <v>0</v>
      </c>
      <c r="BS19" s="44">
        <v>0</v>
      </c>
      <c r="BT19" s="44">
        <v>0</v>
      </c>
      <c r="BU19" s="44">
        <v>0</v>
      </c>
      <c r="BV19" s="44">
        <v>0</v>
      </c>
    </row>
    <row r="20" ht="22.5" customHeight="true" x14ac:dyDescent="0.3">
      <c r="E20" s="54" t="str">
        <f t="shared" si="1"/>
        <v/>
      </c>
      <c r="K20" s="51" t="str">
        <f t="shared" ca="true" si="0"/>
        <v/>
      </c>
      <c r="L20" s="90"/>
      <c r="N20" s="5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817.32260000000008</v>
      </c>
      <c r="X20" s="44">
        <v>817.32260000000008</v>
      </c>
      <c r="Y20" s="44">
        <v>998.72259999999994</v>
      </c>
      <c r="Z20" s="44">
        <v>998.72259999999994</v>
      </c>
      <c r="AA20" s="44">
        <v>0</v>
      </c>
      <c r="AB20" s="44">
        <v>0</v>
      </c>
      <c r="AC20" s="44">
        <v>521.51234999999997</v>
      </c>
      <c r="AD20" s="44">
        <v>291.74759999999998</v>
      </c>
      <c r="AE20" s="44">
        <v>291.74759999999998</v>
      </c>
      <c r="AF20" s="44">
        <v>113.86216</v>
      </c>
      <c r="AG20" s="44">
        <v>1484.2769999999998</v>
      </c>
      <c r="AH20" s="44">
        <v>0</v>
      </c>
      <c r="AI20" s="44">
        <v>0</v>
      </c>
      <c r="AJ20" s="44">
        <v>1429.2169999999999</v>
      </c>
      <c r="AK20" s="44">
        <v>961.49679999999989</v>
      </c>
      <c r="AL20" s="44">
        <v>27.064500000000002</v>
      </c>
      <c r="AM20" s="44">
        <v>27.064500000000002</v>
      </c>
      <c r="AN20" s="44">
        <v>36.593356</v>
      </c>
      <c r="AO20" s="44">
        <v>0</v>
      </c>
      <c r="AP20" s="44">
        <v>0</v>
      </c>
      <c r="AQ20" s="44">
        <v>112.63583333333334</v>
      </c>
      <c r="AR20" s="44">
        <v>114.20913333333334</v>
      </c>
      <c r="AS20" s="44">
        <v>123.24166666666667</v>
      </c>
      <c r="AT20" s="44">
        <v>123.24166666666667</v>
      </c>
      <c r="AU20" s="44">
        <v>167.55833333333331</v>
      </c>
      <c r="AV20" s="44">
        <v>0</v>
      </c>
      <c r="AW20" s="44">
        <v>0</v>
      </c>
      <c r="AX20" s="44">
        <v>167.55833333333331</v>
      </c>
      <c r="AY20" s="44">
        <v>167.55833333333331</v>
      </c>
      <c r="AZ20" s="44">
        <v>83.453193333333331</v>
      </c>
      <c r="BA20" s="44">
        <v>44.546833333333339</v>
      </c>
      <c r="BB20" s="44">
        <v>9.2929773333333348</v>
      </c>
      <c r="BC20" s="44">
        <v>0</v>
      </c>
      <c r="BD20" s="44">
        <v>0</v>
      </c>
      <c r="BE20" s="44">
        <v>8.0708333333333346</v>
      </c>
      <c r="BF20" s="44">
        <v>8.0708333333333346</v>
      </c>
      <c r="BG20" s="44">
        <v>8.0708333333333346</v>
      </c>
      <c r="BH20" s="44">
        <v>5.3640000000000008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0</v>
      </c>
      <c r="BO20" s="44">
        <v>0</v>
      </c>
      <c r="BP20" s="44">
        <v>0</v>
      </c>
      <c r="BQ20" s="44">
        <v>0</v>
      </c>
      <c r="BR20" s="44">
        <v>0</v>
      </c>
      <c r="BS20" s="44">
        <v>0</v>
      </c>
      <c r="BT20" s="44">
        <v>0</v>
      </c>
      <c r="BU20" s="44">
        <v>0</v>
      </c>
      <c r="BV20" s="44">
        <v>0</v>
      </c>
    </row>
    <row r="21" ht="22.5" customHeight="true" x14ac:dyDescent="0.3">
      <c r="E21" s="54" t="str">
        <f t="shared" si="1"/>
        <v/>
      </c>
      <c r="K21" s="51" t="str">
        <f t="shared" ca="true" si="0"/>
        <v/>
      </c>
      <c r="L21" s="90"/>
    </row>
    <row r="22" ht="22.5" customHeight="true" x14ac:dyDescent="0.3">
      <c r="E22" s="54" t="str">
        <f t="shared" si="1"/>
        <v/>
      </c>
      <c r="K22" s="51" t="str">
        <f t="shared" ca="true" si="0"/>
        <v/>
      </c>
      <c r="L22" s="90"/>
    </row>
    <row r="23" ht="22.5" customHeight="true" x14ac:dyDescent="0.3">
      <c r="E23" s="54" t="str">
        <f t="shared" si="1"/>
        <v/>
      </c>
      <c r="K23" s="51" t="str">
        <f t="shared" ca="true" si="0"/>
        <v/>
      </c>
      <c r="L23" s="90"/>
    </row>
    <row r="24" ht="22.5" customHeight="true" x14ac:dyDescent="0.3">
      <c r="E24" s="54" t="str">
        <f t="shared" si="1"/>
        <v/>
      </c>
      <c r="K24" s="51" t="str">
        <f t="shared" ca="true" si="0"/>
        <v/>
      </c>
      <c r="L24" s="90"/>
    </row>
    <row r="25" ht="22.5" customHeight="true" x14ac:dyDescent="0.3">
      <c r="E25" s="54" t="str">
        <f t="shared" si="1"/>
        <v/>
      </c>
      <c r="K25" s="51" t="str">
        <f t="shared" ca="true" si="0"/>
        <v/>
      </c>
      <c r="L25" s="90"/>
    </row>
    <row r="26" ht="22.5" customHeight="true" x14ac:dyDescent="0.3">
      <c r="E26" s="54" t="str">
        <f t="shared" si="1"/>
        <v/>
      </c>
      <c r="K26" s="51" t="str">
        <f t="shared" ca="true" si="0"/>
        <v/>
      </c>
      <c r="L26" s="90"/>
    </row>
    <row r="27" ht="22.5" customHeight="true" x14ac:dyDescent="0.3">
      <c r="E27" s="54" t="str">
        <f t="shared" si="1"/>
        <v/>
      </c>
      <c r="K27" s="51" t="str">
        <f t="shared" ca="true" si="0"/>
        <v/>
      </c>
      <c r="L27" s="90"/>
    </row>
    <row r="28" ht="22.5" customHeight="true" x14ac:dyDescent="0.3">
      <c r="E28" s="54" t="str">
        <f t="shared" si="1"/>
        <v/>
      </c>
      <c r="K28" s="51" t="str">
        <f t="shared" ca="true" si="0"/>
        <v/>
      </c>
      <c r="L28" s="90"/>
    </row>
    <row r="29" ht="22.5" customHeight="true" x14ac:dyDescent="0.3">
      <c r="E29" s="54" t="str">
        <f t="shared" si="1"/>
        <v/>
      </c>
      <c r="K29" s="51" t="str">
        <f t="shared" ca="true" si="0"/>
        <v/>
      </c>
      <c r="L29" s="90"/>
    </row>
    <row r="30" ht="22.5" customHeight="true" x14ac:dyDescent="0.3">
      <c r="E30" s="54" t="str">
        <f t="shared" si="1"/>
        <v/>
      </c>
      <c r="K30" s="51" t="str">
        <f t="shared" ca="true" si="0"/>
        <v/>
      </c>
      <c r="L30" s="90"/>
    </row>
    <row r="31" ht="22.5" customHeight="true" x14ac:dyDescent="0.3">
      <c r="E31" s="54" t="str">
        <f t="shared" si="1"/>
        <v/>
      </c>
      <c r="K31" s="51" t="str">
        <f t="shared" ca="true" si="0"/>
        <v/>
      </c>
      <c r="L31" s="90"/>
    </row>
    <row r="32" ht="22.5" customHeight="true" x14ac:dyDescent="0.3">
      <c r="E32" s="54" t="str">
        <f t="shared" si="1"/>
        <v/>
      </c>
      <c r="K32" s="51" t="str">
        <f t="shared" ca="true" si="0"/>
        <v/>
      </c>
      <c r="L32" s="90"/>
    </row>
    <row r="33" ht="22.5" customHeight="true" x14ac:dyDescent="0.3">
      <c r="E33" s="54" t="str">
        <f t="shared" si="1"/>
        <v/>
      </c>
      <c r="K33" s="51" t="str">
        <f t="shared" ca="true" si="0"/>
        <v/>
      </c>
      <c r="L33" s="90"/>
    </row>
    <row r="34" ht="22.5" customHeight="true" x14ac:dyDescent="0.3">
      <c r="E34" s="54" t="str">
        <f t="shared" si="1"/>
        <v/>
      </c>
      <c r="K34" s="51" t="str">
        <f t="shared" ca="true" si="0"/>
        <v/>
      </c>
      <c r="L34" s="90"/>
    </row>
    <row r="35" ht="22.5" customHeight="true" x14ac:dyDescent="0.3">
      <c r="E35" s="54" t="str">
        <f t="shared" si="1"/>
        <v/>
      </c>
      <c r="K35" s="51" t="str">
        <f t="shared" ca="true" si="0"/>
        <v/>
      </c>
      <c r="L35" s="90"/>
    </row>
    <row r="36" ht="22.5" customHeight="true" x14ac:dyDescent="0.3">
      <c r="E36" s="54" t="str">
        <f t="shared" si="1"/>
        <v/>
      </c>
      <c r="K36" s="51" t="str">
        <f t="shared" ca="true" si="0"/>
        <v/>
      </c>
      <c r="L36" s="90"/>
    </row>
    <row r="37" ht="22.5" customHeight="true" x14ac:dyDescent="0.3">
      <c r="E37" s="54" t="str">
        <f t="shared" si="1"/>
        <v/>
      </c>
      <c r="K37" s="51" t="str">
        <f t="shared" ca="true" si="0"/>
        <v/>
      </c>
      <c r="L37" s="90"/>
    </row>
    <row r="38" ht="22.5" customHeight="true" x14ac:dyDescent="0.3">
      <c r="E38" s="54" t="str">
        <f t="shared" si="1"/>
        <v/>
      </c>
      <c r="K38" s="51" t="str">
        <f t="shared" ca="true" si="0"/>
        <v/>
      </c>
      <c r="L38" s="90"/>
    </row>
    <row r="39" ht="22.5" customHeight="true" x14ac:dyDescent="0.3">
      <c r="E39" s="54" t="str">
        <f t="shared" si="1"/>
        <v/>
      </c>
      <c r="K39" s="51" t="str">
        <f t="shared" ca="true" si="0"/>
        <v/>
      </c>
      <c r="L39" s="90"/>
    </row>
    <row r="40" ht="22.5" customHeight="true" x14ac:dyDescent="0.3">
      <c r="E40" s="54" t="str">
        <f t="shared" si="1"/>
        <v/>
      </c>
      <c r="K40" s="51" t="str">
        <f t="shared" ca="true" si="0"/>
        <v/>
      </c>
      <c r="L40" s="90"/>
    </row>
    <row r="41" ht="22.5" customHeight="true" x14ac:dyDescent="0.3">
      <c r="E41" s="54" t="str">
        <f t="shared" si="1"/>
        <v/>
      </c>
      <c r="K41" s="51" t="str">
        <f t="shared" ca="true" si="0"/>
        <v/>
      </c>
      <c r="L41" s="90"/>
    </row>
    <row r="42" ht="22.5" customHeight="true" x14ac:dyDescent="0.3">
      <c r="E42" s="54" t="str">
        <f t="shared" si="1"/>
        <v/>
      </c>
      <c r="K42" s="51" t="str">
        <f t="shared" ca="true" si="0"/>
        <v/>
      </c>
      <c r="L42" s="90"/>
    </row>
    <row r="43" ht="22.5" customHeight="true" x14ac:dyDescent="0.3">
      <c r="E43" s="54" t="str">
        <f t="shared" si="1"/>
        <v/>
      </c>
      <c r="K43" s="51" t="str">
        <f t="shared" ca="true" si="0"/>
        <v/>
      </c>
      <c r="L43" s="90"/>
    </row>
    <row r="44" ht="22.5" customHeight="true" x14ac:dyDescent="0.3">
      <c r="E44" s="54" t="str">
        <f t="shared" si="1"/>
        <v/>
      </c>
      <c r="K44" s="51" t="str">
        <f t="shared" ca="true" si="0"/>
        <v/>
      </c>
      <c r="L44" s="90"/>
    </row>
    <row r="45" ht="22.5" customHeight="true" x14ac:dyDescent="0.3">
      <c r="E45" s="54" t="str">
        <f t="shared" si="1"/>
        <v/>
      </c>
      <c r="K45" s="51" t="str">
        <f t="shared" ca="true" si="0"/>
        <v/>
      </c>
      <c r="L45" s="90"/>
    </row>
    <row r="46" ht="22.5" customHeight="true" x14ac:dyDescent="0.3">
      <c r="E46" s="54" t="str">
        <f t="shared" si="1"/>
        <v/>
      </c>
      <c r="K46" s="51" t="str">
        <f t="shared" ca="true" si="0"/>
        <v/>
      </c>
      <c r="L46" s="90"/>
    </row>
    <row r="47" ht="22.5" customHeight="true" x14ac:dyDescent="0.3">
      <c r="E47" s="54" t="str">
        <f t="shared" si="1"/>
        <v/>
      </c>
      <c r="K47" s="51" t="str">
        <f t="shared" ca="true" si="0"/>
        <v/>
      </c>
      <c r="L47" s="90"/>
    </row>
    <row r="48" ht="22.5" customHeight="true" x14ac:dyDescent="0.3">
      <c r="E48" s="54" t="str">
        <f t="shared" si="1"/>
        <v/>
      </c>
      <c r="K48" s="51" t="str">
        <f t="shared" ca="true" si="0"/>
        <v/>
      </c>
      <c r="L48" s="90"/>
    </row>
    <row r="49" ht="22.5" customHeight="true" x14ac:dyDescent="0.3">
      <c r="E49" s="54" t="str">
        <f t="shared" si="1"/>
        <v/>
      </c>
      <c r="K49" s="51" t="str">
        <f t="shared" ca="true" si="0"/>
        <v/>
      </c>
      <c r="L49" s="90"/>
    </row>
    <row r="50" ht="22.5" customHeight="true" x14ac:dyDescent="0.3">
      <c r="E50" s="54" t="str">
        <f t="shared" si="1"/>
        <v/>
      </c>
      <c r="K50" s="51" t="str">
        <f t="shared" ca="true" si="0"/>
        <v/>
      </c>
      <c r="L50" s="90"/>
    </row>
    <row r="51" ht="22.5" customHeight="true" x14ac:dyDescent="0.3">
      <c r="E51" s="54" t="str">
        <f t="shared" si="1"/>
        <v/>
      </c>
      <c r="K51" s="51" t="str">
        <f t="shared" ca="true" si="0"/>
        <v/>
      </c>
      <c r="L51" s="90"/>
    </row>
    <row r="52" ht="22.5" customHeight="true" x14ac:dyDescent="0.3">
      <c r="E52" s="54" t="str">
        <f t="shared" si="1"/>
        <v/>
      </c>
      <c r="K52" s="51" t="str">
        <f t="shared" ca="true" si="0"/>
        <v/>
      </c>
      <c r="L52" s="90"/>
    </row>
    <row r="53" ht="22.5" customHeight="true" x14ac:dyDescent="0.3">
      <c r="E53" s="54" t="str">
        <f t="shared" si="1"/>
        <v/>
      </c>
      <c r="K53" s="51" t="str">
        <f t="shared" ca="true" si="0"/>
        <v/>
      </c>
      <c r="L53" s="90"/>
    </row>
    <row r="54" ht="22.5" customHeight="true" x14ac:dyDescent="0.3">
      <c r="E54" s="54" t="str">
        <f t="shared" si="1"/>
        <v/>
      </c>
      <c r="K54" s="51" t="str">
        <f t="shared" ca="true" si="0"/>
        <v/>
      </c>
      <c r="L54" s="90"/>
    </row>
    <row r="55" ht="22.5" customHeight="true" x14ac:dyDescent="0.3">
      <c r="E55" s="54" t="str">
        <f t="shared" si="1"/>
        <v/>
      </c>
      <c r="K55" s="51" t="str">
        <f t="shared" ca="true" si="0"/>
        <v/>
      </c>
      <c r="L55" s="90"/>
    </row>
    <row r="56" ht="22.5" customHeight="true" x14ac:dyDescent="0.3">
      <c r="E56" s="54" t="str">
        <f t="shared" si="1"/>
        <v/>
      </c>
      <c r="K56" s="51" t="str">
        <f t="shared" ca="true" si="0"/>
        <v/>
      </c>
      <c r="L56" s="90"/>
    </row>
    <row r="57" ht="22.5" customHeight="true" x14ac:dyDescent="0.3">
      <c r="E57" s="54" t="str">
        <f t="shared" si="1"/>
        <v/>
      </c>
      <c r="K57" s="51" t="str">
        <f t="shared" ca="true" si="0"/>
        <v/>
      </c>
      <c r="L57" s="90"/>
    </row>
    <row r="58" ht="22.5" customHeight="true" x14ac:dyDescent="0.3">
      <c r="E58" s="54" t="str">
        <f t="shared" si="1"/>
        <v/>
      </c>
      <c r="K58" s="51" t="str">
        <f t="shared" ca="true" si="0"/>
        <v/>
      </c>
      <c r="L58" s="90"/>
    </row>
    <row r="59" ht="22.5" customHeight="true" x14ac:dyDescent="0.3">
      <c r="E59" s="54" t="str">
        <f t="shared" si="1"/>
        <v/>
      </c>
      <c r="K59" s="51" t="str">
        <f t="shared" ca="true" si="0"/>
        <v/>
      </c>
      <c r="L59" s="90"/>
    </row>
    <row r="60" ht="22.5" customHeight="true" x14ac:dyDescent="0.3">
      <c r="E60" s="54" t="str">
        <f t="shared" si="1"/>
        <v/>
      </c>
      <c r="K60" s="51" t="str">
        <f t="shared" ca="true" si="0"/>
        <v/>
      </c>
      <c r="L60" s="90"/>
    </row>
    <row r="61" ht="22.5" customHeight="true" x14ac:dyDescent="0.3">
      <c r="E61" s="54" t="str">
        <f t="shared" si="1"/>
        <v/>
      </c>
      <c r="K61" s="51" t="str">
        <f t="shared" ca="true" si="0"/>
        <v/>
      </c>
      <c r="L61" s="90"/>
    </row>
    <row r="62" ht="22.5" customHeight="true" x14ac:dyDescent="0.3">
      <c r="E62" s="54" t="str">
        <f t="shared" si="1"/>
        <v/>
      </c>
      <c r="K62" s="51" t="str">
        <f t="shared" ca="true" si="0"/>
        <v/>
      </c>
      <c r="L62" s="90"/>
    </row>
    <row r="63" ht="22.5" customHeight="true" x14ac:dyDescent="0.3">
      <c r="E63" s="54" t="str">
        <f t="shared" si="1"/>
        <v/>
      </c>
      <c r="K63" s="51" t="str">
        <f t="shared" ca="true" si="0"/>
        <v/>
      </c>
      <c r="L63" s="90"/>
    </row>
    <row r="64" ht="22.5" customHeight="true" x14ac:dyDescent="0.3">
      <c r="E64" s="54" t="str">
        <f t="shared" si="1"/>
        <v/>
      </c>
      <c r="K64" s="51" t="str">
        <f t="shared" ca="true" si="0"/>
        <v/>
      </c>
      <c r="L64" s="90"/>
    </row>
    <row r="65" ht="22.5" customHeight="true" x14ac:dyDescent="0.3">
      <c r="E65" s="54" t="str">
        <f t="shared" si="1"/>
        <v/>
      </c>
      <c r="K65" s="51" t="str">
        <f t="shared" ca="true" si="0"/>
        <v/>
      </c>
      <c r="L65" s="90"/>
    </row>
    <row r="66" ht="22.5" customHeight="true" x14ac:dyDescent="0.3">
      <c r="E66" s="54" t="str">
        <f t="shared" si="1"/>
        <v/>
      </c>
      <c r="K66" s="51" t="str">
        <f t="shared" ca="true" si="0"/>
        <v/>
      </c>
      <c r="L66" s="90"/>
    </row>
    <row r="67" ht="22.5" customHeight="true" x14ac:dyDescent="0.3">
      <c r="E67" s="54" t="str">
        <f t="shared" si="1"/>
        <v/>
      </c>
      <c r="K67" s="51" t="str">
        <f t="shared" ca="true" si="0"/>
        <v/>
      </c>
      <c r="L67" s="90"/>
    </row>
    <row r="68" ht="22.5" customHeight="true" x14ac:dyDescent="0.3">
      <c r="E68" s="54" t="str">
        <f t="shared" si="1"/>
        <v/>
      </c>
      <c r="K68" s="51" t="str">
        <f t="shared" ca="true" si="0"/>
        <v/>
      </c>
      <c r="L68" s="90"/>
    </row>
    <row r="69" ht="22.5" customHeight="true" x14ac:dyDescent="0.3">
      <c r="E69" s="54" t="str">
        <f t="shared" si="1"/>
        <v/>
      </c>
      <c r="K69" s="51" t="str">
        <f t="shared" ref="K69:K101" ca="true" si="2">IF(M69&gt;0,M69-TODAY(),"")</f>
        <v/>
      </c>
      <c r="L69" s="90"/>
    </row>
    <row r="70" ht="22.5" customHeight="true" x14ac:dyDescent="0.3">
      <c r="E70" s="54" t="str">
        <f t="shared" ref="E70:E103" si="3">IF(D70="E",1,IF(D70="F",2,IF(D70="G",3,"")))</f>
        <v/>
      </c>
      <c r="K70" s="51" t="str">
        <f t="shared" ca="true" si="2"/>
        <v/>
      </c>
      <c r="L70" s="90"/>
    </row>
    <row r="71" ht="22.5" customHeight="true" x14ac:dyDescent="0.3">
      <c r="E71" s="54" t="str">
        <f t="shared" si="3"/>
        <v/>
      </c>
      <c r="K71" s="51" t="str">
        <f t="shared" ca="true" si="2"/>
        <v/>
      </c>
      <c r="L71" s="90"/>
    </row>
    <row r="72" ht="22.5" customHeight="true" x14ac:dyDescent="0.3">
      <c r="E72" s="54" t="str">
        <f t="shared" si="3"/>
        <v/>
      </c>
      <c r="K72" s="51" t="str">
        <f t="shared" ca="true" si="2"/>
        <v/>
      </c>
      <c r="L72" s="90"/>
    </row>
    <row r="73" ht="22.5" customHeight="true" x14ac:dyDescent="0.3">
      <c r="E73" s="54" t="str">
        <f t="shared" si="3"/>
        <v/>
      </c>
      <c r="K73" s="51" t="str">
        <f t="shared" ca="true" si="2"/>
        <v/>
      </c>
      <c r="L73" s="90"/>
    </row>
    <row r="74" ht="22.5" customHeight="true" x14ac:dyDescent="0.3">
      <c r="E74" s="54" t="str">
        <f t="shared" si="3"/>
        <v/>
      </c>
      <c r="K74" s="51" t="str">
        <f t="shared" ca="true" si="2"/>
        <v/>
      </c>
      <c r="L74" s="90"/>
    </row>
    <row r="75" ht="22.5" customHeight="true" x14ac:dyDescent="0.3">
      <c r="E75" s="54" t="str">
        <f t="shared" si="3"/>
        <v/>
      </c>
      <c r="K75" s="51" t="str">
        <f t="shared" ca="true" si="2"/>
        <v/>
      </c>
      <c r="L75" s="90"/>
    </row>
    <row r="76" ht="22.5" customHeight="true" x14ac:dyDescent="0.3">
      <c r="E76" s="54" t="str">
        <f t="shared" si="3"/>
        <v/>
      </c>
      <c r="K76" s="51" t="str">
        <f t="shared" ca="true" si="2"/>
        <v/>
      </c>
      <c r="L76" s="90"/>
    </row>
    <row r="77" ht="22.5" customHeight="true" x14ac:dyDescent="0.3">
      <c r="E77" s="54" t="str">
        <f t="shared" si="3"/>
        <v/>
      </c>
      <c r="K77" s="51" t="str">
        <f t="shared" ca="true" si="2"/>
        <v/>
      </c>
      <c r="L77" s="90"/>
    </row>
    <row r="78" ht="22.5" customHeight="true" x14ac:dyDescent="0.3">
      <c r="E78" s="54" t="str">
        <f t="shared" si="3"/>
        <v/>
      </c>
      <c r="K78" s="51" t="str">
        <f t="shared" ca="true" si="2"/>
        <v/>
      </c>
      <c r="L78" s="90"/>
    </row>
    <row r="79" ht="22.5" customHeight="true" x14ac:dyDescent="0.3">
      <c r="E79" s="54" t="str">
        <f t="shared" si="3"/>
        <v/>
      </c>
      <c r="K79" s="51" t="str">
        <f t="shared" ca="true" si="2"/>
        <v/>
      </c>
      <c r="L79" s="90"/>
    </row>
    <row r="80" ht="22.5" customHeight="true" x14ac:dyDescent="0.3">
      <c r="E80" s="54" t="str">
        <f t="shared" si="3"/>
        <v/>
      </c>
      <c r="K80" s="51" t="str">
        <f t="shared" ca="true" si="2"/>
        <v/>
      </c>
      <c r="L80" s="90"/>
    </row>
    <row r="81" ht="22.5" customHeight="true" x14ac:dyDescent="0.3">
      <c r="E81" s="54" t="str">
        <f t="shared" si="3"/>
        <v/>
      </c>
      <c r="K81" s="51" t="str">
        <f t="shared" ca="true" si="2"/>
        <v/>
      </c>
      <c r="L81" s="90"/>
    </row>
    <row r="82" ht="22.5" customHeight="true" x14ac:dyDescent="0.3">
      <c r="E82" s="54" t="str">
        <f t="shared" si="3"/>
        <v/>
      </c>
      <c r="K82" s="51" t="str">
        <f t="shared" ca="true" si="2"/>
        <v/>
      </c>
      <c r="L82" s="90"/>
    </row>
    <row r="83" ht="22.5" customHeight="true" x14ac:dyDescent="0.3">
      <c r="E83" s="54" t="str">
        <f t="shared" si="3"/>
        <v/>
      </c>
      <c r="K83" s="51" t="str">
        <f t="shared" ca="true" si="2"/>
        <v/>
      </c>
      <c r="L83" s="90"/>
    </row>
    <row r="84" ht="22.5" customHeight="true" x14ac:dyDescent="0.3">
      <c r="E84" s="54" t="str">
        <f t="shared" si="3"/>
        <v/>
      </c>
      <c r="K84" s="51" t="str">
        <f t="shared" ca="true" si="2"/>
        <v/>
      </c>
      <c r="L84" s="90"/>
    </row>
    <row r="85" ht="22.5" customHeight="true" x14ac:dyDescent="0.3">
      <c r="E85" s="54" t="str">
        <f t="shared" si="3"/>
        <v/>
      </c>
      <c r="K85" s="51" t="str">
        <f t="shared" ca="true" si="2"/>
        <v/>
      </c>
      <c r="L85" s="90"/>
    </row>
    <row r="86" ht="22.5" customHeight="true" x14ac:dyDescent="0.3">
      <c r="E86" s="54" t="str">
        <f t="shared" si="3"/>
        <v/>
      </c>
      <c r="K86" s="51" t="str">
        <f t="shared" ca="true" si="2"/>
        <v/>
      </c>
      <c r="L86" s="90"/>
    </row>
    <row r="87" ht="22.5" customHeight="true" x14ac:dyDescent="0.3">
      <c r="E87" s="54" t="str">
        <f t="shared" si="3"/>
        <v/>
      </c>
      <c r="K87" s="51" t="str">
        <f t="shared" ca="true" si="2"/>
        <v/>
      </c>
      <c r="L87" s="90"/>
    </row>
    <row r="88" ht="22.5" customHeight="true" x14ac:dyDescent="0.3">
      <c r="E88" s="54" t="str">
        <f t="shared" si="3"/>
        <v/>
      </c>
      <c r="K88" s="51" t="str">
        <f t="shared" ca="true" si="2"/>
        <v/>
      </c>
      <c r="L88" s="90"/>
    </row>
    <row r="89" ht="22.5" customHeight="true" x14ac:dyDescent="0.3">
      <c r="E89" s="54" t="str">
        <f t="shared" si="3"/>
        <v/>
      </c>
      <c r="K89" s="51" t="str">
        <f t="shared" ca="true" si="2"/>
        <v/>
      </c>
      <c r="L89" s="90"/>
    </row>
    <row r="90" ht="22.5" customHeight="true" x14ac:dyDescent="0.3">
      <c r="E90" s="54" t="str">
        <f t="shared" si="3"/>
        <v/>
      </c>
      <c r="K90" s="51" t="str">
        <f t="shared" ca="true" si="2"/>
        <v/>
      </c>
      <c r="L90" s="90"/>
    </row>
    <row r="91" ht="22.5" customHeight="true" x14ac:dyDescent="0.3">
      <c r="E91" s="54" t="str">
        <f t="shared" si="3"/>
        <v/>
      </c>
      <c r="K91" s="51" t="str">
        <f t="shared" ca="true" si="2"/>
        <v/>
      </c>
      <c r="L91" s="90"/>
    </row>
    <row r="92" ht="22.5" customHeight="true" x14ac:dyDescent="0.3">
      <c r="E92" s="54" t="str">
        <f t="shared" si="3"/>
        <v/>
      </c>
      <c r="K92" s="51" t="str">
        <f t="shared" ca="true" si="2"/>
        <v/>
      </c>
      <c r="L92" s="90"/>
    </row>
    <row r="93" ht="22.5" customHeight="true" x14ac:dyDescent="0.3">
      <c r="E93" s="54" t="str">
        <f t="shared" si="3"/>
        <v/>
      </c>
      <c r="K93" s="51" t="str">
        <f t="shared" ca="true" si="2"/>
        <v/>
      </c>
      <c r="L93" s="90"/>
    </row>
    <row r="94" ht="22.5" customHeight="true" x14ac:dyDescent="0.3">
      <c r="E94" s="54" t="str">
        <f t="shared" si="3"/>
        <v/>
      </c>
      <c r="K94" s="51" t="str">
        <f t="shared" ca="true" si="2"/>
        <v/>
      </c>
      <c r="L94" s="90"/>
    </row>
    <row r="95" ht="22.5" customHeight="true" x14ac:dyDescent="0.3">
      <c r="E95" s="54" t="str">
        <f t="shared" si="3"/>
        <v/>
      </c>
      <c r="K95" s="51" t="str">
        <f t="shared" ca="true" si="2"/>
        <v/>
      </c>
      <c r="L95" s="90"/>
    </row>
    <row r="96" ht="22.5" customHeight="true" x14ac:dyDescent="0.3">
      <c r="E96" s="54" t="str">
        <f t="shared" si="3"/>
        <v/>
      </c>
      <c r="K96" s="51" t="str">
        <f t="shared" ca="true" si="2"/>
        <v/>
      </c>
      <c r="L96" s="90"/>
    </row>
    <row r="97" ht="22.5" customHeight="true" x14ac:dyDescent="0.3">
      <c r="E97" s="54" t="str">
        <f t="shared" si="3"/>
        <v/>
      </c>
      <c r="K97" s="51" t="str">
        <f t="shared" ca="true" si="2"/>
        <v/>
      </c>
      <c r="L97" s="90"/>
    </row>
    <row r="98" ht="22.5" customHeight="true" x14ac:dyDescent="0.3">
      <c r="E98" s="54" t="str">
        <f t="shared" si="3"/>
        <v/>
      </c>
      <c r="K98" s="51" t="str">
        <f t="shared" ca="true" si="2"/>
        <v/>
      </c>
      <c r="L98" s="90"/>
    </row>
    <row r="99" ht="22.5" customHeight="true" x14ac:dyDescent="0.3">
      <c r="E99" s="54" t="str">
        <f t="shared" si="3"/>
        <v/>
      </c>
      <c r="K99" s="51" t="str">
        <f t="shared" ca="true" si="2"/>
        <v/>
      </c>
      <c r="L99" s="90"/>
    </row>
    <row r="100" ht="22.5" customHeight="true" x14ac:dyDescent="0.3">
      <c r="E100" s="54" t="str">
        <f t="shared" si="3"/>
        <v/>
      </c>
      <c r="K100" s="51" t="str">
        <f t="shared" ca="true" si="2"/>
        <v/>
      </c>
      <c r="L100" s="90"/>
    </row>
    <row r="101" ht="22.5" customHeight="true" x14ac:dyDescent="0.3">
      <c r="E101" s="54" t="str">
        <f t="shared" si="3"/>
        <v/>
      </c>
      <c r="K101" s="51" t="str">
        <f t="shared" ca="true" si="2"/>
        <v/>
      </c>
      <c r="L101" s="90"/>
    </row>
    <row r="102" ht="22.5" customHeight="true" x14ac:dyDescent="0.3">
      <c r="E102" s="54" t="str">
        <f t="shared" si="3"/>
        <v/>
      </c>
    </row>
    <row r="103" ht="22.5" customHeight="true" x14ac:dyDescent="0.3">
      <c r="E103" s="54" t="str">
        <f t="shared" si="3"/>
        <v/>
      </c>
    </row>
  </sheetData>
  <mergeCells count="1">
    <mergeCell ref="F3:H3"/>
  </mergeCells>
  <phoneticPr fontId="1" type="noConversion"/>
  <conditionalFormatting sqref="N1:BW1048576">
    <cfRule type="cellIs" dxfId="1920" priority="6" operator="equal">
      <formula>0</formula>
    </cfRule>
  </conditionalFormatting>
  <conditionalFormatting sqref="L4:L103">
    <cfRule type="cellIs" dxfId="1919" priority="2" operator="greaterThanOrEqual">
      <formula>$I4</formula>
    </cfRule>
    <cfRule type="cellIs" dxfId="1918" priority="3" operator="lessThan">
      <formula>$I4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M101"/>
  <sheetViews>
    <sheetView workbookViewId="0">
      <pane xSplit="11" topLeftCell="L1" activePane="topRight" state="frozen"/>
      <selection pane="topRight" activeCell="S11" sqref="S11"/>
    </sheetView>
  </sheetViews>
  <sheetFormatPr defaultRowHeight="22.5" customHeight="true" x14ac:dyDescent="0.3"/>
  <cols>
    <col min="1" max="1" width="3.125" style="46" customWidth="true"/>
    <col min="2" max="2" width="9" style="57"/>
    <col min="3" max="3" width="9" style="64"/>
    <col min="4" max="4" width="6.25" style="54" customWidth="true"/>
    <col min="5" max="6" width="6.25" style="46" customWidth="true"/>
    <col min="7" max="7" width="9" style="46"/>
    <col min="8" max="8" width="11" style="46" customWidth="true"/>
    <col min="9" max="9" width="6.5" style="46" hidden="true" customWidth="true"/>
    <col min="10" max="10" width="11" style="62" customWidth="true"/>
    <col min="11" max="11" width="11" style="57" bestFit="true" customWidth="true"/>
    <col min="12" max="12" width="5.375" style="54" customWidth="true"/>
    <col min="13" max="377" width="5.375" style="46" customWidth="true"/>
    <col min="378" max="16384" width="9" style="46"/>
  </cols>
  <sheetData>
    <row r="2" s="77" customFormat="true" ht="22.5" customHeight="true" x14ac:dyDescent="0.3">
      <c r="B2" s="75"/>
      <c r="C2" s="78"/>
      <c r="D2" s="76"/>
      <c r="J2" s="84"/>
      <c r="K2" s="75"/>
      <c r="L2" s="80">
        <v>43891</v>
      </c>
      <c r="M2" s="81">
        <v>43892</v>
      </c>
      <c r="N2" s="81">
        <v>43893</v>
      </c>
      <c r="O2" s="81">
        <v>43894</v>
      </c>
      <c r="P2" s="81">
        <v>43895</v>
      </c>
      <c r="Q2" s="81">
        <v>43896</v>
      </c>
      <c r="R2" s="81">
        <v>43897</v>
      </c>
      <c r="S2" s="81">
        <v>43898</v>
      </c>
      <c r="T2" s="81">
        <v>43899</v>
      </c>
      <c r="U2" s="81">
        <v>43900</v>
      </c>
      <c r="V2" s="81">
        <v>43901</v>
      </c>
      <c r="W2" s="81">
        <v>43902</v>
      </c>
      <c r="X2" s="81">
        <v>43903</v>
      </c>
      <c r="Y2" s="81">
        <v>43904</v>
      </c>
      <c r="Z2" s="81">
        <v>43905</v>
      </c>
      <c r="AA2" s="81">
        <v>43906</v>
      </c>
      <c r="AB2" s="81">
        <v>43907</v>
      </c>
      <c r="AC2" s="81">
        <v>43908</v>
      </c>
      <c r="AD2" s="81">
        <v>43909</v>
      </c>
      <c r="AE2" s="81">
        <v>43910</v>
      </c>
      <c r="AF2" s="81">
        <v>43911</v>
      </c>
      <c r="AG2" s="81">
        <v>43912</v>
      </c>
      <c r="AH2" s="81">
        <v>43913</v>
      </c>
      <c r="AI2" s="81">
        <v>43914</v>
      </c>
      <c r="AJ2" s="81">
        <v>43915</v>
      </c>
      <c r="AK2" s="81">
        <v>43916</v>
      </c>
      <c r="AL2" s="81">
        <v>43917</v>
      </c>
      <c r="AM2" s="81">
        <v>43918</v>
      </c>
      <c r="AN2" s="81">
        <v>43919</v>
      </c>
      <c r="AO2" s="81">
        <v>43920</v>
      </c>
      <c r="AP2" s="81">
        <v>43921</v>
      </c>
      <c r="AQ2" s="81">
        <v>43922</v>
      </c>
      <c r="AR2" s="81">
        <v>43923</v>
      </c>
      <c r="AS2" s="81">
        <v>43924</v>
      </c>
      <c r="AT2" s="81">
        <v>43925</v>
      </c>
      <c r="AU2" s="81">
        <v>43926</v>
      </c>
      <c r="AV2" s="81">
        <v>43927</v>
      </c>
      <c r="AW2" s="81">
        <v>43928</v>
      </c>
      <c r="AX2" s="81">
        <v>43929</v>
      </c>
      <c r="AY2" s="81">
        <v>43930</v>
      </c>
      <c r="AZ2" s="81">
        <v>43931</v>
      </c>
      <c r="BA2" s="81">
        <v>43932</v>
      </c>
      <c r="BB2" s="81">
        <v>43933</v>
      </c>
      <c r="BC2" s="81">
        <v>43934</v>
      </c>
      <c r="BD2" s="81">
        <v>43935</v>
      </c>
      <c r="BE2" s="81">
        <v>43936</v>
      </c>
      <c r="BF2" s="81">
        <v>43937</v>
      </c>
      <c r="BG2" s="81">
        <v>43938</v>
      </c>
      <c r="BH2" s="81">
        <v>43939</v>
      </c>
      <c r="BI2" s="81">
        <v>43940</v>
      </c>
      <c r="BJ2" s="81">
        <v>43941</v>
      </c>
      <c r="BK2" s="81">
        <v>43942</v>
      </c>
      <c r="BL2" s="81">
        <v>43943</v>
      </c>
      <c r="BM2" s="81">
        <v>43944</v>
      </c>
      <c r="BN2" s="81">
        <v>43945</v>
      </c>
      <c r="BO2" s="81">
        <v>43946</v>
      </c>
      <c r="BP2" s="81">
        <v>43947</v>
      </c>
      <c r="BQ2" s="81">
        <v>43948</v>
      </c>
      <c r="BR2" s="81">
        <v>43949</v>
      </c>
      <c r="BS2" s="81">
        <v>43950</v>
      </c>
      <c r="BT2" s="81">
        <v>43951</v>
      </c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1"/>
      <c r="IV2" s="81"/>
      <c r="IW2" s="81"/>
      <c r="IX2" s="81"/>
      <c r="IY2" s="81"/>
      <c r="IZ2" s="81"/>
      <c r="JA2" s="81"/>
      <c r="JB2" s="81"/>
      <c r="JC2" s="81"/>
      <c r="JD2" s="81"/>
      <c r="JE2" s="81"/>
      <c r="JF2" s="81"/>
      <c r="JG2" s="81"/>
      <c r="JH2" s="81"/>
      <c r="JI2" s="81"/>
      <c r="JJ2" s="81"/>
      <c r="JK2" s="81"/>
      <c r="JL2" s="81"/>
      <c r="JM2" s="81"/>
      <c r="JN2" s="81"/>
      <c r="JO2" s="81"/>
      <c r="JP2" s="81"/>
      <c r="JQ2" s="81"/>
      <c r="JR2" s="81"/>
      <c r="JS2" s="81"/>
      <c r="JT2" s="81"/>
      <c r="JU2" s="81"/>
      <c r="JV2" s="81"/>
      <c r="JW2" s="81"/>
      <c r="JX2" s="81"/>
      <c r="JY2" s="81"/>
      <c r="JZ2" s="81"/>
      <c r="KA2" s="81"/>
      <c r="KB2" s="81"/>
      <c r="KC2" s="81"/>
      <c r="KD2" s="81"/>
      <c r="KE2" s="81"/>
      <c r="KF2" s="81"/>
      <c r="KG2" s="81"/>
      <c r="KH2" s="81"/>
      <c r="KI2" s="81"/>
      <c r="KJ2" s="81"/>
      <c r="KK2" s="81"/>
      <c r="KL2" s="81"/>
      <c r="KM2" s="81"/>
      <c r="KN2" s="81"/>
      <c r="KO2" s="81"/>
      <c r="KP2" s="81"/>
      <c r="KQ2" s="81"/>
      <c r="KR2" s="81"/>
      <c r="KS2" s="81"/>
      <c r="KT2" s="81"/>
      <c r="KU2" s="81"/>
      <c r="KV2" s="81"/>
      <c r="KW2" s="81"/>
      <c r="KX2" s="81"/>
      <c r="KY2" s="81"/>
      <c r="KZ2" s="81"/>
      <c r="LA2" s="81"/>
      <c r="LB2" s="81"/>
      <c r="LC2" s="81"/>
      <c r="LD2" s="81"/>
      <c r="LE2" s="81"/>
      <c r="LF2" s="81"/>
      <c r="LG2" s="81"/>
      <c r="LH2" s="81"/>
      <c r="LI2" s="81"/>
      <c r="LJ2" s="81"/>
      <c r="LK2" s="81"/>
      <c r="LL2" s="81"/>
      <c r="LM2" s="81"/>
      <c r="LN2" s="81"/>
      <c r="LO2" s="81"/>
      <c r="LP2" s="81"/>
      <c r="LQ2" s="81"/>
      <c r="LR2" s="81"/>
      <c r="LS2" s="81"/>
      <c r="LT2" s="81"/>
      <c r="LU2" s="81"/>
      <c r="LV2" s="81"/>
      <c r="LW2" s="81"/>
      <c r="LX2" s="81"/>
      <c r="LY2" s="81"/>
      <c r="LZ2" s="81"/>
      <c r="MA2" s="81"/>
      <c r="MB2" s="81"/>
      <c r="MC2" s="81"/>
      <c r="MD2" s="81"/>
      <c r="ME2" s="81"/>
      <c r="MF2" s="81"/>
      <c r="MG2" s="81"/>
      <c r="MH2" s="81"/>
      <c r="MI2" s="81"/>
      <c r="MJ2" s="81"/>
      <c r="MK2" s="81"/>
      <c r="ML2" s="81"/>
      <c r="MM2" s="81"/>
      <c r="MN2" s="81"/>
      <c r="MO2" s="81"/>
      <c r="MP2" s="81"/>
      <c r="MQ2" s="81"/>
      <c r="MR2" s="81"/>
      <c r="MS2" s="81"/>
      <c r="MT2" s="81"/>
      <c r="MU2" s="81"/>
      <c r="MV2" s="81"/>
      <c r="MW2" s="81"/>
      <c r="MX2" s="81"/>
      <c r="MY2" s="81"/>
      <c r="MZ2" s="81"/>
      <c r="NA2" s="81"/>
      <c r="NB2" s="81"/>
      <c r="NC2" s="81"/>
      <c r="ND2" s="81"/>
      <c r="NE2" s="81"/>
      <c r="NF2" s="81"/>
      <c r="NG2" s="81"/>
      <c r="NH2" s="81"/>
      <c r="NI2" s="81"/>
      <c r="NJ2" s="81"/>
      <c r="NK2" s="81"/>
      <c r="NL2" s="81"/>
      <c r="NM2" s="81"/>
    </row>
    <row r="3" s="91" customFormat="true" ht="22.5" customHeight="true" thickBot="true" x14ac:dyDescent="0.35">
      <c r="B3" s="55" t="s">
        <v>5</v>
      </c>
      <c r="C3" s="79" t="s">
        <v>11</v>
      </c>
      <c r="D3" s="96" t="s">
        <v>6</v>
      </c>
      <c r="E3" s="96"/>
      <c r="F3" s="96"/>
      <c r="G3" s="91" t="s">
        <v>7</v>
      </c>
      <c r="H3" s="91" t="s">
        <v>8</v>
      </c>
      <c r="J3" s="60" t="s">
        <v>36</v>
      </c>
      <c r="K3" s="55" t="s">
        <v>35</v>
      </c>
      <c r="L3" s="82">
        <v>43891</v>
      </c>
      <c r="M3" s="83">
        <v>43892</v>
      </c>
      <c r="N3" s="83">
        <v>43893</v>
      </c>
      <c r="O3" s="83">
        <v>43894</v>
      </c>
      <c r="P3" s="83">
        <v>43895</v>
      </c>
      <c r="Q3" s="83">
        <v>43896</v>
      </c>
      <c r="R3" s="83">
        <v>43897</v>
      </c>
      <c r="S3" s="83">
        <v>43898</v>
      </c>
      <c r="T3" s="83">
        <v>43899</v>
      </c>
      <c r="U3" s="83">
        <v>43900</v>
      </c>
      <c r="V3" s="83">
        <v>43901</v>
      </c>
      <c r="W3" s="83">
        <v>43902</v>
      </c>
      <c r="X3" s="83">
        <v>43903</v>
      </c>
      <c r="Y3" s="83">
        <v>43904</v>
      </c>
      <c r="Z3" s="83">
        <v>43905</v>
      </c>
      <c r="AA3" s="83">
        <v>43906</v>
      </c>
      <c r="AB3" s="83">
        <v>43907</v>
      </c>
      <c r="AC3" s="83">
        <v>43908</v>
      </c>
      <c r="AD3" s="83">
        <v>43909</v>
      </c>
      <c r="AE3" s="83">
        <v>43910</v>
      </c>
      <c r="AF3" s="83">
        <v>43911</v>
      </c>
      <c r="AG3" s="83">
        <v>43912</v>
      </c>
      <c r="AH3" s="83">
        <v>43913</v>
      </c>
      <c r="AI3" s="83">
        <v>43914</v>
      </c>
      <c r="AJ3" s="83">
        <v>43915</v>
      </c>
      <c r="AK3" s="83">
        <v>43916</v>
      </c>
      <c r="AL3" s="83">
        <v>43917</v>
      </c>
      <c r="AM3" s="83">
        <v>43918</v>
      </c>
      <c r="AN3" s="83">
        <v>43919</v>
      </c>
      <c r="AO3" s="83">
        <v>43920</v>
      </c>
      <c r="AP3" s="83">
        <v>43921</v>
      </c>
      <c r="AQ3" s="83">
        <v>43922</v>
      </c>
      <c r="AR3" s="83">
        <v>43923</v>
      </c>
      <c r="AS3" s="83">
        <v>43924</v>
      </c>
      <c r="AT3" s="83">
        <v>43925</v>
      </c>
      <c r="AU3" s="83">
        <v>43926</v>
      </c>
      <c r="AV3" s="83">
        <v>43927</v>
      </c>
      <c r="AW3" s="83">
        <v>43928</v>
      </c>
      <c r="AX3" s="83">
        <v>43929</v>
      </c>
      <c r="AY3" s="83">
        <v>43930</v>
      </c>
      <c r="AZ3" s="83">
        <v>43931</v>
      </c>
      <c r="BA3" s="83">
        <v>43932</v>
      </c>
      <c r="BB3" s="83">
        <v>43933</v>
      </c>
      <c r="BC3" s="83">
        <v>43934</v>
      </c>
      <c r="BD3" s="83">
        <v>43935</v>
      </c>
      <c r="BE3" s="83">
        <v>43936</v>
      </c>
      <c r="BF3" s="83">
        <v>43937</v>
      </c>
      <c r="BG3" s="83">
        <v>43938</v>
      </c>
      <c r="BH3" s="83">
        <v>43939</v>
      </c>
      <c r="BI3" s="83">
        <v>43940</v>
      </c>
      <c r="BJ3" s="83">
        <v>43941</v>
      </c>
      <c r="BK3" s="83">
        <v>43942</v>
      </c>
      <c r="BL3" s="83">
        <v>43943</v>
      </c>
      <c r="BM3" s="83">
        <v>43944</v>
      </c>
      <c r="BN3" s="83">
        <v>43945</v>
      </c>
      <c r="BO3" s="83">
        <v>43946</v>
      </c>
      <c r="BP3" s="83">
        <v>43947</v>
      </c>
      <c r="BQ3" s="83">
        <v>43948</v>
      </c>
      <c r="BR3" s="83">
        <v>43949</v>
      </c>
      <c r="BS3" s="83">
        <v>43950</v>
      </c>
      <c r="BT3" s="83">
        <v>43951</v>
      </c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3"/>
      <c r="CU3" s="83"/>
      <c r="CV3" s="83"/>
      <c r="CW3" s="83"/>
      <c r="CX3" s="83"/>
      <c r="CY3" s="83"/>
      <c r="CZ3" s="83"/>
      <c r="DA3" s="83"/>
      <c r="DB3" s="83"/>
      <c r="DC3" s="83"/>
      <c r="DD3" s="83"/>
      <c r="DE3" s="83"/>
      <c r="DF3" s="83"/>
      <c r="DG3" s="83"/>
      <c r="DH3" s="83"/>
      <c r="DI3" s="83"/>
      <c r="DJ3" s="83"/>
      <c r="DK3" s="83"/>
      <c r="DL3" s="83"/>
      <c r="DM3" s="83"/>
      <c r="DN3" s="83"/>
      <c r="DO3" s="83"/>
      <c r="DP3" s="83"/>
      <c r="DQ3" s="83"/>
      <c r="DR3" s="83"/>
      <c r="DS3" s="83"/>
      <c r="DT3" s="83"/>
      <c r="DU3" s="83"/>
      <c r="DV3" s="83"/>
      <c r="DW3" s="83"/>
      <c r="DX3" s="83"/>
      <c r="DY3" s="83"/>
      <c r="DZ3" s="83"/>
      <c r="EA3" s="83"/>
      <c r="EB3" s="83"/>
      <c r="EC3" s="83"/>
      <c r="ED3" s="83"/>
      <c r="EE3" s="83"/>
      <c r="EF3" s="83"/>
      <c r="EG3" s="83"/>
      <c r="EH3" s="83"/>
      <c r="EI3" s="83"/>
      <c r="EJ3" s="83"/>
      <c r="EK3" s="83"/>
      <c r="EL3" s="83"/>
      <c r="EM3" s="83"/>
      <c r="EN3" s="83"/>
      <c r="EO3" s="83"/>
      <c r="EP3" s="83"/>
      <c r="EQ3" s="83"/>
      <c r="ER3" s="83"/>
      <c r="ES3" s="83"/>
      <c r="ET3" s="83"/>
      <c r="EU3" s="83"/>
      <c r="EV3" s="83"/>
      <c r="EW3" s="83"/>
      <c r="EX3" s="83"/>
      <c r="EY3" s="83"/>
      <c r="EZ3" s="83"/>
      <c r="FA3" s="83"/>
      <c r="FB3" s="83"/>
      <c r="FC3" s="83"/>
      <c r="FD3" s="83"/>
      <c r="FE3" s="83"/>
      <c r="FF3" s="83"/>
      <c r="FG3" s="83"/>
      <c r="FH3" s="83"/>
      <c r="FI3" s="83"/>
      <c r="FJ3" s="83"/>
      <c r="FK3" s="83"/>
      <c r="FL3" s="83"/>
      <c r="FM3" s="83"/>
      <c r="FN3" s="83"/>
      <c r="FO3" s="83"/>
      <c r="FP3" s="83"/>
      <c r="FQ3" s="83"/>
      <c r="FR3" s="83"/>
      <c r="FS3" s="83"/>
      <c r="FT3" s="83"/>
      <c r="FU3" s="83"/>
      <c r="FV3" s="83"/>
      <c r="FW3" s="83"/>
      <c r="FX3" s="83"/>
      <c r="FY3" s="83"/>
      <c r="FZ3" s="83"/>
      <c r="GA3" s="83"/>
      <c r="GB3" s="83"/>
      <c r="GC3" s="83"/>
      <c r="GD3" s="83"/>
      <c r="GE3" s="83"/>
      <c r="GF3" s="83"/>
      <c r="GG3" s="83"/>
      <c r="GH3" s="83"/>
      <c r="GI3" s="83"/>
      <c r="GJ3" s="83"/>
      <c r="GK3" s="83"/>
      <c r="GL3" s="83"/>
      <c r="GM3" s="83"/>
      <c r="GN3" s="83"/>
      <c r="GO3" s="83"/>
      <c r="GP3" s="83"/>
      <c r="GQ3" s="83"/>
      <c r="GR3" s="83"/>
      <c r="GS3" s="83"/>
      <c r="GT3" s="83"/>
      <c r="GU3" s="83"/>
      <c r="GV3" s="83"/>
      <c r="GW3" s="83"/>
      <c r="GX3" s="83"/>
      <c r="GY3" s="83"/>
      <c r="GZ3" s="83"/>
      <c r="HA3" s="83"/>
      <c r="HB3" s="83"/>
      <c r="HC3" s="83"/>
      <c r="HD3" s="83"/>
      <c r="HE3" s="83"/>
      <c r="HF3" s="83"/>
      <c r="HG3" s="83"/>
      <c r="HH3" s="83"/>
      <c r="HI3" s="83"/>
      <c r="HJ3" s="83"/>
      <c r="HK3" s="83"/>
      <c r="HL3" s="83"/>
      <c r="HM3" s="83"/>
      <c r="HN3" s="83"/>
      <c r="HO3" s="83"/>
      <c r="HP3" s="83"/>
      <c r="HQ3" s="83"/>
      <c r="HR3" s="83"/>
      <c r="HS3" s="83"/>
      <c r="HT3" s="83"/>
      <c r="HU3" s="83"/>
      <c r="HV3" s="83"/>
      <c r="HW3" s="83"/>
      <c r="HX3" s="83"/>
      <c r="HY3" s="83"/>
      <c r="HZ3" s="83"/>
      <c r="IA3" s="83"/>
      <c r="IB3" s="83"/>
      <c r="IC3" s="83"/>
      <c r="ID3" s="83"/>
      <c r="IE3" s="83"/>
      <c r="IF3" s="83"/>
      <c r="IG3" s="83"/>
      <c r="IH3" s="83"/>
      <c r="II3" s="83"/>
      <c r="IJ3" s="83"/>
      <c r="IK3" s="83"/>
      <c r="IL3" s="83"/>
      <c r="IM3" s="83"/>
      <c r="IN3" s="83"/>
      <c r="IO3" s="83"/>
      <c r="IP3" s="83"/>
      <c r="IQ3" s="83"/>
      <c r="IR3" s="83"/>
      <c r="IS3" s="83"/>
      <c r="IT3" s="83"/>
      <c r="IU3" s="83"/>
      <c r="IV3" s="83"/>
      <c r="IW3" s="83"/>
      <c r="IX3" s="83"/>
      <c r="IY3" s="83"/>
      <c r="IZ3" s="83"/>
      <c r="JA3" s="83"/>
      <c r="JB3" s="83"/>
      <c r="JC3" s="83"/>
      <c r="JD3" s="83"/>
      <c r="JE3" s="83"/>
      <c r="JF3" s="83"/>
      <c r="JG3" s="83"/>
      <c r="JH3" s="83"/>
      <c r="JI3" s="83"/>
      <c r="JJ3" s="83"/>
      <c r="JK3" s="83"/>
      <c r="JL3" s="83"/>
      <c r="JM3" s="83"/>
      <c r="JN3" s="83"/>
      <c r="JO3" s="83"/>
      <c r="JP3" s="83"/>
      <c r="JQ3" s="83"/>
      <c r="JR3" s="83"/>
      <c r="JS3" s="83"/>
      <c r="JT3" s="83"/>
      <c r="JU3" s="83"/>
      <c r="JV3" s="83"/>
      <c r="JW3" s="83"/>
      <c r="JX3" s="83"/>
      <c r="JY3" s="83"/>
      <c r="JZ3" s="83"/>
      <c r="KA3" s="83"/>
      <c r="KB3" s="83"/>
      <c r="KC3" s="83"/>
      <c r="KD3" s="83"/>
      <c r="KE3" s="83"/>
      <c r="KF3" s="83"/>
      <c r="KG3" s="83"/>
      <c r="KH3" s="83"/>
      <c r="KI3" s="83"/>
      <c r="KJ3" s="83"/>
      <c r="KK3" s="83"/>
      <c r="KL3" s="83"/>
      <c r="KM3" s="83"/>
      <c r="KN3" s="83"/>
      <c r="KO3" s="83"/>
      <c r="KP3" s="83"/>
      <c r="KQ3" s="83"/>
      <c r="KR3" s="83"/>
      <c r="KS3" s="83"/>
      <c r="KT3" s="83"/>
      <c r="KU3" s="83"/>
      <c r="KV3" s="83"/>
      <c r="KW3" s="83"/>
      <c r="KX3" s="83"/>
      <c r="KY3" s="83"/>
      <c r="KZ3" s="83"/>
      <c r="LA3" s="83"/>
      <c r="LB3" s="83"/>
      <c r="LC3" s="83"/>
      <c r="LD3" s="83"/>
      <c r="LE3" s="83"/>
      <c r="LF3" s="83"/>
      <c r="LG3" s="83"/>
      <c r="LH3" s="83"/>
      <c r="LI3" s="83"/>
      <c r="LJ3" s="83"/>
      <c r="LK3" s="83"/>
      <c r="LL3" s="83"/>
      <c r="LM3" s="83"/>
      <c r="LN3" s="83"/>
      <c r="LO3" s="83"/>
      <c r="LP3" s="83"/>
      <c r="LQ3" s="83"/>
      <c r="LR3" s="83"/>
      <c r="LS3" s="83"/>
      <c r="LT3" s="83"/>
      <c r="LU3" s="83"/>
      <c r="LV3" s="83"/>
      <c r="LW3" s="83"/>
      <c r="LX3" s="83"/>
      <c r="LY3" s="83"/>
      <c r="LZ3" s="83"/>
      <c r="MA3" s="83"/>
      <c r="MB3" s="83"/>
      <c r="MC3" s="83"/>
      <c r="MD3" s="83"/>
      <c r="ME3" s="83"/>
      <c r="MF3" s="83"/>
      <c r="MG3" s="83"/>
      <c r="MH3" s="83"/>
      <c r="MI3" s="83"/>
      <c r="MJ3" s="83"/>
      <c r="MK3" s="83"/>
      <c r="ML3" s="83"/>
      <c r="MM3" s="83"/>
      <c r="MN3" s="83"/>
      <c r="MO3" s="83"/>
      <c r="MP3" s="83"/>
      <c r="MQ3" s="83"/>
      <c r="MR3" s="83"/>
      <c r="MS3" s="83"/>
      <c r="MT3" s="83"/>
      <c r="MU3" s="83"/>
      <c r="MV3" s="83"/>
      <c r="MW3" s="83"/>
      <c r="MX3" s="83"/>
      <c r="MY3" s="83"/>
      <c r="MZ3" s="83"/>
      <c r="NA3" s="83"/>
      <c r="NB3" s="83"/>
      <c r="NC3" s="83"/>
      <c r="ND3" s="83"/>
      <c r="NE3" s="83"/>
      <c r="NF3" s="83"/>
      <c r="NG3" s="83"/>
      <c r="NH3" s="83"/>
      <c r="NI3" s="83"/>
      <c r="NJ3" s="83"/>
      <c r="NK3" s="83"/>
      <c r="NL3" s="83"/>
      <c r="NM3" s="83"/>
    </row>
    <row r="4" s="50" customFormat="true" ht="22.5" customHeight="true" thickTop="true" x14ac:dyDescent="0.3">
      <c r="B4" s="56">
        <v>1</v>
      </c>
      <c r="C4" s="63"/>
      <c r="D4" s="53">
        <v>216</v>
      </c>
      <c r="E4" s="50">
        <v>876</v>
      </c>
      <c r="F4" s="50">
        <v>12</v>
      </c>
      <c r="G4" s="50">
        <v>5000</v>
      </c>
      <c r="H4" s="50">
        <v>1500</v>
      </c>
      <c r="I4" s="51">
        <f ca="true">IF(K4&gt;0,K4-TODAY(),"")</f>
        <v>19</v>
      </c>
      <c r="J4" s="90">
        <v>2001</v>
      </c>
      <c r="K4" s="59">
        <f ca="true">TODAY()+19</f>
        <v>43935</v>
      </c>
      <c r="L4" s="53">
        <v>0</v>
      </c>
      <c r="M4" s="50">
        <v>0</v>
      </c>
      <c r="N4" s="50">
        <v>0</v>
      </c>
      <c r="O4" s="50">
        <v>0</v>
      </c>
      <c r="P4" s="50">
        <v>0</v>
      </c>
      <c r="Q4" s="50">
        <v>501</v>
      </c>
      <c r="R4" s="50">
        <v>0</v>
      </c>
      <c r="S4" s="50">
        <v>0</v>
      </c>
      <c r="T4" s="50">
        <v>1500</v>
      </c>
      <c r="U4" s="50">
        <v>1500</v>
      </c>
      <c r="V4" s="50">
        <v>1500</v>
      </c>
      <c r="W4" s="50">
        <v>0</v>
      </c>
      <c r="X4" s="50">
        <v>0</v>
      </c>
      <c r="Y4" s="50">
        <v>0</v>
      </c>
      <c r="Z4" s="50">
        <v>0</v>
      </c>
      <c r="AA4" s="50">
        <v>0</v>
      </c>
      <c r="AB4" s="50">
        <v>0</v>
      </c>
      <c r="AC4" s="50">
        <v>0</v>
      </c>
      <c r="AD4" s="50">
        <v>0</v>
      </c>
      <c r="AE4" s="50">
        <v>0</v>
      </c>
      <c r="AF4" s="50">
        <v>0</v>
      </c>
      <c r="AG4" s="50">
        <v>0</v>
      </c>
      <c r="AH4" s="50">
        <v>0</v>
      </c>
      <c r="AI4" s="50">
        <v>0</v>
      </c>
      <c r="AJ4" s="50">
        <v>0</v>
      </c>
      <c r="AK4" s="50">
        <v>0</v>
      </c>
      <c r="AL4" s="50">
        <v>0</v>
      </c>
      <c r="AM4" s="50">
        <v>0</v>
      </c>
      <c r="AN4" s="50">
        <v>0</v>
      </c>
      <c r="AO4" s="50">
        <v>0</v>
      </c>
      <c r="AP4" s="50">
        <v>0</v>
      </c>
      <c r="AQ4" s="50">
        <v>0</v>
      </c>
      <c r="AR4" s="50">
        <v>0</v>
      </c>
      <c r="AS4" s="50">
        <v>0</v>
      </c>
      <c r="AT4" s="50">
        <v>0</v>
      </c>
      <c r="AU4" s="50">
        <v>0</v>
      </c>
      <c r="AV4" s="50">
        <v>0</v>
      </c>
      <c r="AW4" s="50">
        <v>0</v>
      </c>
      <c r="AX4" s="50">
        <v>0</v>
      </c>
      <c r="AY4" s="50">
        <v>0</v>
      </c>
      <c r="AZ4" s="50">
        <v>0</v>
      </c>
      <c r="BA4" s="50">
        <v>0</v>
      </c>
      <c r="BB4" s="50">
        <v>0</v>
      </c>
      <c r="BC4" s="50">
        <v>0</v>
      </c>
      <c r="BD4" s="50">
        <v>0</v>
      </c>
      <c r="BE4" s="50">
        <v>0</v>
      </c>
      <c r="BF4" s="50">
        <v>0</v>
      </c>
      <c r="BG4" s="50">
        <v>0</v>
      </c>
      <c r="BH4" s="50">
        <v>0</v>
      </c>
      <c r="BI4" s="50">
        <v>0</v>
      </c>
      <c r="BJ4" s="50">
        <v>0</v>
      </c>
      <c r="BK4" s="50">
        <v>0</v>
      </c>
      <c r="BL4" s="50">
        <v>0</v>
      </c>
      <c r="BM4" s="50">
        <v>0</v>
      </c>
      <c r="BN4" s="50">
        <v>0</v>
      </c>
      <c r="BO4" s="50">
        <v>0</v>
      </c>
      <c r="BP4" s="50">
        <v>0</v>
      </c>
      <c r="BQ4" s="50">
        <v>0</v>
      </c>
      <c r="BR4" s="50">
        <v>0</v>
      </c>
      <c r="BS4" s="50">
        <v>0</v>
      </c>
      <c r="BT4" s="50">
        <v>0</v>
      </c>
    </row>
    <row r="5" ht="22.5" customHeight="true" x14ac:dyDescent="0.3">
      <c r="B5" s="57">
        <v>2</v>
      </c>
      <c r="D5" s="54">
        <v>475</v>
      </c>
      <c r="E5" s="46">
        <v>690</v>
      </c>
      <c r="F5" s="46">
        <v>25</v>
      </c>
      <c r="G5" s="46">
        <v>8000</v>
      </c>
      <c r="H5" s="46">
        <v>650</v>
      </c>
      <c r="I5" s="51">
        <f t="shared" ref="I5:I68" ca="true" si="0">IF(K5&gt;0,K5-TODAY(),"")</f>
        <v>45</v>
      </c>
      <c r="J5" s="90">
        <v>0</v>
      </c>
      <c r="K5" s="59">
        <f ca="true">TODAY()+45</f>
        <v>43961</v>
      </c>
      <c r="L5" s="54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6">
        <v>0</v>
      </c>
      <c r="AD5" s="46">
        <v>0</v>
      </c>
      <c r="AE5" s="46">
        <v>0</v>
      </c>
      <c r="AF5" s="46">
        <v>0</v>
      </c>
      <c r="AG5" s="46">
        <v>0</v>
      </c>
      <c r="AH5" s="46">
        <v>0</v>
      </c>
      <c r="AI5" s="46">
        <v>650</v>
      </c>
      <c r="AJ5" s="46">
        <v>650</v>
      </c>
      <c r="AK5" s="46">
        <v>650</v>
      </c>
      <c r="AL5" s="46">
        <v>650</v>
      </c>
      <c r="AM5" s="46">
        <v>0</v>
      </c>
      <c r="AN5" s="46">
        <v>0</v>
      </c>
      <c r="AO5" s="46">
        <v>650</v>
      </c>
      <c r="AP5" s="46">
        <v>650</v>
      </c>
      <c r="AQ5" s="46">
        <v>650</v>
      </c>
      <c r="AR5" s="46">
        <v>650</v>
      </c>
      <c r="AS5" s="46">
        <v>650</v>
      </c>
      <c r="AT5" s="46">
        <v>0</v>
      </c>
      <c r="AU5" s="46">
        <v>0</v>
      </c>
      <c r="AV5" s="46">
        <v>650</v>
      </c>
      <c r="AW5" s="46">
        <v>650</v>
      </c>
      <c r="AX5" s="46">
        <v>432</v>
      </c>
      <c r="AY5" s="46">
        <v>0</v>
      </c>
      <c r="AZ5" s="46">
        <v>0</v>
      </c>
      <c r="BA5" s="46">
        <v>0</v>
      </c>
      <c r="BB5" s="46">
        <v>0</v>
      </c>
      <c r="BC5" s="46">
        <v>0</v>
      </c>
      <c r="BD5" s="46">
        <v>0</v>
      </c>
      <c r="BE5" s="46">
        <v>0</v>
      </c>
      <c r="BF5" s="46">
        <v>0</v>
      </c>
      <c r="BG5" s="46">
        <v>0</v>
      </c>
      <c r="BH5" s="46">
        <v>0</v>
      </c>
      <c r="BI5" s="46">
        <v>0</v>
      </c>
      <c r="BJ5" s="46">
        <v>0</v>
      </c>
      <c r="BK5" s="46">
        <v>0</v>
      </c>
      <c r="BL5" s="46">
        <v>0</v>
      </c>
      <c r="BM5" s="46">
        <v>0</v>
      </c>
      <c r="BN5" s="46">
        <v>0</v>
      </c>
      <c r="BO5" s="46">
        <v>0</v>
      </c>
      <c r="BP5" s="46">
        <v>0</v>
      </c>
      <c r="BQ5" s="46">
        <v>0</v>
      </c>
      <c r="BR5" s="46">
        <v>0</v>
      </c>
      <c r="BS5" s="46">
        <v>0</v>
      </c>
      <c r="BT5" s="46">
        <v>0</v>
      </c>
    </row>
    <row r="6" ht="22.5" customHeight="true" x14ac:dyDescent="0.3">
      <c r="B6" s="57">
        <v>3</v>
      </c>
      <c r="D6" s="54">
        <v>400</v>
      </c>
      <c r="E6" s="46">
        <v>620</v>
      </c>
      <c r="F6" s="46">
        <v>25</v>
      </c>
      <c r="G6" s="46">
        <v>3132</v>
      </c>
      <c r="H6" s="46">
        <v>1600</v>
      </c>
      <c r="I6" s="51">
        <f t="shared" ca="true" si="0"/>
        <v>17</v>
      </c>
      <c r="J6" s="90">
        <v>3734</v>
      </c>
      <c r="K6" s="59">
        <f ca="true">TODAY()+17</f>
        <v>43933</v>
      </c>
      <c r="L6" s="54">
        <v>0</v>
      </c>
      <c r="M6" s="46">
        <v>0</v>
      </c>
      <c r="N6" s="46">
        <v>0</v>
      </c>
      <c r="O6" s="46">
        <v>1600</v>
      </c>
      <c r="P6" s="46">
        <v>1600</v>
      </c>
      <c r="Q6" s="46">
        <v>534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46">
        <v>0</v>
      </c>
      <c r="AE6" s="46">
        <v>0</v>
      </c>
      <c r="AF6" s="46">
        <v>0</v>
      </c>
      <c r="AG6" s="46">
        <v>0</v>
      </c>
      <c r="AH6" s="46">
        <v>0</v>
      </c>
      <c r="AI6" s="46">
        <v>0</v>
      </c>
      <c r="AJ6" s="46">
        <v>0</v>
      </c>
      <c r="AK6" s="46">
        <v>0</v>
      </c>
      <c r="AL6" s="46">
        <v>0</v>
      </c>
      <c r="AM6" s="46">
        <v>0</v>
      </c>
      <c r="AN6" s="46">
        <v>0</v>
      </c>
      <c r="AO6" s="46">
        <v>0</v>
      </c>
      <c r="AP6" s="46">
        <v>0</v>
      </c>
      <c r="AQ6" s="46">
        <v>0</v>
      </c>
      <c r="AR6" s="46">
        <v>0</v>
      </c>
      <c r="AS6" s="46">
        <v>0</v>
      </c>
      <c r="AT6" s="46">
        <v>0</v>
      </c>
      <c r="AU6" s="46">
        <v>0</v>
      </c>
      <c r="AV6" s="46">
        <v>0</v>
      </c>
      <c r="AW6" s="46">
        <v>0</v>
      </c>
      <c r="AX6" s="46">
        <v>0</v>
      </c>
      <c r="AY6" s="46">
        <v>0</v>
      </c>
      <c r="AZ6" s="46">
        <v>0</v>
      </c>
      <c r="BA6" s="46">
        <v>0</v>
      </c>
      <c r="BB6" s="46">
        <v>0</v>
      </c>
      <c r="BC6" s="46">
        <v>0</v>
      </c>
      <c r="BD6" s="46">
        <v>0</v>
      </c>
      <c r="BE6" s="46">
        <v>0</v>
      </c>
      <c r="BF6" s="46">
        <v>0</v>
      </c>
      <c r="BG6" s="46">
        <v>0</v>
      </c>
      <c r="BH6" s="46">
        <v>0</v>
      </c>
      <c r="BI6" s="46">
        <v>0</v>
      </c>
      <c r="BJ6" s="46">
        <v>0</v>
      </c>
      <c r="BK6" s="46">
        <v>0</v>
      </c>
      <c r="BL6" s="46">
        <v>0</v>
      </c>
      <c r="BM6" s="46">
        <v>0</v>
      </c>
      <c r="BN6" s="46">
        <v>0</v>
      </c>
      <c r="BO6" s="46">
        <v>0</v>
      </c>
      <c r="BP6" s="46">
        <v>0</v>
      </c>
      <c r="BQ6" s="46">
        <v>0</v>
      </c>
      <c r="BR6" s="46">
        <v>0</v>
      </c>
      <c r="BS6" s="46">
        <v>0</v>
      </c>
      <c r="BT6" s="46">
        <v>0</v>
      </c>
    </row>
    <row r="7" ht="22.5" customHeight="true" x14ac:dyDescent="0.3">
      <c r="B7" s="57">
        <v>4</v>
      </c>
      <c r="D7" s="54">
        <v>475</v>
      </c>
      <c r="E7" s="46">
        <v>690</v>
      </c>
      <c r="F7" s="46">
        <v>25</v>
      </c>
      <c r="G7" s="46">
        <v>9800</v>
      </c>
      <c r="H7" s="46">
        <v>1400</v>
      </c>
      <c r="I7" s="51">
        <f t="shared" ca="true" si="0"/>
        <v>18</v>
      </c>
      <c r="J7" s="90">
        <v>0</v>
      </c>
      <c r="K7" s="59">
        <f ca="true">TODAY()+18</f>
        <v>43934</v>
      </c>
      <c r="L7" s="54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312</v>
      </c>
      <c r="V7" s="46">
        <v>1400</v>
      </c>
      <c r="W7" s="46">
        <v>1400</v>
      </c>
      <c r="X7" s="46">
        <v>1400</v>
      </c>
      <c r="Y7" s="46">
        <v>0</v>
      </c>
      <c r="Z7" s="46">
        <v>0</v>
      </c>
      <c r="AA7" s="46">
        <v>1400</v>
      </c>
      <c r="AB7" s="46">
        <v>1400</v>
      </c>
      <c r="AC7" s="46">
        <v>1400</v>
      </c>
      <c r="AD7" s="46">
        <v>1248</v>
      </c>
      <c r="AE7" s="46">
        <v>0</v>
      </c>
      <c r="AF7" s="46">
        <v>0</v>
      </c>
      <c r="AG7" s="46">
        <v>0</v>
      </c>
      <c r="AH7" s="46">
        <v>0</v>
      </c>
      <c r="AI7" s="46">
        <v>0</v>
      </c>
      <c r="AJ7" s="46">
        <v>0</v>
      </c>
      <c r="AK7" s="46">
        <v>0</v>
      </c>
      <c r="AL7" s="46">
        <v>0</v>
      </c>
      <c r="AM7" s="46">
        <v>0</v>
      </c>
      <c r="AN7" s="46">
        <v>0</v>
      </c>
      <c r="AO7" s="46">
        <v>0</v>
      </c>
      <c r="AP7" s="46">
        <v>0</v>
      </c>
      <c r="AQ7" s="46">
        <v>0</v>
      </c>
      <c r="AR7" s="46">
        <v>0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0</v>
      </c>
      <c r="AZ7" s="46">
        <v>0</v>
      </c>
      <c r="BA7" s="46">
        <v>0</v>
      </c>
      <c r="BB7" s="46">
        <v>0</v>
      </c>
      <c r="BC7" s="46">
        <v>0</v>
      </c>
      <c r="BD7" s="46">
        <v>0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0</v>
      </c>
      <c r="BP7" s="46">
        <v>0</v>
      </c>
      <c r="BQ7" s="46">
        <v>0</v>
      </c>
      <c r="BR7" s="46">
        <v>0</v>
      </c>
      <c r="BS7" s="46">
        <v>0</v>
      </c>
      <c r="BT7" s="46">
        <v>0</v>
      </c>
    </row>
    <row r="8" ht="22.5" customHeight="true" x14ac:dyDescent="0.3">
      <c r="B8" s="57">
        <v>5</v>
      </c>
      <c r="D8" s="54">
        <v>440</v>
      </c>
      <c r="E8" s="46">
        <v>630</v>
      </c>
      <c r="F8" s="46">
        <v>32</v>
      </c>
      <c r="G8" s="46">
        <v>7000</v>
      </c>
      <c r="H8" s="46">
        <v>1300</v>
      </c>
      <c r="I8" s="51">
        <f t="shared" ca="true" si="0"/>
        <v>55</v>
      </c>
      <c r="J8" s="90">
        <v>0</v>
      </c>
      <c r="K8" s="59">
        <f ca="true">TODAY()+55</f>
        <v>43971</v>
      </c>
      <c r="L8" s="54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432</v>
      </c>
      <c r="AI8" s="46">
        <v>1300</v>
      </c>
      <c r="AJ8" s="46">
        <v>1300</v>
      </c>
      <c r="AK8" s="46">
        <v>1300</v>
      </c>
      <c r="AL8" s="46">
        <v>1300</v>
      </c>
      <c r="AM8" s="46">
        <v>0</v>
      </c>
      <c r="AN8" s="46">
        <v>0</v>
      </c>
      <c r="AO8" s="46">
        <v>1300</v>
      </c>
      <c r="AP8" s="46">
        <v>144</v>
      </c>
      <c r="AQ8" s="46">
        <v>0</v>
      </c>
      <c r="AR8" s="46">
        <v>0</v>
      </c>
      <c r="AS8" s="46">
        <v>0</v>
      </c>
      <c r="AT8" s="46">
        <v>0</v>
      </c>
      <c r="AU8" s="46">
        <v>0</v>
      </c>
      <c r="AV8" s="46">
        <v>0</v>
      </c>
      <c r="AW8" s="46">
        <v>0</v>
      </c>
      <c r="AX8" s="46">
        <v>0</v>
      </c>
      <c r="AY8" s="46">
        <v>0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0</v>
      </c>
      <c r="BF8" s="46">
        <v>0</v>
      </c>
      <c r="BG8" s="46">
        <v>0</v>
      </c>
      <c r="BH8" s="46">
        <v>0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0</v>
      </c>
      <c r="BR8" s="46">
        <v>0</v>
      </c>
      <c r="BS8" s="46">
        <v>0</v>
      </c>
      <c r="BT8" s="46">
        <v>0</v>
      </c>
    </row>
    <row r="9" ht="22.5" customHeight="true" x14ac:dyDescent="0.3">
      <c r="B9" s="57">
        <v>6</v>
      </c>
      <c r="D9" s="54">
        <v>400</v>
      </c>
      <c r="E9" s="46">
        <v>620</v>
      </c>
      <c r="F9" s="46">
        <v>20</v>
      </c>
      <c r="G9" s="46">
        <v>2400</v>
      </c>
      <c r="H9" s="46">
        <v>1200</v>
      </c>
      <c r="I9" s="51">
        <f t="shared" ca="true" si="0"/>
        <v>12</v>
      </c>
      <c r="J9" s="90">
        <v>2400</v>
      </c>
      <c r="K9" s="59">
        <f ca="true">TODAY()+12</f>
        <v>43928</v>
      </c>
      <c r="L9" s="54">
        <v>0</v>
      </c>
      <c r="M9" s="46">
        <v>1200</v>
      </c>
      <c r="N9" s="46">
        <v>1200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46">
        <v>0</v>
      </c>
      <c r="AJ9" s="46">
        <v>0</v>
      </c>
      <c r="AK9" s="46">
        <v>0</v>
      </c>
      <c r="AL9" s="46">
        <v>0</v>
      </c>
      <c r="AM9" s="46">
        <v>0</v>
      </c>
      <c r="AN9" s="46">
        <v>0</v>
      </c>
      <c r="AO9" s="46">
        <v>0</v>
      </c>
      <c r="AP9" s="46">
        <v>0</v>
      </c>
      <c r="AQ9" s="46">
        <v>0</v>
      </c>
      <c r="AR9" s="46">
        <v>0</v>
      </c>
      <c r="AS9" s="46">
        <v>0</v>
      </c>
      <c r="AT9" s="46">
        <v>0</v>
      </c>
      <c r="AU9" s="46">
        <v>0</v>
      </c>
      <c r="AV9" s="46">
        <v>0</v>
      </c>
      <c r="AW9" s="46">
        <v>0</v>
      </c>
      <c r="AX9" s="46">
        <v>0</v>
      </c>
      <c r="AY9" s="46">
        <v>0</v>
      </c>
      <c r="AZ9" s="46">
        <v>0</v>
      </c>
      <c r="BA9" s="46">
        <v>0</v>
      </c>
      <c r="BB9" s="46">
        <v>0</v>
      </c>
      <c r="BC9" s="46">
        <v>0</v>
      </c>
      <c r="BD9" s="46">
        <v>0</v>
      </c>
      <c r="BE9" s="46">
        <v>0</v>
      </c>
      <c r="BF9" s="46">
        <v>0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0</v>
      </c>
      <c r="BO9" s="46">
        <v>0</v>
      </c>
      <c r="BP9" s="46">
        <v>0</v>
      </c>
      <c r="BQ9" s="46">
        <v>0</v>
      </c>
      <c r="BR9" s="46">
        <v>0</v>
      </c>
      <c r="BS9" s="46">
        <v>0</v>
      </c>
      <c r="BT9" s="46">
        <v>0</v>
      </c>
    </row>
    <row r="10" ht="22.5" customHeight="true" x14ac:dyDescent="0.3">
      <c r="B10" s="57">
        <v>7</v>
      </c>
      <c r="D10" s="54">
        <v>475</v>
      </c>
      <c r="E10" s="46">
        <v>690</v>
      </c>
      <c r="F10" s="46">
        <v>25</v>
      </c>
      <c r="G10" s="46">
        <v>6700</v>
      </c>
      <c r="H10" s="46">
        <v>1000</v>
      </c>
      <c r="I10" s="51">
        <f t="shared" ca="true" si="0"/>
        <v>40</v>
      </c>
      <c r="J10" s="90">
        <v>6000</v>
      </c>
      <c r="K10" s="59">
        <f ca="true">TODAY()+40</f>
        <v>43956</v>
      </c>
      <c r="L10" s="54">
        <v>0</v>
      </c>
      <c r="M10" s="46">
        <v>1000</v>
      </c>
      <c r="N10" s="46">
        <v>1000</v>
      </c>
      <c r="O10" s="46">
        <v>1000</v>
      </c>
      <c r="P10" s="46">
        <v>1000</v>
      </c>
      <c r="Q10" s="46">
        <v>1000</v>
      </c>
      <c r="R10" s="46">
        <v>0</v>
      </c>
      <c r="S10" s="46">
        <v>0</v>
      </c>
      <c r="T10" s="46">
        <v>1000</v>
      </c>
      <c r="U10" s="46">
        <v>777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  <c r="AG10" s="46">
        <v>0</v>
      </c>
      <c r="AH10" s="46">
        <v>0</v>
      </c>
      <c r="AI10" s="46">
        <v>0</v>
      </c>
      <c r="AJ10" s="46">
        <v>0</v>
      </c>
      <c r="AK10" s="46">
        <v>0</v>
      </c>
      <c r="AL10" s="46">
        <v>0</v>
      </c>
      <c r="AM10" s="46">
        <v>0</v>
      </c>
      <c r="AN10" s="46">
        <v>0</v>
      </c>
      <c r="AO10" s="46">
        <v>0</v>
      </c>
      <c r="AP10" s="46">
        <v>0</v>
      </c>
      <c r="AQ10" s="46">
        <v>0</v>
      </c>
      <c r="AR10" s="46">
        <v>0</v>
      </c>
      <c r="AS10" s="46">
        <v>0</v>
      </c>
      <c r="AT10" s="46">
        <v>0</v>
      </c>
      <c r="AU10" s="46">
        <v>0</v>
      </c>
      <c r="AV10" s="46">
        <v>0</v>
      </c>
      <c r="AW10" s="46">
        <v>0</v>
      </c>
      <c r="AX10" s="46">
        <v>0</v>
      </c>
      <c r="AY10" s="46">
        <v>0</v>
      </c>
      <c r="AZ10" s="46">
        <v>0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0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0</v>
      </c>
      <c r="BR10" s="46">
        <v>0</v>
      </c>
      <c r="BS10" s="46">
        <v>0</v>
      </c>
      <c r="BT10" s="46">
        <v>0</v>
      </c>
    </row>
    <row r="11" ht="22.5" customHeight="true" x14ac:dyDescent="0.3">
      <c r="B11" s="57">
        <v>8</v>
      </c>
      <c r="D11" s="54">
        <v>155</v>
      </c>
      <c r="E11" s="46">
        <v>275</v>
      </c>
      <c r="F11" s="46">
        <v>5</v>
      </c>
      <c r="G11" s="46">
        <v>8378</v>
      </c>
      <c r="H11" s="46">
        <v>1400</v>
      </c>
      <c r="I11" s="51">
        <f t="shared" ca="true" si="0"/>
        <v>44</v>
      </c>
      <c r="J11" s="90">
        <v>0</v>
      </c>
      <c r="K11" s="59">
        <f ca="true">TODAY()+44</f>
        <v>43960</v>
      </c>
      <c r="L11" s="54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1400</v>
      </c>
      <c r="Y11" s="46">
        <v>0</v>
      </c>
      <c r="Z11" s="46">
        <v>0</v>
      </c>
      <c r="AA11" s="46">
        <v>1400</v>
      </c>
      <c r="AB11" s="46">
        <v>1400</v>
      </c>
      <c r="AC11" s="46">
        <v>1400</v>
      </c>
      <c r="AD11" s="46">
        <v>1400</v>
      </c>
      <c r="AE11" s="46">
        <v>1400</v>
      </c>
      <c r="AF11" s="46">
        <v>0</v>
      </c>
      <c r="AG11" s="46">
        <v>0</v>
      </c>
      <c r="AH11" s="46">
        <v>468</v>
      </c>
      <c r="AI11" s="46">
        <v>0</v>
      </c>
      <c r="AJ11" s="46">
        <v>0</v>
      </c>
      <c r="AK11" s="46">
        <v>0</v>
      </c>
      <c r="AL11" s="46">
        <v>0</v>
      </c>
      <c r="AM11" s="46">
        <v>0</v>
      </c>
      <c r="AN11" s="46">
        <v>0</v>
      </c>
      <c r="AO11" s="46">
        <v>0</v>
      </c>
      <c r="AP11" s="46">
        <v>0</v>
      </c>
      <c r="AQ11" s="46">
        <v>0</v>
      </c>
      <c r="AR11" s="46">
        <v>0</v>
      </c>
      <c r="AS11" s="46">
        <v>0</v>
      </c>
      <c r="AT11" s="46">
        <v>0</v>
      </c>
      <c r="AU11" s="46">
        <v>0</v>
      </c>
      <c r="AV11" s="46">
        <v>0</v>
      </c>
      <c r="AW11" s="46">
        <v>0</v>
      </c>
      <c r="AX11" s="46">
        <v>0</v>
      </c>
      <c r="AY11" s="46">
        <v>0</v>
      </c>
      <c r="AZ11" s="46">
        <v>0</v>
      </c>
      <c r="BA11" s="46">
        <v>0</v>
      </c>
      <c r="BB11" s="46">
        <v>0</v>
      </c>
      <c r="BC11" s="46">
        <v>0</v>
      </c>
      <c r="BD11" s="46">
        <v>0</v>
      </c>
      <c r="BE11" s="46"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0</v>
      </c>
      <c r="BK11" s="46">
        <v>0</v>
      </c>
      <c r="BL11" s="46">
        <v>0</v>
      </c>
      <c r="BM11" s="46">
        <v>0</v>
      </c>
      <c r="BN11" s="46">
        <v>0</v>
      </c>
      <c r="BO11" s="46">
        <v>0</v>
      </c>
      <c r="BP11" s="46">
        <v>0</v>
      </c>
      <c r="BQ11" s="46">
        <v>0</v>
      </c>
      <c r="BR11" s="46">
        <v>0</v>
      </c>
      <c r="BS11" s="46">
        <v>0</v>
      </c>
      <c r="BT11" s="46">
        <v>0</v>
      </c>
    </row>
    <row r="12" ht="22.5" customHeight="true" x14ac:dyDescent="0.3">
      <c r="B12" s="57">
        <v>9</v>
      </c>
      <c r="D12" s="54">
        <v>216</v>
      </c>
      <c r="E12" s="46">
        <v>343</v>
      </c>
      <c r="F12" s="46">
        <v>25</v>
      </c>
      <c r="G12" s="46">
        <v>8075</v>
      </c>
      <c r="H12" s="46">
        <v>900</v>
      </c>
      <c r="I12" s="51">
        <f t="shared" ca="true" si="0"/>
        <v>43</v>
      </c>
      <c r="J12" s="90">
        <v>5400</v>
      </c>
      <c r="K12" s="59">
        <f ca="true">TODAY()+43</f>
        <v>43959</v>
      </c>
      <c r="L12" s="54">
        <v>0</v>
      </c>
      <c r="M12" s="46">
        <v>900</v>
      </c>
      <c r="N12" s="46">
        <v>900</v>
      </c>
      <c r="O12" s="46">
        <v>900</v>
      </c>
      <c r="P12" s="46">
        <v>900</v>
      </c>
      <c r="Q12" s="46">
        <v>900</v>
      </c>
      <c r="R12" s="46">
        <v>0</v>
      </c>
      <c r="S12" s="46">
        <v>0</v>
      </c>
      <c r="T12" s="46">
        <v>900</v>
      </c>
      <c r="U12" s="46">
        <v>900</v>
      </c>
      <c r="V12" s="46">
        <v>900</v>
      </c>
      <c r="W12" s="46">
        <v>900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0</v>
      </c>
      <c r="AJ12" s="46">
        <v>0</v>
      </c>
      <c r="AK12" s="46">
        <v>0</v>
      </c>
      <c r="AL12" s="46">
        <v>0</v>
      </c>
      <c r="AM12" s="46">
        <v>0</v>
      </c>
      <c r="AN12" s="46">
        <v>0</v>
      </c>
      <c r="AO12" s="46">
        <v>0</v>
      </c>
      <c r="AP12" s="46">
        <v>0</v>
      </c>
      <c r="AQ12" s="46">
        <v>0</v>
      </c>
      <c r="AR12" s="46">
        <v>0</v>
      </c>
      <c r="AS12" s="46">
        <v>0</v>
      </c>
      <c r="AT12" s="46">
        <v>0</v>
      </c>
      <c r="AU12" s="46">
        <v>0</v>
      </c>
      <c r="AV12" s="46">
        <v>0</v>
      </c>
      <c r="AW12" s="46">
        <v>0</v>
      </c>
      <c r="AX12" s="46">
        <v>0</v>
      </c>
      <c r="AY12" s="46">
        <v>0</v>
      </c>
      <c r="AZ12" s="46">
        <v>0</v>
      </c>
      <c r="BA12" s="46">
        <v>0</v>
      </c>
      <c r="BB12" s="46">
        <v>0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BP12" s="46">
        <v>0</v>
      </c>
      <c r="BQ12" s="46">
        <v>0</v>
      </c>
      <c r="BR12" s="46">
        <v>0</v>
      </c>
      <c r="BS12" s="46">
        <v>0</v>
      </c>
      <c r="BT12" s="46">
        <v>0</v>
      </c>
    </row>
    <row r="13" ht="22.5" customHeight="true" x14ac:dyDescent="0.3">
      <c r="B13" s="57">
        <v>10</v>
      </c>
      <c r="D13" s="54">
        <v>200</v>
      </c>
      <c r="E13" s="46">
        <v>300</v>
      </c>
      <c r="F13" s="46">
        <v>12</v>
      </c>
      <c r="G13" s="46">
        <v>7320</v>
      </c>
      <c r="H13" s="46">
        <v>2800</v>
      </c>
      <c r="I13" s="51">
        <f t="shared" ca="true" si="0"/>
        <v>34</v>
      </c>
      <c r="J13" s="90">
        <v>0</v>
      </c>
      <c r="K13" s="59">
        <f ca="true">TODAY()+34</f>
        <v>43950</v>
      </c>
      <c r="L13" s="54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2800</v>
      </c>
      <c r="X13" s="46">
        <v>2800</v>
      </c>
      <c r="Y13" s="46">
        <v>0</v>
      </c>
      <c r="Z13" s="46">
        <v>0</v>
      </c>
      <c r="AA13" s="46">
        <v>1866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46">
        <v>0</v>
      </c>
      <c r="AK13" s="46">
        <v>0</v>
      </c>
      <c r="AL13" s="46">
        <v>0</v>
      </c>
      <c r="AM13" s="46">
        <v>0</v>
      </c>
      <c r="AN13" s="46">
        <v>0</v>
      </c>
      <c r="AO13" s="46">
        <v>0</v>
      </c>
      <c r="AP13" s="46">
        <v>0</v>
      </c>
      <c r="AQ13" s="46">
        <v>0</v>
      </c>
      <c r="AR13" s="46"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0</v>
      </c>
      <c r="AX13" s="46">
        <v>0</v>
      </c>
      <c r="AY13" s="46">
        <v>0</v>
      </c>
      <c r="AZ13" s="46">
        <v>0</v>
      </c>
      <c r="BA13" s="46">
        <v>0</v>
      </c>
      <c r="BB13" s="46">
        <v>0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0</v>
      </c>
      <c r="BO13" s="46">
        <v>0</v>
      </c>
      <c r="BP13" s="46">
        <v>0</v>
      </c>
      <c r="BQ13" s="46">
        <v>0</v>
      </c>
      <c r="BR13" s="46">
        <v>0</v>
      </c>
      <c r="BS13" s="46">
        <v>0</v>
      </c>
      <c r="BT13" s="46">
        <v>0</v>
      </c>
    </row>
    <row r="14" ht="22.5" customHeight="true" x14ac:dyDescent="0.3">
      <c r="B14" s="57">
        <v>11</v>
      </c>
      <c r="D14" s="54">
        <v>200</v>
      </c>
      <c r="E14" s="46">
        <v>300</v>
      </c>
      <c r="F14" s="46">
        <v>12</v>
      </c>
      <c r="G14" s="46">
        <v>8913</v>
      </c>
      <c r="H14" s="46">
        <v>1800</v>
      </c>
      <c r="I14" s="51">
        <f t="shared" ca="true" si="0"/>
        <v>55</v>
      </c>
      <c r="J14" s="90">
        <v>0</v>
      </c>
      <c r="K14" s="59">
        <f ca="true">TODAY()+55</f>
        <v>43971</v>
      </c>
      <c r="L14" s="54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600</v>
      </c>
      <c r="AB14" s="46">
        <v>1800</v>
      </c>
      <c r="AC14" s="46">
        <v>1800</v>
      </c>
      <c r="AD14" s="46">
        <v>1800</v>
      </c>
      <c r="AE14" s="46">
        <v>1800</v>
      </c>
      <c r="AF14" s="46">
        <v>0</v>
      </c>
      <c r="AG14" s="46">
        <v>0</v>
      </c>
      <c r="AH14" s="46">
        <v>1800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  <c r="BA14" s="46">
        <v>0</v>
      </c>
      <c r="BB14" s="46">
        <v>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0</v>
      </c>
      <c r="BO14" s="46">
        <v>0</v>
      </c>
      <c r="BP14" s="46">
        <v>0</v>
      </c>
      <c r="BQ14" s="46">
        <v>0</v>
      </c>
      <c r="BR14" s="46">
        <v>0</v>
      </c>
      <c r="BS14" s="46">
        <v>0</v>
      </c>
      <c r="BT14" s="46">
        <v>0</v>
      </c>
    </row>
    <row r="15" ht="22.5" customHeight="true" x14ac:dyDescent="0.3">
      <c r="B15" s="57">
        <v>12</v>
      </c>
      <c r="D15" s="54">
        <v>300</v>
      </c>
      <c r="E15" s="46">
        <v>1000</v>
      </c>
      <c r="F15" s="46">
        <v>40</v>
      </c>
      <c r="G15" s="46">
        <v>1168</v>
      </c>
      <c r="H15" s="46">
        <v>500</v>
      </c>
      <c r="I15" s="51">
        <f t="shared" ca="true" si="0"/>
        <v>80</v>
      </c>
      <c r="J15" s="90">
        <v>0</v>
      </c>
      <c r="K15" s="59">
        <f ca="true">TODAY()+80</f>
        <v>43996</v>
      </c>
      <c r="L15" s="54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N15" s="46">
        <v>0</v>
      </c>
      <c r="AO15" s="46">
        <v>0</v>
      </c>
      <c r="AP15" s="46">
        <v>280</v>
      </c>
      <c r="AQ15" s="46">
        <v>500</v>
      </c>
      <c r="AR15" s="46">
        <v>112</v>
      </c>
      <c r="AS15" s="46">
        <v>0</v>
      </c>
      <c r="AT15" s="46">
        <v>0</v>
      </c>
      <c r="AU15" s="46">
        <v>0</v>
      </c>
      <c r="AV15" s="46">
        <v>0</v>
      </c>
      <c r="AW15" s="46">
        <v>0</v>
      </c>
      <c r="AX15" s="46">
        <v>0</v>
      </c>
      <c r="AY15" s="46">
        <v>0</v>
      </c>
      <c r="AZ15" s="46">
        <v>0</v>
      </c>
      <c r="BA15" s="46">
        <v>0</v>
      </c>
      <c r="BB15" s="46">
        <v>0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0</v>
      </c>
      <c r="BO15" s="46">
        <v>0</v>
      </c>
      <c r="BP15" s="46">
        <v>0</v>
      </c>
      <c r="BQ15" s="46">
        <v>0</v>
      </c>
      <c r="BR15" s="46">
        <v>0</v>
      </c>
      <c r="BS15" s="46">
        <v>0</v>
      </c>
      <c r="BT15" s="46">
        <v>0</v>
      </c>
    </row>
    <row r="16" ht="22.5" customHeight="true" x14ac:dyDescent="0.3">
      <c r="B16" s="57">
        <v>13</v>
      </c>
      <c r="D16" s="54">
        <v>600</v>
      </c>
      <c r="E16" s="46">
        <v>600</v>
      </c>
      <c r="F16" s="46">
        <v>40</v>
      </c>
      <c r="G16" s="46">
        <v>330</v>
      </c>
      <c r="H16" s="46">
        <v>300</v>
      </c>
      <c r="I16" s="51">
        <f t="shared" ca="true" si="0"/>
        <v>75</v>
      </c>
      <c r="J16" s="90">
        <v>0</v>
      </c>
      <c r="K16" s="59">
        <f ca="true">TODAY()+75</f>
        <v>43991</v>
      </c>
      <c r="L16" s="54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46">
        <v>99</v>
      </c>
      <c r="AQ16" s="46">
        <v>132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0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>
        <v>0</v>
      </c>
      <c r="BR16" s="46">
        <v>0</v>
      </c>
      <c r="BS16" s="46">
        <v>0</v>
      </c>
      <c r="BT16" s="46">
        <v>0</v>
      </c>
    </row>
    <row r="17" ht="22.5" customHeight="true" x14ac:dyDescent="0.3">
      <c r="B17" s="57">
        <v>14</v>
      </c>
      <c r="D17" s="54">
        <v>216</v>
      </c>
      <c r="E17" s="46">
        <v>343</v>
      </c>
      <c r="F17" s="46">
        <v>35</v>
      </c>
      <c r="G17" s="46">
        <v>2400</v>
      </c>
      <c r="H17" s="46">
        <v>800</v>
      </c>
      <c r="I17" s="51">
        <f t="shared" ca="true" si="0"/>
        <v>64</v>
      </c>
      <c r="J17" s="90">
        <v>0</v>
      </c>
      <c r="K17" s="59">
        <f ca="true">TODAY()+64</f>
        <v>43980</v>
      </c>
      <c r="L17" s="54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800</v>
      </c>
      <c r="AL17" s="46">
        <v>800</v>
      </c>
      <c r="AM17" s="46">
        <v>0</v>
      </c>
      <c r="AN17" s="46">
        <v>0</v>
      </c>
      <c r="AO17" s="46">
        <v>800</v>
      </c>
      <c r="AP17" s="46">
        <v>267</v>
      </c>
      <c r="AQ17" s="46">
        <v>0</v>
      </c>
      <c r="AR17" s="46">
        <v>0</v>
      </c>
      <c r="AS17" s="46">
        <v>0</v>
      </c>
      <c r="AT17" s="46">
        <v>0</v>
      </c>
      <c r="AU17" s="46">
        <v>0</v>
      </c>
      <c r="AV17" s="46">
        <v>0</v>
      </c>
      <c r="AW17" s="46">
        <v>0</v>
      </c>
      <c r="AX17" s="46">
        <v>0</v>
      </c>
      <c r="AY17" s="46">
        <v>0</v>
      </c>
      <c r="AZ17" s="46">
        <v>0</v>
      </c>
      <c r="BA17" s="46">
        <v>0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BP17" s="46">
        <v>0</v>
      </c>
      <c r="BQ17" s="46">
        <v>0</v>
      </c>
      <c r="BR17" s="46">
        <v>0</v>
      </c>
      <c r="BS17" s="46">
        <v>0</v>
      </c>
      <c r="BT17" s="46">
        <v>0</v>
      </c>
    </row>
    <row r="18" ht="22.5" customHeight="true" x14ac:dyDescent="0.3">
      <c r="B18" s="57">
        <v>15</v>
      </c>
      <c r="D18" s="54">
        <v>475</v>
      </c>
      <c r="E18" s="46">
        <v>690</v>
      </c>
      <c r="F18" s="46">
        <v>25</v>
      </c>
      <c r="G18" s="46">
        <v>5700</v>
      </c>
      <c r="H18" s="46">
        <v>1400</v>
      </c>
      <c r="I18" s="51">
        <f t="shared" ca="true" si="0"/>
        <v>80</v>
      </c>
      <c r="J18" s="90">
        <v>0</v>
      </c>
      <c r="K18" s="59">
        <f ca="true">TODAY()+80</f>
        <v>43996</v>
      </c>
      <c r="L18" s="54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0</v>
      </c>
      <c r="AD18" s="46">
        <v>156</v>
      </c>
      <c r="AE18" s="46">
        <v>1400</v>
      </c>
      <c r="AF18" s="46">
        <v>0</v>
      </c>
      <c r="AG18" s="46">
        <v>0</v>
      </c>
      <c r="AH18" s="46">
        <v>1400</v>
      </c>
      <c r="AI18" s="46">
        <v>1400</v>
      </c>
      <c r="AJ18" s="46">
        <v>1400</v>
      </c>
      <c r="AK18" s="46">
        <v>0</v>
      </c>
      <c r="AL18" s="46">
        <v>0</v>
      </c>
      <c r="AM18" s="46">
        <v>0</v>
      </c>
      <c r="AN18" s="46">
        <v>0</v>
      </c>
      <c r="AO18" s="46">
        <v>0</v>
      </c>
      <c r="AP18" s="46">
        <v>0</v>
      </c>
      <c r="AQ18" s="46">
        <v>0</v>
      </c>
      <c r="AR18" s="46">
        <v>0</v>
      </c>
      <c r="AS18" s="46">
        <v>0</v>
      </c>
      <c r="AT18" s="46">
        <v>0</v>
      </c>
      <c r="AU18" s="46">
        <v>0</v>
      </c>
      <c r="AV18" s="46">
        <v>0</v>
      </c>
      <c r="AW18" s="46">
        <v>0</v>
      </c>
      <c r="AX18" s="46">
        <v>0</v>
      </c>
      <c r="AY18" s="46">
        <v>0</v>
      </c>
      <c r="AZ18" s="46">
        <v>0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BP18" s="46">
        <v>0</v>
      </c>
      <c r="BQ18" s="46">
        <v>0</v>
      </c>
      <c r="BR18" s="46">
        <v>0</v>
      </c>
      <c r="BS18" s="46">
        <v>0</v>
      </c>
      <c r="BT18" s="46">
        <v>0</v>
      </c>
    </row>
    <row r="19" ht="22.5" customHeight="true" x14ac:dyDescent="0.3">
      <c r="I19" s="51" t="str">
        <f t="shared" ca="true" si="0"/>
        <v/>
      </c>
      <c r="J19" s="90"/>
      <c r="L19" s="54">
        <v>0</v>
      </c>
      <c r="M19" s="46">
        <v>3100</v>
      </c>
      <c r="N19" s="46">
        <v>3100</v>
      </c>
      <c r="O19" s="46">
        <v>3500</v>
      </c>
      <c r="P19" s="46">
        <v>3500</v>
      </c>
      <c r="Q19" s="46">
        <v>2935</v>
      </c>
      <c r="R19" s="46">
        <v>0</v>
      </c>
      <c r="S19" s="46">
        <v>0</v>
      </c>
      <c r="T19" s="46">
        <v>3400</v>
      </c>
      <c r="U19" s="46">
        <v>3489</v>
      </c>
      <c r="V19" s="46">
        <v>3800</v>
      </c>
      <c r="W19" s="46">
        <v>5100</v>
      </c>
      <c r="X19" s="46">
        <v>5600</v>
      </c>
      <c r="Y19" s="46">
        <v>0</v>
      </c>
      <c r="Z19" s="46">
        <v>0</v>
      </c>
      <c r="AA19" s="46">
        <v>5266</v>
      </c>
      <c r="AB19" s="46">
        <v>4600</v>
      </c>
      <c r="AC19" s="46">
        <v>4600</v>
      </c>
      <c r="AD19" s="46">
        <v>4604</v>
      </c>
      <c r="AE19" s="46">
        <v>4600</v>
      </c>
      <c r="AF19" s="46">
        <v>0</v>
      </c>
      <c r="AG19" s="46">
        <v>0</v>
      </c>
      <c r="AH19" s="46">
        <v>4100</v>
      </c>
      <c r="AI19" s="46">
        <v>3350</v>
      </c>
      <c r="AJ19" s="46">
        <v>3350</v>
      </c>
      <c r="AK19" s="46">
        <v>2750</v>
      </c>
      <c r="AL19" s="46">
        <v>2750</v>
      </c>
      <c r="AM19" s="46">
        <v>0</v>
      </c>
      <c r="AN19" s="46">
        <v>0</v>
      </c>
      <c r="AO19" s="46">
        <v>2750</v>
      </c>
      <c r="AP19" s="46">
        <v>1440</v>
      </c>
      <c r="AQ19" s="46">
        <v>1282</v>
      </c>
      <c r="AR19" s="46">
        <v>762</v>
      </c>
      <c r="AS19" s="46">
        <v>650</v>
      </c>
      <c r="AT19" s="46">
        <v>0</v>
      </c>
      <c r="AU19" s="46">
        <v>0</v>
      </c>
      <c r="AV19" s="46">
        <v>650</v>
      </c>
      <c r="AW19" s="46">
        <v>650</v>
      </c>
      <c r="AX19" s="46">
        <v>432</v>
      </c>
      <c r="AY19" s="46">
        <v>0</v>
      </c>
      <c r="AZ19" s="46">
        <v>0</v>
      </c>
      <c r="BA19" s="46">
        <v>0</v>
      </c>
      <c r="BB19" s="46">
        <v>0</v>
      </c>
      <c r="BC19" s="46">
        <v>0</v>
      </c>
      <c r="BD19" s="46">
        <v>0</v>
      </c>
      <c r="BE19" s="46"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BP19" s="46">
        <v>0</v>
      </c>
      <c r="BQ19" s="46">
        <v>0</v>
      </c>
      <c r="BR19" s="46">
        <v>0</v>
      </c>
      <c r="BS19" s="46">
        <v>0</v>
      </c>
      <c r="BT19" s="46">
        <v>0</v>
      </c>
    </row>
    <row r="20" ht="22.5" customHeight="true" x14ac:dyDescent="0.3">
      <c r="I20" s="51" t="str">
        <f t="shared" ca="true" si="0"/>
        <v/>
      </c>
      <c r="J20" s="90"/>
      <c r="L20" s="54">
        <v>0</v>
      </c>
      <c r="M20" s="46">
        <v>148.58939999999996</v>
      </c>
      <c r="N20" s="46">
        <v>148.58939999999996</v>
      </c>
      <c r="O20" s="46">
        <v>309.74939999999992</v>
      </c>
      <c r="P20" s="46">
        <v>309.74939999999992</v>
      </c>
      <c r="Q20" s="46">
        <v>184.54940599999998</v>
      </c>
      <c r="R20" s="46">
        <v>0</v>
      </c>
      <c r="S20" s="46">
        <v>0</v>
      </c>
      <c r="T20" s="46">
        <v>131.11999999999998</v>
      </c>
      <c r="U20" s="46">
        <v>134.49557499999997</v>
      </c>
      <c r="V20" s="46">
        <v>146.26999999999998</v>
      </c>
      <c r="W20" s="46">
        <v>141.93666666666667</v>
      </c>
      <c r="X20" s="46">
        <v>130.9</v>
      </c>
      <c r="Y20" s="46">
        <v>0</v>
      </c>
      <c r="Z20" s="46">
        <v>0</v>
      </c>
      <c r="AA20" s="46">
        <v>144.17990833333334</v>
      </c>
      <c r="AB20" s="46">
        <v>170.74993333333333</v>
      </c>
      <c r="AC20" s="46">
        <v>170.74993333333333</v>
      </c>
      <c r="AD20" s="46">
        <v>179.31593333333333</v>
      </c>
      <c r="AE20" s="46">
        <v>247.10826666666668</v>
      </c>
      <c r="AF20" s="46">
        <v>0</v>
      </c>
      <c r="AG20" s="46">
        <v>0</v>
      </c>
      <c r="AH20" s="46">
        <v>212.64993333333331</v>
      </c>
      <c r="AI20" s="46">
        <v>194.14583333333334</v>
      </c>
      <c r="AJ20" s="46">
        <v>194.14583333333334</v>
      </c>
      <c r="AK20" s="46">
        <v>152.79583333333335</v>
      </c>
      <c r="AL20" s="46">
        <v>152.79583333333335</v>
      </c>
      <c r="AM20" s="46">
        <v>0</v>
      </c>
      <c r="AN20" s="46">
        <v>0</v>
      </c>
      <c r="AO20" s="46">
        <v>152.79583333333335</v>
      </c>
      <c r="AP20" s="46">
        <v>119.61958333333332</v>
      </c>
      <c r="AQ20" s="46">
        <v>148.80283333333335</v>
      </c>
      <c r="AR20" s="46">
        <v>34.390833333333333</v>
      </c>
      <c r="AS20" s="46">
        <v>8.0708333333333346</v>
      </c>
      <c r="AT20" s="46">
        <v>0</v>
      </c>
      <c r="AU20" s="46">
        <v>0</v>
      </c>
      <c r="AV20" s="46">
        <v>8.0708333333333346</v>
      </c>
      <c r="AW20" s="46">
        <v>8.0708333333333346</v>
      </c>
      <c r="AX20" s="46">
        <v>5.3640000000000008</v>
      </c>
      <c r="AY20" s="46">
        <v>0</v>
      </c>
      <c r="AZ20" s="46">
        <v>0</v>
      </c>
      <c r="BA20" s="46">
        <v>0</v>
      </c>
      <c r="BB20" s="46">
        <v>0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0</v>
      </c>
      <c r="BO20" s="46">
        <v>0</v>
      </c>
      <c r="BP20" s="46">
        <v>0</v>
      </c>
      <c r="BQ20" s="46">
        <v>0</v>
      </c>
      <c r="BR20" s="46">
        <v>0</v>
      </c>
      <c r="BS20" s="46">
        <v>0</v>
      </c>
      <c r="BT20" s="46">
        <v>0</v>
      </c>
    </row>
    <row r="21" ht="22.5" customHeight="true" x14ac:dyDescent="0.3">
      <c r="I21" s="51" t="str">
        <f t="shared" ca="true" si="0"/>
        <v/>
      </c>
      <c r="J21" s="90"/>
    </row>
    <row r="22" ht="22.5" customHeight="true" x14ac:dyDescent="0.3">
      <c r="I22" s="51" t="str">
        <f t="shared" ca="true" si="0"/>
        <v/>
      </c>
      <c r="J22" s="90"/>
    </row>
    <row r="23" ht="22.5" customHeight="true" x14ac:dyDescent="0.3">
      <c r="I23" s="51" t="str">
        <f t="shared" ca="true" si="0"/>
        <v/>
      </c>
      <c r="J23" s="90"/>
    </row>
    <row r="24" ht="22.5" customHeight="true" x14ac:dyDescent="0.3">
      <c r="I24" s="51" t="str">
        <f t="shared" ca="true" si="0"/>
        <v/>
      </c>
      <c r="J24" s="90"/>
    </row>
    <row r="25" ht="22.5" customHeight="true" x14ac:dyDescent="0.3">
      <c r="I25" s="51" t="str">
        <f t="shared" ca="true" si="0"/>
        <v/>
      </c>
      <c r="J25" s="90"/>
    </row>
    <row r="26" ht="22.5" customHeight="true" x14ac:dyDescent="0.3">
      <c r="I26" s="51" t="str">
        <f t="shared" ca="true" si="0"/>
        <v/>
      </c>
      <c r="J26" s="90"/>
    </row>
    <row r="27" ht="22.5" customHeight="true" x14ac:dyDescent="0.3">
      <c r="I27" s="51" t="str">
        <f t="shared" ca="true" si="0"/>
        <v/>
      </c>
      <c r="J27" s="90"/>
    </row>
    <row r="28" ht="22.5" customHeight="true" x14ac:dyDescent="0.3">
      <c r="I28" s="51" t="str">
        <f t="shared" ca="true" si="0"/>
        <v/>
      </c>
      <c r="J28" s="90"/>
    </row>
    <row r="29" ht="22.5" customHeight="true" x14ac:dyDescent="0.3">
      <c r="I29" s="51" t="str">
        <f t="shared" ca="true" si="0"/>
        <v/>
      </c>
      <c r="J29" s="90"/>
    </row>
    <row r="30" ht="22.5" customHeight="true" x14ac:dyDescent="0.3">
      <c r="I30" s="51" t="str">
        <f t="shared" ca="true" si="0"/>
        <v/>
      </c>
      <c r="J30" s="90"/>
    </row>
    <row r="31" ht="22.5" customHeight="true" x14ac:dyDescent="0.3">
      <c r="I31" s="51" t="str">
        <f t="shared" ca="true" si="0"/>
        <v/>
      </c>
      <c r="J31" s="90"/>
    </row>
    <row r="32" ht="22.5" customHeight="true" x14ac:dyDescent="0.3">
      <c r="I32" s="51" t="str">
        <f t="shared" ca="true" si="0"/>
        <v/>
      </c>
      <c r="J32" s="90"/>
    </row>
    <row r="33" ht="22.5" customHeight="true" x14ac:dyDescent="0.3">
      <c r="I33" s="51" t="str">
        <f t="shared" ca="true" si="0"/>
        <v/>
      </c>
      <c r="J33" s="90"/>
    </row>
    <row r="34" ht="22.5" customHeight="true" x14ac:dyDescent="0.3">
      <c r="I34" s="51" t="str">
        <f t="shared" ca="true" si="0"/>
        <v/>
      </c>
      <c r="J34" s="90"/>
    </row>
    <row r="35" ht="22.5" customHeight="true" x14ac:dyDescent="0.3">
      <c r="I35" s="51" t="str">
        <f t="shared" ca="true" si="0"/>
        <v/>
      </c>
      <c r="J35" s="90"/>
    </row>
    <row r="36" ht="22.5" customHeight="true" x14ac:dyDescent="0.3">
      <c r="I36" s="51" t="str">
        <f t="shared" ca="true" si="0"/>
        <v/>
      </c>
      <c r="J36" s="90"/>
    </row>
    <row r="37" ht="22.5" customHeight="true" x14ac:dyDescent="0.3">
      <c r="I37" s="51" t="str">
        <f t="shared" ca="true" si="0"/>
        <v/>
      </c>
      <c r="J37" s="90"/>
    </row>
    <row r="38" ht="22.5" customHeight="true" x14ac:dyDescent="0.3">
      <c r="I38" s="51" t="str">
        <f t="shared" ca="true" si="0"/>
        <v/>
      </c>
      <c r="J38" s="90"/>
    </row>
    <row r="39" ht="22.5" customHeight="true" x14ac:dyDescent="0.3">
      <c r="I39" s="51" t="str">
        <f t="shared" ca="true" si="0"/>
        <v/>
      </c>
      <c r="J39" s="90"/>
    </row>
    <row r="40" ht="22.5" customHeight="true" x14ac:dyDescent="0.3">
      <c r="I40" s="51" t="str">
        <f t="shared" ca="true" si="0"/>
        <v/>
      </c>
      <c r="J40" s="90"/>
    </row>
    <row r="41" ht="22.5" customHeight="true" x14ac:dyDescent="0.3">
      <c r="I41" s="51" t="str">
        <f t="shared" ca="true" si="0"/>
        <v/>
      </c>
      <c r="J41" s="90"/>
    </row>
    <row r="42" ht="22.5" customHeight="true" x14ac:dyDescent="0.3">
      <c r="I42" s="51" t="str">
        <f t="shared" ca="true" si="0"/>
        <v/>
      </c>
      <c r="J42" s="90"/>
    </row>
    <row r="43" ht="22.5" customHeight="true" x14ac:dyDescent="0.3">
      <c r="I43" s="51" t="str">
        <f t="shared" ca="true" si="0"/>
        <v/>
      </c>
      <c r="J43" s="90"/>
    </row>
    <row r="44" ht="22.5" customHeight="true" x14ac:dyDescent="0.3">
      <c r="I44" s="51" t="str">
        <f t="shared" ca="true" si="0"/>
        <v/>
      </c>
      <c r="J44" s="90"/>
    </row>
    <row r="45" ht="22.5" customHeight="true" x14ac:dyDescent="0.3">
      <c r="I45" s="51" t="str">
        <f t="shared" ca="true" si="0"/>
        <v/>
      </c>
      <c r="J45" s="90"/>
    </row>
    <row r="46" ht="22.5" customHeight="true" x14ac:dyDescent="0.3">
      <c r="I46" s="51" t="str">
        <f t="shared" ca="true" si="0"/>
        <v/>
      </c>
      <c r="J46" s="90"/>
    </row>
    <row r="47" ht="22.5" customHeight="true" x14ac:dyDescent="0.3">
      <c r="I47" s="51" t="str">
        <f t="shared" ca="true" si="0"/>
        <v/>
      </c>
      <c r="J47" s="90"/>
    </row>
    <row r="48" ht="22.5" customHeight="true" x14ac:dyDescent="0.3">
      <c r="I48" s="51" t="str">
        <f t="shared" ca="true" si="0"/>
        <v/>
      </c>
      <c r="J48" s="90"/>
    </row>
    <row r="49" ht="22.5" customHeight="true" x14ac:dyDescent="0.3">
      <c r="I49" s="51" t="str">
        <f t="shared" ca="true" si="0"/>
        <v/>
      </c>
      <c r="J49" s="90"/>
    </row>
    <row r="50" ht="22.5" customHeight="true" x14ac:dyDescent="0.3">
      <c r="I50" s="51" t="str">
        <f t="shared" ca="true" si="0"/>
        <v/>
      </c>
      <c r="J50" s="90"/>
    </row>
    <row r="51" ht="22.5" customHeight="true" x14ac:dyDescent="0.3">
      <c r="I51" s="51" t="str">
        <f t="shared" ca="true" si="0"/>
        <v/>
      </c>
      <c r="J51" s="90"/>
    </row>
    <row r="52" ht="22.5" customHeight="true" x14ac:dyDescent="0.3">
      <c r="I52" s="51" t="str">
        <f t="shared" ca="true" si="0"/>
        <v/>
      </c>
      <c r="J52" s="90"/>
    </row>
    <row r="53" ht="22.5" customHeight="true" x14ac:dyDescent="0.3">
      <c r="I53" s="51" t="str">
        <f t="shared" ca="true" si="0"/>
        <v/>
      </c>
      <c r="J53" s="90"/>
    </row>
    <row r="54" ht="22.5" customHeight="true" x14ac:dyDescent="0.3">
      <c r="I54" s="51" t="str">
        <f t="shared" ca="true" si="0"/>
        <v/>
      </c>
      <c r="J54" s="90"/>
    </row>
    <row r="55" ht="22.5" customHeight="true" x14ac:dyDescent="0.3">
      <c r="I55" s="51" t="str">
        <f t="shared" ca="true" si="0"/>
        <v/>
      </c>
      <c r="J55" s="90"/>
    </row>
    <row r="56" ht="22.5" customHeight="true" x14ac:dyDescent="0.3">
      <c r="I56" s="51" t="str">
        <f t="shared" ca="true" si="0"/>
        <v/>
      </c>
      <c r="J56" s="90"/>
    </row>
    <row r="57" ht="22.5" customHeight="true" x14ac:dyDescent="0.3">
      <c r="I57" s="51" t="str">
        <f t="shared" ca="true" si="0"/>
        <v/>
      </c>
      <c r="J57" s="90"/>
    </row>
    <row r="58" ht="22.5" customHeight="true" x14ac:dyDescent="0.3">
      <c r="I58" s="51" t="str">
        <f t="shared" ca="true" si="0"/>
        <v/>
      </c>
      <c r="J58" s="90"/>
    </row>
    <row r="59" ht="22.5" customHeight="true" x14ac:dyDescent="0.3">
      <c r="I59" s="51" t="str">
        <f t="shared" ca="true" si="0"/>
        <v/>
      </c>
      <c r="J59" s="90"/>
    </row>
    <row r="60" ht="22.5" customHeight="true" x14ac:dyDescent="0.3">
      <c r="I60" s="51" t="str">
        <f t="shared" ca="true" si="0"/>
        <v/>
      </c>
      <c r="J60" s="90"/>
    </row>
    <row r="61" ht="22.5" customHeight="true" x14ac:dyDescent="0.3">
      <c r="I61" s="51" t="str">
        <f t="shared" ca="true" si="0"/>
        <v/>
      </c>
      <c r="J61" s="90"/>
    </row>
    <row r="62" ht="22.5" customHeight="true" x14ac:dyDescent="0.3">
      <c r="I62" s="51" t="str">
        <f t="shared" ca="true" si="0"/>
        <v/>
      </c>
      <c r="J62" s="90"/>
    </row>
    <row r="63" ht="22.5" customHeight="true" x14ac:dyDescent="0.3">
      <c r="I63" s="51" t="str">
        <f t="shared" ca="true" si="0"/>
        <v/>
      </c>
      <c r="J63" s="90"/>
    </row>
    <row r="64" ht="22.5" customHeight="true" x14ac:dyDescent="0.3">
      <c r="I64" s="51" t="str">
        <f t="shared" ca="true" si="0"/>
        <v/>
      </c>
      <c r="J64" s="90"/>
    </row>
    <row r="65" ht="22.5" customHeight="true" x14ac:dyDescent="0.3">
      <c r="I65" s="51" t="str">
        <f t="shared" ca="true" si="0"/>
        <v/>
      </c>
      <c r="J65" s="90"/>
    </row>
    <row r="66" ht="22.5" customHeight="true" x14ac:dyDescent="0.3">
      <c r="I66" s="51" t="str">
        <f t="shared" ca="true" si="0"/>
        <v/>
      </c>
      <c r="J66" s="90"/>
    </row>
    <row r="67" ht="22.5" customHeight="true" x14ac:dyDescent="0.3">
      <c r="I67" s="51" t="str">
        <f t="shared" ca="true" si="0"/>
        <v/>
      </c>
      <c r="J67" s="90"/>
    </row>
    <row r="68" ht="22.5" customHeight="true" x14ac:dyDescent="0.3">
      <c r="I68" s="51" t="str">
        <f t="shared" ca="true" si="0"/>
        <v/>
      </c>
      <c r="J68" s="90"/>
    </row>
    <row r="69" ht="22.5" customHeight="true" x14ac:dyDescent="0.3">
      <c r="I69" s="51" t="str">
        <f t="shared" ref="I69:I101" ca="true" si="1">IF(K69&gt;0,K69-TODAY(),"")</f>
        <v/>
      </c>
      <c r="J69" s="90"/>
    </row>
    <row r="70" ht="22.5" customHeight="true" x14ac:dyDescent="0.3">
      <c r="I70" s="51" t="str">
        <f t="shared" ca="true" si="1"/>
        <v/>
      </c>
      <c r="J70" s="90"/>
    </row>
    <row r="71" ht="22.5" customHeight="true" x14ac:dyDescent="0.3">
      <c r="I71" s="51" t="str">
        <f t="shared" ca="true" si="1"/>
        <v/>
      </c>
      <c r="J71" s="90"/>
    </row>
    <row r="72" ht="22.5" customHeight="true" x14ac:dyDescent="0.3">
      <c r="I72" s="51" t="str">
        <f t="shared" ca="true" si="1"/>
        <v/>
      </c>
      <c r="J72" s="90"/>
    </row>
    <row r="73" ht="22.5" customHeight="true" x14ac:dyDescent="0.3">
      <c r="I73" s="51" t="str">
        <f t="shared" ca="true" si="1"/>
        <v/>
      </c>
      <c r="J73" s="90"/>
    </row>
    <row r="74" ht="22.5" customHeight="true" x14ac:dyDescent="0.3">
      <c r="I74" s="51" t="str">
        <f t="shared" ca="true" si="1"/>
        <v/>
      </c>
      <c r="J74" s="90"/>
    </row>
    <row r="75" ht="22.5" customHeight="true" x14ac:dyDescent="0.3">
      <c r="I75" s="51" t="str">
        <f t="shared" ca="true" si="1"/>
        <v/>
      </c>
      <c r="J75" s="90"/>
    </row>
    <row r="76" ht="22.5" customHeight="true" x14ac:dyDescent="0.3">
      <c r="I76" s="51" t="str">
        <f t="shared" ca="true" si="1"/>
        <v/>
      </c>
      <c r="J76" s="90"/>
    </row>
    <row r="77" ht="22.5" customHeight="true" x14ac:dyDescent="0.3">
      <c r="I77" s="51" t="str">
        <f t="shared" ca="true" si="1"/>
        <v/>
      </c>
      <c r="J77" s="90"/>
    </row>
    <row r="78" ht="22.5" customHeight="true" x14ac:dyDescent="0.3">
      <c r="I78" s="51" t="str">
        <f t="shared" ca="true" si="1"/>
        <v/>
      </c>
      <c r="J78" s="90"/>
    </row>
    <row r="79" ht="22.5" customHeight="true" x14ac:dyDescent="0.3">
      <c r="I79" s="51" t="str">
        <f t="shared" ca="true" si="1"/>
        <v/>
      </c>
      <c r="J79" s="90"/>
    </row>
    <row r="80" ht="22.5" customHeight="true" x14ac:dyDescent="0.3">
      <c r="I80" s="51" t="str">
        <f t="shared" ca="true" si="1"/>
        <v/>
      </c>
      <c r="J80" s="90"/>
    </row>
    <row r="81" ht="22.5" customHeight="true" x14ac:dyDescent="0.3">
      <c r="I81" s="51" t="str">
        <f t="shared" ca="true" si="1"/>
        <v/>
      </c>
      <c r="J81" s="90"/>
    </row>
    <row r="82" ht="22.5" customHeight="true" x14ac:dyDescent="0.3">
      <c r="I82" s="51" t="str">
        <f t="shared" ca="true" si="1"/>
        <v/>
      </c>
      <c r="J82" s="90"/>
    </row>
    <row r="83" ht="22.5" customHeight="true" x14ac:dyDescent="0.3">
      <c r="I83" s="51" t="str">
        <f t="shared" ca="true" si="1"/>
        <v/>
      </c>
      <c r="J83" s="90"/>
    </row>
    <row r="84" ht="22.5" customHeight="true" x14ac:dyDescent="0.3">
      <c r="I84" s="51" t="str">
        <f t="shared" ca="true" si="1"/>
        <v/>
      </c>
      <c r="J84" s="90"/>
    </row>
    <row r="85" ht="22.5" customHeight="true" x14ac:dyDescent="0.3">
      <c r="I85" s="51" t="str">
        <f t="shared" ca="true" si="1"/>
        <v/>
      </c>
      <c r="J85" s="90"/>
    </row>
    <row r="86" ht="22.5" customHeight="true" x14ac:dyDescent="0.3">
      <c r="I86" s="51" t="str">
        <f t="shared" ca="true" si="1"/>
        <v/>
      </c>
      <c r="J86" s="90"/>
    </row>
    <row r="87" ht="22.5" customHeight="true" x14ac:dyDescent="0.3">
      <c r="I87" s="51" t="str">
        <f t="shared" ca="true" si="1"/>
        <v/>
      </c>
      <c r="J87" s="90"/>
    </row>
    <row r="88" ht="22.5" customHeight="true" x14ac:dyDescent="0.3">
      <c r="I88" s="51" t="str">
        <f t="shared" ca="true" si="1"/>
        <v/>
      </c>
      <c r="J88" s="90"/>
    </row>
    <row r="89" ht="22.5" customHeight="true" x14ac:dyDescent="0.3">
      <c r="I89" s="51" t="str">
        <f t="shared" ca="true" si="1"/>
        <v/>
      </c>
      <c r="J89" s="90"/>
    </row>
    <row r="90" ht="22.5" customHeight="true" x14ac:dyDescent="0.3">
      <c r="I90" s="51" t="str">
        <f t="shared" ca="true" si="1"/>
        <v/>
      </c>
      <c r="J90" s="90"/>
    </row>
    <row r="91" ht="22.5" customHeight="true" x14ac:dyDescent="0.3">
      <c r="I91" s="51" t="str">
        <f t="shared" ca="true" si="1"/>
        <v/>
      </c>
      <c r="J91" s="90"/>
    </row>
    <row r="92" ht="22.5" customHeight="true" x14ac:dyDescent="0.3">
      <c r="I92" s="51" t="str">
        <f t="shared" ca="true" si="1"/>
        <v/>
      </c>
      <c r="J92" s="90"/>
    </row>
    <row r="93" ht="22.5" customHeight="true" x14ac:dyDescent="0.3">
      <c r="I93" s="51" t="str">
        <f t="shared" ca="true" si="1"/>
        <v/>
      </c>
      <c r="J93" s="90"/>
    </row>
    <row r="94" ht="22.5" customHeight="true" x14ac:dyDescent="0.3">
      <c r="I94" s="51" t="str">
        <f t="shared" ca="true" si="1"/>
        <v/>
      </c>
      <c r="J94" s="90"/>
    </row>
    <row r="95" ht="22.5" customHeight="true" x14ac:dyDescent="0.3">
      <c r="I95" s="51" t="str">
        <f t="shared" ca="true" si="1"/>
        <v/>
      </c>
      <c r="J95" s="90"/>
    </row>
    <row r="96" ht="22.5" customHeight="true" x14ac:dyDescent="0.3">
      <c r="I96" s="51" t="str">
        <f t="shared" ca="true" si="1"/>
        <v/>
      </c>
      <c r="J96" s="90"/>
    </row>
    <row r="97" ht="22.5" customHeight="true" x14ac:dyDescent="0.3">
      <c r="I97" s="51" t="str">
        <f t="shared" ca="true" si="1"/>
        <v/>
      </c>
      <c r="J97" s="90"/>
    </row>
    <row r="98" ht="22.5" customHeight="true" x14ac:dyDescent="0.3">
      <c r="I98" s="51" t="str">
        <f t="shared" ca="true" si="1"/>
        <v/>
      </c>
      <c r="J98" s="90"/>
    </row>
    <row r="99" ht="22.5" customHeight="true" x14ac:dyDescent="0.3">
      <c r="I99" s="51" t="str">
        <f t="shared" ca="true" si="1"/>
        <v/>
      </c>
      <c r="J99" s="90"/>
    </row>
    <row r="100" ht="22.5" customHeight="true" x14ac:dyDescent="0.3">
      <c r="I100" s="51" t="str">
        <f t="shared" ca="true" si="1"/>
        <v/>
      </c>
      <c r="J100" s="90"/>
    </row>
    <row r="101" ht="22.5" customHeight="true" x14ac:dyDescent="0.3">
      <c r="I101" s="51" t="str">
        <f t="shared" ca="true" si="1"/>
        <v/>
      </c>
      <c r="J101" s="90"/>
    </row>
  </sheetData>
  <mergeCells count="1">
    <mergeCell ref="D3:F3"/>
  </mergeCells>
  <phoneticPr fontId="1" type="noConversion"/>
  <conditionalFormatting sqref="L1:BU1048576">
    <cfRule type="cellIs" dxfId="1917" priority="3" operator="equal">
      <formula>0</formula>
    </cfRule>
  </conditionalFormatting>
  <conditionalFormatting sqref="J4:J103">
    <cfRule type="cellIs" dxfId="1916" priority="1" operator="greaterThanOrEqual">
      <formula>$G4</formula>
    </cfRule>
    <cfRule type="cellIs" dxfId="1915" priority="2" operator="lessThan">
      <formula>$G4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M101"/>
  <sheetViews>
    <sheetView workbookViewId="0">
      <pane xSplit="11" topLeftCell="L1" activePane="topRight" state="frozen"/>
      <selection pane="topRight" activeCell="S11" sqref="S11"/>
    </sheetView>
  </sheetViews>
  <sheetFormatPr defaultRowHeight="22.5" customHeight="true" x14ac:dyDescent="0.3"/>
  <cols>
    <col min="1" max="1" width="3.125" style="46" customWidth="true"/>
    <col min="2" max="2" width="9" style="57"/>
    <col min="3" max="3" width="9" style="64"/>
    <col min="4" max="4" width="6.25" style="54" customWidth="true"/>
    <col min="5" max="6" width="6.25" style="46" customWidth="true"/>
    <col min="7" max="7" width="9" style="46"/>
    <col min="8" max="8" width="11" style="46" customWidth="true"/>
    <col min="9" max="9" width="6.5" style="46" hidden="true" customWidth="true"/>
    <col min="10" max="10" width="11" style="62" customWidth="true"/>
    <col min="11" max="11" width="11" style="57" bestFit="true" customWidth="true"/>
    <col min="12" max="12" width="5.375" style="54" customWidth="true"/>
    <col min="13" max="377" width="5.375" style="46" customWidth="true"/>
    <col min="378" max="16384" width="9" style="46"/>
  </cols>
  <sheetData>
    <row r="2" s="77" customFormat="true" ht="22.5" customHeight="true" x14ac:dyDescent="0.3">
      <c r="B2" s="75"/>
      <c r="C2" s="78"/>
      <c r="D2" s="76"/>
      <c r="J2" s="84"/>
      <c r="K2" s="75"/>
      <c r="L2" s="80">
        <v>43891</v>
      </c>
      <c r="M2" s="81">
        <v>43892</v>
      </c>
      <c r="N2" s="81">
        <v>43893</v>
      </c>
      <c r="O2" s="81">
        <v>43894</v>
      </c>
      <c r="P2" s="81">
        <v>43895</v>
      </c>
      <c r="Q2" s="81">
        <v>43896</v>
      </c>
      <c r="R2" s="81">
        <v>43897</v>
      </c>
      <c r="S2" s="81">
        <v>43898</v>
      </c>
      <c r="T2" s="81">
        <v>43899</v>
      </c>
      <c r="U2" s="81">
        <v>43900</v>
      </c>
      <c r="V2" s="81">
        <v>43901</v>
      </c>
      <c r="W2" s="81">
        <v>43902</v>
      </c>
      <c r="X2" s="81">
        <v>43903</v>
      </c>
      <c r="Y2" s="81">
        <v>43904</v>
      </c>
      <c r="Z2" s="81">
        <v>43905</v>
      </c>
      <c r="AA2" s="81">
        <v>43906</v>
      </c>
      <c r="AB2" s="81">
        <v>43907</v>
      </c>
      <c r="AC2" s="81">
        <v>43908</v>
      </c>
      <c r="AD2" s="81">
        <v>43909</v>
      </c>
      <c r="AE2" s="81">
        <v>43910</v>
      </c>
      <c r="AF2" s="81">
        <v>43911</v>
      </c>
      <c r="AG2" s="81">
        <v>43912</v>
      </c>
      <c r="AH2" s="81">
        <v>43913</v>
      </c>
      <c r="AI2" s="81">
        <v>43914</v>
      </c>
      <c r="AJ2" s="81">
        <v>43915</v>
      </c>
      <c r="AK2" s="81">
        <v>43916</v>
      </c>
      <c r="AL2" s="81">
        <v>43917</v>
      </c>
      <c r="AM2" s="81">
        <v>43918</v>
      </c>
      <c r="AN2" s="81">
        <v>43919</v>
      </c>
      <c r="AO2" s="81">
        <v>43920</v>
      </c>
      <c r="AP2" s="81">
        <v>43921</v>
      </c>
      <c r="AQ2" s="81">
        <v>43922</v>
      </c>
      <c r="AR2" s="81">
        <v>43923</v>
      </c>
      <c r="AS2" s="81">
        <v>43924</v>
      </c>
      <c r="AT2" s="81">
        <v>43925</v>
      </c>
      <c r="AU2" s="81">
        <v>43926</v>
      </c>
      <c r="AV2" s="81">
        <v>43927</v>
      </c>
      <c r="AW2" s="81">
        <v>43928</v>
      </c>
      <c r="AX2" s="81">
        <v>43929</v>
      </c>
      <c r="AY2" s="81">
        <v>43930</v>
      </c>
      <c r="AZ2" s="81">
        <v>43931</v>
      </c>
      <c r="BA2" s="81">
        <v>43932</v>
      </c>
      <c r="BB2" s="81">
        <v>43933</v>
      </c>
      <c r="BC2" s="81">
        <v>43934</v>
      </c>
      <c r="BD2" s="81">
        <v>43935</v>
      </c>
      <c r="BE2" s="81">
        <v>43936</v>
      </c>
      <c r="BF2" s="81">
        <v>43937</v>
      </c>
      <c r="BG2" s="81">
        <v>43938</v>
      </c>
      <c r="BH2" s="81">
        <v>43939</v>
      </c>
      <c r="BI2" s="81">
        <v>43940</v>
      </c>
      <c r="BJ2" s="81">
        <v>43941</v>
      </c>
      <c r="BK2" s="81">
        <v>43942</v>
      </c>
      <c r="BL2" s="81">
        <v>43943</v>
      </c>
      <c r="BM2" s="81">
        <v>43944</v>
      </c>
      <c r="BN2" s="81">
        <v>43945</v>
      </c>
      <c r="BO2" s="81">
        <v>43946</v>
      </c>
      <c r="BP2" s="81">
        <v>43947</v>
      </c>
      <c r="BQ2" s="81">
        <v>43948</v>
      </c>
      <c r="BR2" s="81">
        <v>43949</v>
      </c>
      <c r="BS2" s="81">
        <v>43950</v>
      </c>
      <c r="BT2" s="81">
        <v>43951</v>
      </c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1"/>
      <c r="IV2" s="81"/>
      <c r="IW2" s="81"/>
      <c r="IX2" s="81"/>
      <c r="IY2" s="81"/>
      <c r="IZ2" s="81"/>
      <c r="JA2" s="81"/>
      <c r="JB2" s="81"/>
      <c r="JC2" s="81"/>
      <c r="JD2" s="81"/>
      <c r="JE2" s="81"/>
      <c r="JF2" s="81"/>
      <c r="JG2" s="81"/>
      <c r="JH2" s="81"/>
      <c r="JI2" s="81"/>
      <c r="JJ2" s="81"/>
      <c r="JK2" s="81"/>
      <c r="JL2" s="81"/>
      <c r="JM2" s="81"/>
      <c r="JN2" s="81"/>
      <c r="JO2" s="81"/>
      <c r="JP2" s="81"/>
      <c r="JQ2" s="81"/>
      <c r="JR2" s="81"/>
      <c r="JS2" s="81"/>
      <c r="JT2" s="81"/>
      <c r="JU2" s="81"/>
      <c r="JV2" s="81"/>
      <c r="JW2" s="81"/>
      <c r="JX2" s="81"/>
      <c r="JY2" s="81"/>
      <c r="JZ2" s="81"/>
      <c r="KA2" s="81"/>
      <c r="KB2" s="81"/>
      <c r="KC2" s="81"/>
      <c r="KD2" s="81"/>
      <c r="KE2" s="81"/>
      <c r="KF2" s="81"/>
      <c r="KG2" s="81"/>
      <c r="KH2" s="81"/>
      <c r="KI2" s="81"/>
      <c r="KJ2" s="81"/>
      <c r="KK2" s="81"/>
      <c r="KL2" s="81"/>
      <c r="KM2" s="81"/>
      <c r="KN2" s="81"/>
      <c r="KO2" s="81"/>
      <c r="KP2" s="81"/>
      <c r="KQ2" s="81"/>
      <c r="KR2" s="81"/>
      <c r="KS2" s="81"/>
      <c r="KT2" s="81"/>
      <c r="KU2" s="81"/>
      <c r="KV2" s="81"/>
      <c r="KW2" s="81"/>
      <c r="KX2" s="81"/>
      <c r="KY2" s="81"/>
      <c r="KZ2" s="81"/>
      <c r="LA2" s="81"/>
      <c r="LB2" s="81"/>
      <c r="LC2" s="81"/>
      <c r="LD2" s="81"/>
      <c r="LE2" s="81"/>
      <c r="LF2" s="81"/>
      <c r="LG2" s="81"/>
      <c r="LH2" s="81"/>
      <c r="LI2" s="81"/>
      <c r="LJ2" s="81"/>
      <c r="LK2" s="81"/>
      <c r="LL2" s="81"/>
      <c r="LM2" s="81"/>
      <c r="LN2" s="81"/>
      <c r="LO2" s="81"/>
      <c r="LP2" s="81"/>
      <c r="LQ2" s="81"/>
      <c r="LR2" s="81"/>
      <c r="LS2" s="81"/>
      <c r="LT2" s="81"/>
      <c r="LU2" s="81"/>
      <c r="LV2" s="81"/>
      <c r="LW2" s="81"/>
      <c r="LX2" s="81"/>
      <c r="LY2" s="81"/>
      <c r="LZ2" s="81"/>
      <c r="MA2" s="81"/>
      <c r="MB2" s="81"/>
      <c r="MC2" s="81"/>
      <c r="MD2" s="81"/>
      <c r="ME2" s="81"/>
      <c r="MF2" s="81"/>
      <c r="MG2" s="81"/>
      <c r="MH2" s="81"/>
      <c r="MI2" s="81"/>
      <c r="MJ2" s="81"/>
      <c r="MK2" s="81"/>
      <c r="ML2" s="81"/>
      <c r="MM2" s="81"/>
      <c r="MN2" s="81"/>
      <c r="MO2" s="81"/>
      <c r="MP2" s="81"/>
      <c r="MQ2" s="81"/>
      <c r="MR2" s="81"/>
      <c r="MS2" s="81"/>
      <c r="MT2" s="81"/>
      <c r="MU2" s="81"/>
      <c r="MV2" s="81"/>
      <c r="MW2" s="81"/>
      <c r="MX2" s="81"/>
      <c r="MY2" s="81"/>
      <c r="MZ2" s="81"/>
      <c r="NA2" s="81"/>
      <c r="NB2" s="81"/>
      <c r="NC2" s="81"/>
      <c r="ND2" s="81"/>
      <c r="NE2" s="81"/>
      <c r="NF2" s="81"/>
      <c r="NG2" s="81"/>
      <c r="NH2" s="81"/>
      <c r="NI2" s="81"/>
      <c r="NJ2" s="81"/>
      <c r="NK2" s="81"/>
      <c r="NL2" s="81"/>
      <c r="NM2" s="81"/>
    </row>
    <row r="3" s="91" customFormat="true" ht="22.5" customHeight="true" thickBot="true" x14ac:dyDescent="0.35">
      <c r="B3" s="55" t="s">
        <v>5</v>
      </c>
      <c r="C3" s="79" t="s">
        <v>11</v>
      </c>
      <c r="D3" s="96" t="s">
        <v>6</v>
      </c>
      <c r="E3" s="96"/>
      <c r="F3" s="96"/>
      <c r="G3" s="91" t="s">
        <v>7</v>
      </c>
      <c r="H3" s="91" t="s">
        <v>8</v>
      </c>
      <c r="J3" s="60" t="s">
        <v>36</v>
      </c>
      <c r="K3" s="55" t="s">
        <v>35</v>
      </c>
      <c r="L3" s="82">
        <v>43891</v>
      </c>
      <c r="M3" s="83">
        <v>43892</v>
      </c>
      <c r="N3" s="83">
        <v>43893</v>
      </c>
      <c r="O3" s="83">
        <v>43894</v>
      </c>
      <c r="P3" s="83">
        <v>43895</v>
      </c>
      <c r="Q3" s="83">
        <v>43896</v>
      </c>
      <c r="R3" s="83">
        <v>43897</v>
      </c>
      <c r="S3" s="83">
        <v>43898</v>
      </c>
      <c r="T3" s="83">
        <v>43899</v>
      </c>
      <c r="U3" s="83">
        <v>43900</v>
      </c>
      <c r="V3" s="83">
        <v>43901</v>
      </c>
      <c r="W3" s="83">
        <v>43902</v>
      </c>
      <c r="X3" s="83">
        <v>43903</v>
      </c>
      <c r="Y3" s="83">
        <v>43904</v>
      </c>
      <c r="Z3" s="83">
        <v>43905</v>
      </c>
      <c r="AA3" s="83">
        <v>43906</v>
      </c>
      <c r="AB3" s="83">
        <v>43907</v>
      </c>
      <c r="AC3" s="83">
        <v>43908</v>
      </c>
      <c r="AD3" s="83">
        <v>43909</v>
      </c>
      <c r="AE3" s="83">
        <v>43910</v>
      </c>
      <c r="AF3" s="83">
        <v>43911</v>
      </c>
      <c r="AG3" s="83">
        <v>43912</v>
      </c>
      <c r="AH3" s="83">
        <v>43913</v>
      </c>
      <c r="AI3" s="83">
        <v>43914</v>
      </c>
      <c r="AJ3" s="83">
        <v>43915</v>
      </c>
      <c r="AK3" s="83">
        <v>43916</v>
      </c>
      <c r="AL3" s="83">
        <v>43917</v>
      </c>
      <c r="AM3" s="83">
        <v>43918</v>
      </c>
      <c r="AN3" s="83">
        <v>43919</v>
      </c>
      <c r="AO3" s="83">
        <v>43920</v>
      </c>
      <c r="AP3" s="83">
        <v>43921</v>
      </c>
      <c r="AQ3" s="83">
        <v>43922</v>
      </c>
      <c r="AR3" s="83">
        <v>43923</v>
      </c>
      <c r="AS3" s="83">
        <v>43924</v>
      </c>
      <c r="AT3" s="83">
        <v>43925</v>
      </c>
      <c r="AU3" s="83">
        <v>43926</v>
      </c>
      <c r="AV3" s="83">
        <v>43927</v>
      </c>
      <c r="AW3" s="83">
        <v>43928</v>
      </c>
      <c r="AX3" s="83">
        <v>43929</v>
      </c>
      <c r="AY3" s="83">
        <v>43930</v>
      </c>
      <c r="AZ3" s="83">
        <v>43931</v>
      </c>
      <c r="BA3" s="83">
        <v>43932</v>
      </c>
      <c r="BB3" s="83">
        <v>43933</v>
      </c>
      <c r="BC3" s="83">
        <v>43934</v>
      </c>
      <c r="BD3" s="83">
        <v>43935</v>
      </c>
      <c r="BE3" s="83">
        <v>43936</v>
      </c>
      <c r="BF3" s="83">
        <v>43937</v>
      </c>
      <c r="BG3" s="83">
        <v>43938</v>
      </c>
      <c r="BH3" s="83">
        <v>43939</v>
      </c>
      <c r="BI3" s="83">
        <v>43940</v>
      </c>
      <c r="BJ3" s="83">
        <v>43941</v>
      </c>
      <c r="BK3" s="83">
        <v>43942</v>
      </c>
      <c r="BL3" s="83">
        <v>43943</v>
      </c>
      <c r="BM3" s="83">
        <v>43944</v>
      </c>
      <c r="BN3" s="83">
        <v>43945</v>
      </c>
      <c r="BO3" s="83">
        <v>43946</v>
      </c>
      <c r="BP3" s="83">
        <v>43947</v>
      </c>
      <c r="BQ3" s="83">
        <v>43948</v>
      </c>
      <c r="BR3" s="83">
        <v>43949</v>
      </c>
      <c r="BS3" s="83">
        <v>43950</v>
      </c>
      <c r="BT3" s="83">
        <v>43951</v>
      </c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3"/>
      <c r="CU3" s="83"/>
      <c r="CV3" s="83"/>
      <c r="CW3" s="83"/>
      <c r="CX3" s="83"/>
      <c r="CY3" s="83"/>
      <c r="CZ3" s="83"/>
      <c r="DA3" s="83"/>
      <c r="DB3" s="83"/>
      <c r="DC3" s="83"/>
      <c r="DD3" s="83"/>
      <c r="DE3" s="83"/>
      <c r="DF3" s="83"/>
      <c r="DG3" s="83"/>
      <c r="DH3" s="83"/>
      <c r="DI3" s="83"/>
      <c r="DJ3" s="83"/>
      <c r="DK3" s="83"/>
      <c r="DL3" s="83"/>
      <c r="DM3" s="83"/>
      <c r="DN3" s="83"/>
      <c r="DO3" s="83"/>
      <c r="DP3" s="83"/>
      <c r="DQ3" s="83"/>
      <c r="DR3" s="83"/>
      <c r="DS3" s="83"/>
      <c r="DT3" s="83"/>
      <c r="DU3" s="83"/>
      <c r="DV3" s="83"/>
      <c r="DW3" s="83"/>
      <c r="DX3" s="83"/>
      <c r="DY3" s="83"/>
      <c r="DZ3" s="83"/>
      <c r="EA3" s="83"/>
      <c r="EB3" s="83"/>
      <c r="EC3" s="83"/>
      <c r="ED3" s="83"/>
      <c r="EE3" s="83"/>
      <c r="EF3" s="83"/>
      <c r="EG3" s="83"/>
      <c r="EH3" s="83"/>
      <c r="EI3" s="83"/>
      <c r="EJ3" s="83"/>
      <c r="EK3" s="83"/>
      <c r="EL3" s="83"/>
      <c r="EM3" s="83"/>
      <c r="EN3" s="83"/>
      <c r="EO3" s="83"/>
      <c r="EP3" s="83"/>
      <c r="EQ3" s="83"/>
      <c r="ER3" s="83"/>
      <c r="ES3" s="83"/>
      <c r="ET3" s="83"/>
      <c r="EU3" s="83"/>
      <c r="EV3" s="83"/>
      <c r="EW3" s="83"/>
      <c r="EX3" s="83"/>
      <c r="EY3" s="83"/>
      <c r="EZ3" s="83"/>
      <c r="FA3" s="83"/>
      <c r="FB3" s="83"/>
      <c r="FC3" s="83"/>
      <c r="FD3" s="83"/>
      <c r="FE3" s="83"/>
      <c r="FF3" s="83"/>
      <c r="FG3" s="83"/>
      <c r="FH3" s="83"/>
      <c r="FI3" s="83"/>
      <c r="FJ3" s="83"/>
      <c r="FK3" s="83"/>
      <c r="FL3" s="83"/>
      <c r="FM3" s="83"/>
      <c r="FN3" s="83"/>
      <c r="FO3" s="83"/>
      <c r="FP3" s="83"/>
      <c r="FQ3" s="83"/>
      <c r="FR3" s="83"/>
      <c r="FS3" s="83"/>
      <c r="FT3" s="83"/>
      <c r="FU3" s="83"/>
      <c r="FV3" s="83"/>
      <c r="FW3" s="83"/>
      <c r="FX3" s="83"/>
      <c r="FY3" s="83"/>
      <c r="FZ3" s="83"/>
      <c r="GA3" s="83"/>
      <c r="GB3" s="83"/>
      <c r="GC3" s="83"/>
      <c r="GD3" s="83"/>
      <c r="GE3" s="83"/>
      <c r="GF3" s="83"/>
      <c r="GG3" s="83"/>
      <c r="GH3" s="83"/>
      <c r="GI3" s="83"/>
      <c r="GJ3" s="83"/>
      <c r="GK3" s="83"/>
      <c r="GL3" s="83"/>
      <c r="GM3" s="83"/>
      <c r="GN3" s="83"/>
      <c r="GO3" s="83"/>
      <c r="GP3" s="83"/>
      <c r="GQ3" s="83"/>
      <c r="GR3" s="83"/>
      <c r="GS3" s="83"/>
      <c r="GT3" s="83"/>
      <c r="GU3" s="83"/>
      <c r="GV3" s="83"/>
      <c r="GW3" s="83"/>
      <c r="GX3" s="83"/>
      <c r="GY3" s="83"/>
      <c r="GZ3" s="83"/>
      <c r="HA3" s="83"/>
      <c r="HB3" s="83"/>
      <c r="HC3" s="83"/>
      <c r="HD3" s="83"/>
      <c r="HE3" s="83"/>
      <c r="HF3" s="83"/>
      <c r="HG3" s="83"/>
      <c r="HH3" s="83"/>
      <c r="HI3" s="83"/>
      <c r="HJ3" s="83"/>
      <c r="HK3" s="83"/>
      <c r="HL3" s="83"/>
      <c r="HM3" s="83"/>
      <c r="HN3" s="83"/>
      <c r="HO3" s="83"/>
      <c r="HP3" s="83"/>
      <c r="HQ3" s="83"/>
      <c r="HR3" s="83"/>
      <c r="HS3" s="83"/>
      <c r="HT3" s="83"/>
      <c r="HU3" s="83"/>
      <c r="HV3" s="83"/>
      <c r="HW3" s="83"/>
      <c r="HX3" s="83"/>
      <c r="HY3" s="83"/>
      <c r="HZ3" s="83"/>
      <c r="IA3" s="83"/>
      <c r="IB3" s="83"/>
      <c r="IC3" s="83"/>
      <c r="ID3" s="83"/>
      <c r="IE3" s="83"/>
      <c r="IF3" s="83"/>
      <c r="IG3" s="83"/>
      <c r="IH3" s="83"/>
      <c r="II3" s="83"/>
      <c r="IJ3" s="83"/>
      <c r="IK3" s="83"/>
      <c r="IL3" s="83"/>
      <c r="IM3" s="83"/>
      <c r="IN3" s="83"/>
      <c r="IO3" s="83"/>
      <c r="IP3" s="83"/>
      <c r="IQ3" s="83"/>
      <c r="IR3" s="83"/>
      <c r="IS3" s="83"/>
      <c r="IT3" s="83"/>
      <c r="IU3" s="83"/>
      <c r="IV3" s="83"/>
      <c r="IW3" s="83"/>
      <c r="IX3" s="83"/>
      <c r="IY3" s="83"/>
      <c r="IZ3" s="83"/>
      <c r="JA3" s="83"/>
      <c r="JB3" s="83"/>
      <c r="JC3" s="83"/>
      <c r="JD3" s="83"/>
      <c r="JE3" s="83"/>
      <c r="JF3" s="83"/>
      <c r="JG3" s="83"/>
      <c r="JH3" s="83"/>
      <c r="JI3" s="83"/>
      <c r="JJ3" s="83"/>
      <c r="JK3" s="83"/>
      <c r="JL3" s="83"/>
      <c r="JM3" s="83"/>
      <c r="JN3" s="83"/>
      <c r="JO3" s="83"/>
      <c r="JP3" s="83"/>
      <c r="JQ3" s="83"/>
      <c r="JR3" s="83"/>
      <c r="JS3" s="83"/>
      <c r="JT3" s="83"/>
      <c r="JU3" s="83"/>
      <c r="JV3" s="83"/>
      <c r="JW3" s="83"/>
      <c r="JX3" s="83"/>
      <c r="JY3" s="83"/>
      <c r="JZ3" s="83"/>
      <c r="KA3" s="83"/>
      <c r="KB3" s="83"/>
      <c r="KC3" s="83"/>
      <c r="KD3" s="83"/>
      <c r="KE3" s="83"/>
      <c r="KF3" s="83"/>
      <c r="KG3" s="83"/>
      <c r="KH3" s="83"/>
      <c r="KI3" s="83"/>
      <c r="KJ3" s="83"/>
      <c r="KK3" s="83"/>
      <c r="KL3" s="83"/>
      <c r="KM3" s="83"/>
      <c r="KN3" s="83"/>
      <c r="KO3" s="83"/>
      <c r="KP3" s="83"/>
      <c r="KQ3" s="83"/>
      <c r="KR3" s="83"/>
      <c r="KS3" s="83"/>
      <c r="KT3" s="83"/>
      <c r="KU3" s="83"/>
      <c r="KV3" s="83"/>
      <c r="KW3" s="83"/>
      <c r="KX3" s="83"/>
      <c r="KY3" s="83"/>
      <c r="KZ3" s="83"/>
      <c r="LA3" s="83"/>
      <c r="LB3" s="83"/>
      <c r="LC3" s="83"/>
      <c r="LD3" s="83"/>
      <c r="LE3" s="83"/>
      <c r="LF3" s="83"/>
      <c r="LG3" s="83"/>
      <c r="LH3" s="83"/>
      <c r="LI3" s="83"/>
      <c r="LJ3" s="83"/>
      <c r="LK3" s="83"/>
      <c r="LL3" s="83"/>
      <c r="LM3" s="83"/>
      <c r="LN3" s="83"/>
      <c r="LO3" s="83"/>
      <c r="LP3" s="83"/>
      <c r="LQ3" s="83"/>
      <c r="LR3" s="83"/>
      <c r="LS3" s="83"/>
      <c r="LT3" s="83"/>
      <c r="LU3" s="83"/>
      <c r="LV3" s="83"/>
      <c r="LW3" s="83"/>
      <c r="LX3" s="83"/>
      <c r="LY3" s="83"/>
      <c r="LZ3" s="83"/>
      <c r="MA3" s="83"/>
      <c r="MB3" s="83"/>
      <c r="MC3" s="83"/>
      <c r="MD3" s="83"/>
      <c r="ME3" s="83"/>
      <c r="MF3" s="83"/>
      <c r="MG3" s="83"/>
      <c r="MH3" s="83"/>
      <c r="MI3" s="83"/>
      <c r="MJ3" s="83"/>
      <c r="MK3" s="83"/>
      <c r="ML3" s="83"/>
      <c r="MM3" s="83"/>
      <c r="MN3" s="83"/>
      <c r="MO3" s="83"/>
      <c r="MP3" s="83"/>
      <c r="MQ3" s="83"/>
      <c r="MR3" s="83"/>
      <c r="MS3" s="83"/>
      <c r="MT3" s="83"/>
      <c r="MU3" s="83"/>
      <c r="MV3" s="83"/>
      <c r="MW3" s="83"/>
      <c r="MX3" s="83"/>
      <c r="MY3" s="83"/>
      <c r="MZ3" s="83"/>
      <c r="NA3" s="83"/>
      <c r="NB3" s="83"/>
      <c r="NC3" s="83"/>
      <c r="ND3" s="83"/>
      <c r="NE3" s="83"/>
      <c r="NF3" s="83"/>
      <c r="NG3" s="83"/>
      <c r="NH3" s="83"/>
      <c r="NI3" s="83"/>
      <c r="NJ3" s="83"/>
      <c r="NK3" s="83"/>
      <c r="NL3" s="83"/>
      <c r="NM3" s="83"/>
    </row>
    <row r="4" s="50" customFormat="true" ht="22.5" customHeight="true" thickTop="true" x14ac:dyDescent="0.3">
      <c r="B4" s="56">
        <v>1</v>
      </c>
      <c r="C4" s="63"/>
      <c r="D4" s="53">
        <v>216</v>
      </c>
      <c r="E4" s="50">
        <v>876</v>
      </c>
      <c r="F4" s="50">
        <v>12</v>
      </c>
      <c r="G4" s="50">
        <v>5000</v>
      </c>
      <c r="H4" s="50">
        <v>1500</v>
      </c>
      <c r="I4" s="51">
        <f ca="true">IF(K4&gt;0,K4-TODAY(),"")</f>
        <v>19</v>
      </c>
      <c r="J4" s="90">
        <v>2001</v>
      </c>
      <c r="K4" s="59">
        <f ca="true">TODAY()+19</f>
        <v>43935</v>
      </c>
      <c r="L4" s="53">
        <v>0</v>
      </c>
      <c r="M4" s="50">
        <v>0</v>
      </c>
      <c r="N4" s="50">
        <v>0</v>
      </c>
      <c r="O4" s="50">
        <v>0</v>
      </c>
      <c r="P4" s="50">
        <v>0</v>
      </c>
      <c r="Q4" s="50">
        <v>501</v>
      </c>
      <c r="R4" s="50">
        <v>0</v>
      </c>
      <c r="S4" s="50">
        <v>0</v>
      </c>
      <c r="T4" s="50">
        <v>1500</v>
      </c>
      <c r="U4" s="50">
        <v>1500</v>
      </c>
      <c r="V4" s="50">
        <v>1500</v>
      </c>
      <c r="W4" s="50">
        <v>0</v>
      </c>
      <c r="X4" s="50">
        <v>0</v>
      </c>
      <c r="Y4" s="50">
        <v>0</v>
      </c>
      <c r="Z4" s="50">
        <v>0</v>
      </c>
      <c r="AA4" s="50">
        <v>0</v>
      </c>
      <c r="AB4" s="50">
        <v>0</v>
      </c>
      <c r="AC4" s="50">
        <v>0</v>
      </c>
      <c r="AD4" s="50">
        <v>0</v>
      </c>
      <c r="AE4" s="50">
        <v>0</v>
      </c>
      <c r="AF4" s="50">
        <v>0</v>
      </c>
      <c r="AG4" s="50">
        <v>0</v>
      </c>
      <c r="AH4" s="50">
        <v>0</v>
      </c>
      <c r="AI4" s="50">
        <v>0</v>
      </c>
      <c r="AJ4" s="50">
        <v>0</v>
      </c>
      <c r="AK4" s="50">
        <v>0</v>
      </c>
      <c r="AL4" s="50">
        <v>0</v>
      </c>
      <c r="AM4" s="50">
        <v>0</v>
      </c>
      <c r="AN4" s="50">
        <v>0</v>
      </c>
      <c r="AO4" s="50">
        <v>0</v>
      </c>
      <c r="AP4" s="50">
        <v>0</v>
      </c>
      <c r="AQ4" s="50">
        <v>0</v>
      </c>
      <c r="AR4" s="50">
        <v>0</v>
      </c>
      <c r="AS4" s="50">
        <v>0</v>
      </c>
      <c r="AT4" s="50">
        <v>0</v>
      </c>
      <c r="AU4" s="50">
        <v>0</v>
      </c>
      <c r="AV4" s="50">
        <v>0</v>
      </c>
      <c r="AW4" s="50">
        <v>0</v>
      </c>
      <c r="AX4" s="50">
        <v>0</v>
      </c>
      <c r="AY4" s="50">
        <v>0</v>
      </c>
      <c r="AZ4" s="50">
        <v>0</v>
      </c>
      <c r="BA4" s="50">
        <v>0</v>
      </c>
      <c r="BB4" s="50">
        <v>0</v>
      </c>
      <c r="BC4" s="50">
        <v>0</v>
      </c>
      <c r="BD4" s="50">
        <v>0</v>
      </c>
      <c r="BE4" s="50">
        <v>0</v>
      </c>
      <c r="BF4" s="50">
        <v>0</v>
      </c>
      <c r="BG4" s="50">
        <v>0</v>
      </c>
      <c r="BH4" s="50">
        <v>0</v>
      </c>
      <c r="BI4" s="50">
        <v>0</v>
      </c>
      <c r="BJ4" s="50">
        <v>0</v>
      </c>
      <c r="BK4" s="50">
        <v>0</v>
      </c>
      <c r="BL4" s="50">
        <v>0</v>
      </c>
      <c r="BM4" s="50">
        <v>0</v>
      </c>
      <c r="BN4" s="50">
        <v>0</v>
      </c>
      <c r="BO4" s="50">
        <v>0</v>
      </c>
      <c r="BP4" s="50">
        <v>0</v>
      </c>
      <c r="BQ4" s="50">
        <v>0</v>
      </c>
      <c r="BR4" s="50">
        <v>0</v>
      </c>
      <c r="BS4" s="50">
        <v>0</v>
      </c>
      <c r="BT4" s="50">
        <v>0</v>
      </c>
    </row>
    <row r="5" ht="22.5" customHeight="true" x14ac:dyDescent="0.3">
      <c r="B5" s="57">
        <v>2</v>
      </c>
      <c r="D5" s="54">
        <v>475</v>
      </c>
      <c r="E5" s="46">
        <v>690</v>
      </c>
      <c r="F5" s="46">
        <v>25</v>
      </c>
      <c r="G5" s="46">
        <v>8000</v>
      </c>
      <c r="H5" s="46">
        <v>650</v>
      </c>
      <c r="I5" s="51">
        <f t="shared" ref="I5:I68" ca="true" si="0">IF(K5&gt;0,K5-TODAY(),"")</f>
        <v>45</v>
      </c>
      <c r="J5" s="90">
        <v>0</v>
      </c>
      <c r="K5" s="59">
        <f ca="true">TODAY()+45</f>
        <v>43961</v>
      </c>
      <c r="L5" s="54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6">
        <v>0</v>
      </c>
      <c r="AD5" s="46">
        <v>0</v>
      </c>
      <c r="AE5" s="46">
        <v>0</v>
      </c>
      <c r="AF5" s="46">
        <v>0</v>
      </c>
      <c r="AG5" s="46">
        <v>0</v>
      </c>
      <c r="AH5" s="46">
        <v>0</v>
      </c>
      <c r="AI5" s="46">
        <v>650</v>
      </c>
      <c r="AJ5" s="46">
        <v>650</v>
      </c>
      <c r="AK5" s="46">
        <v>650</v>
      </c>
      <c r="AL5" s="46">
        <v>650</v>
      </c>
      <c r="AM5" s="46">
        <v>0</v>
      </c>
      <c r="AN5" s="46">
        <v>0</v>
      </c>
      <c r="AO5" s="46">
        <v>650</v>
      </c>
      <c r="AP5" s="46">
        <v>650</v>
      </c>
      <c r="AQ5" s="46">
        <v>650</v>
      </c>
      <c r="AR5" s="46">
        <v>650</v>
      </c>
      <c r="AS5" s="46">
        <v>650</v>
      </c>
      <c r="AT5" s="46">
        <v>0</v>
      </c>
      <c r="AU5" s="46">
        <v>0</v>
      </c>
      <c r="AV5" s="46">
        <v>650</v>
      </c>
      <c r="AW5" s="46">
        <v>650</v>
      </c>
      <c r="AX5" s="46">
        <v>432</v>
      </c>
      <c r="AY5" s="46">
        <v>0</v>
      </c>
      <c r="AZ5" s="46">
        <v>0</v>
      </c>
      <c r="BA5" s="46">
        <v>0</v>
      </c>
      <c r="BB5" s="46">
        <v>0</v>
      </c>
      <c r="BC5" s="46">
        <v>0</v>
      </c>
      <c r="BD5" s="46">
        <v>0</v>
      </c>
      <c r="BE5" s="46">
        <v>0</v>
      </c>
      <c r="BF5" s="46">
        <v>0</v>
      </c>
      <c r="BG5" s="46">
        <v>0</v>
      </c>
      <c r="BH5" s="46">
        <v>0</v>
      </c>
      <c r="BI5" s="46">
        <v>0</v>
      </c>
      <c r="BJ5" s="46">
        <v>0</v>
      </c>
      <c r="BK5" s="46">
        <v>0</v>
      </c>
      <c r="BL5" s="46">
        <v>0</v>
      </c>
      <c r="BM5" s="46">
        <v>0</v>
      </c>
      <c r="BN5" s="46">
        <v>0</v>
      </c>
      <c r="BO5" s="46">
        <v>0</v>
      </c>
      <c r="BP5" s="46">
        <v>0</v>
      </c>
      <c r="BQ5" s="46">
        <v>0</v>
      </c>
      <c r="BR5" s="46">
        <v>0</v>
      </c>
      <c r="BS5" s="46">
        <v>0</v>
      </c>
      <c r="BT5" s="46">
        <v>0</v>
      </c>
    </row>
    <row r="6" ht="22.5" customHeight="true" x14ac:dyDescent="0.3">
      <c r="B6" s="57">
        <v>3</v>
      </c>
      <c r="D6" s="54">
        <v>400</v>
      </c>
      <c r="E6" s="46">
        <v>620</v>
      </c>
      <c r="F6" s="46">
        <v>25</v>
      </c>
      <c r="G6" s="46">
        <v>3132</v>
      </c>
      <c r="H6" s="46">
        <v>1600</v>
      </c>
      <c r="I6" s="51">
        <f t="shared" ca="true" si="0"/>
        <v>17</v>
      </c>
      <c r="J6" s="90">
        <v>3734</v>
      </c>
      <c r="K6" s="59">
        <f ca="true">TODAY()+17</f>
        <v>43933</v>
      </c>
      <c r="L6" s="54">
        <v>0</v>
      </c>
      <c r="M6" s="46">
        <v>0</v>
      </c>
      <c r="N6" s="46">
        <v>0</v>
      </c>
      <c r="O6" s="46">
        <v>1600</v>
      </c>
      <c r="P6" s="46">
        <v>1600</v>
      </c>
      <c r="Q6" s="46">
        <v>534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46">
        <v>0</v>
      </c>
      <c r="AE6" s="46">
        <v>0</v>
      </c>
      <c r="AF6" s="46">
        <v>0</v>
      </c>
      <c r="AG6" s="46">
        <v>0</v>
      </c>
      <c r="AH6" s="46">
        <v>0</v>
      </c>
      <c r="AI6" s="46">
        <v>0</v>
      </c>
      <c r="AJ6" s="46">
        <v>0</v>
      </c>
      <c r="AK6" s="46">
        <v>0</v>
      </c>
      <c r="AL6" s="46">
        <v>0</v>
      </c>
      <c r="AM6" s="46">
        <v>0</v>
      </c>
      <c r="AN6" s="46">
        <v>0</v>
      </c>
      <c r="AO6" s="46">
        <v>0</v>
      </c>
      <c r="AP6" s="46">
        <v>0</v>
      </c>
      <c r="AQ6" s="46">
        <v>0</v>
      </c>
      <c r="AR6" s="46">
        <v>0</v>
      </c>
      <c r="AS6" s="46">
        <v>0</v>
      </c>
      <c r="AT6" s="46">
        <v>0</v>
      </c>
      <c r="AU6" s="46">
        <v>0</v>
      </c>
      <c r="AV6" s="46">
        <v>0</v>
      </c>
      <c r="AW6" s="46">
        <v>0</v>
      </c>
      <c r="AX6" s="46">
        <v>0</v>
      </c>
      <c r="AY6" s="46">
        <v>0</v>
      </c>
      <c r="AZ6" s="46">
        <v>0</v>
      </c>
      <c r="BA6" s="46">
        <v>0</v>
      </c>
      <c r="BB6" s="46">
        <v>0</v>
      </c>
      <c r="BC6" s="46">
        <v>0</v>
      </c>
      <c r="BD6" s="46">
        <v>0</v>
      </c>
      <c r="BE6" s="46">
        <v>0</v>
      </c>
      <c r="BF6" s="46">
        <v>0</v>
      </c>
      <c r="BG6" s="46">
        <v>0</v>
      </c>
      <c r="BH6" s="46">
        <v>0</v>
      </c>
      <c r="BI6" s="46">
        <v>0</v>
      </c>
      <c r="BJ6" s="46">
        <v>0</v>
      </c>
      <c r="BK6" s="46">
        <v>0</v>
      </c>
      <c r="BL6" s="46">
        <v>0</v>
      </c>
      <c r="BM6" s="46">
        <v>0</v>
      </c>
      <c r="BN6" s="46">
        <v>0</v>
      </c>
      <c r="BO6" s="46">
        <v>0</v>
      </c>
      <c r="BP6" s="46">
        <v>0</v>
      </c>
      <c r="BQ6" s="46">
        <v>0</v>
      </c>
      <c r="BR6" s="46">
        <v>0</v>
      </c>
      <c r="BS6" s="46">
        <v>0</v>
      </c>
      <c r="BT6" s="46">
        <v>0</v>
      </c>
    </row>
    <row r="7" ht="22.5" customHeight="true" x14ac:dyDescent="0.3">
      <c r="B7" s="57">
        <v>4</v>
      </c>
      <c r="D7" s="54">
        <v>475</v>
      </c>
      <c r="E7" s="46">
        <v>690</v>
      </c>
      <c r="F7" s="46">
        <v>25</v>
      </c>
      <c r="G7" s="46">
        <v>9800</v>
      </c>
      <c r="H7" s="46">
        <v>1400</v>
      </c>
      <c r="I7" s="51">
        <f t="shared" ca="true" si="0"/>
        <v>18</v>
      </c>
      <c r="J7" s="90">
        <v>0</v>
      </c>
      <c r="K7" s="59">
        <f ca="true">TODAY()+18</f>
        <v>43934</v>
      </c>
      <c r="L7" s="54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312</v>
      </c>
      <c r="V7" s="46">
        <v>1400</v>
      </c>
      <c r="W7" s="46">
        <v>1400</v>
      </c>
      <c r="X7" s="46">
        <v>1400</v>
      </c>
      <c r="Y7" s="46">
        <v>0</v>
      </c>
      <c r="Z7" s="46">
        <v>0</v>
      </c>
      <c r="AA7" s="46">
        <v>1400</v>
      </c>
      <c r="AB7" s="46">
        <v>1400</v>
      </c>
      <c r="AC7" s="46">
        <v>1400</v>
      </c>
      <c r="AD7" s="46">
        <v>1248</v>
      </c>
      <c r="AE7" s="46">
        <v>0</v>
      </c>
      <c r="AF7" s="46">
        <v>0</v>
      </c>
      <c r="AG7" s="46">
        <v>0</v>
      </c>
      <c r="AH7" s="46">
        <v>0</v>
      </c>
      <c r="AI7" s="46">
        <v>0</v>
      </c>
      <c r="AJ7" s="46">
        <v>0</v>
      </c>
      <c r="AK7" s="46">
        <v>0</v>
      </c>
      <c r="AL7" s="46">
        <v>0</v>
      </c>
      <c r="AM7" s="46">
        <v>0</v>
      </c>
      <c r="AN7" s="46">
        <v>0</v>
      </c>
      <c r="AO7" s="46">
        <v>0</v>
      </c>
      <c r="AP7" s="46">
        <v>0</v>
      </c>
      <c r="AQ7" s="46">
        <v>0</v>
      </c>
      <c r="AR7" s="46">
        <v>0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0</v>
      </c>
      <c r="AZ7" s="46">
        <v>0</v>
      </c>
      <c r="BA7" s="46">
        <v>0</v>
      </c>
      <c r="BB7" s="46">
        <v>0</v>
      </c>
      <c r="BC7" s="46">
        <v>0</v>
      </c>
      <c r="BD7" s="46">
        <v>0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0</v>
      </c>
      <c r="BP7" s="46">
        <v>0</v>
      </c>
      <c r="BQ7" s="46">
        <v>0</v>
      </c>
      <c r="BR7" s="46">
        <v>0</v>
      </c>
      <c r="BS7" s="46">
        <v>0</v>
      </c>
      <c r="BT7" s="46">
        <v>0</v>
      </c>
    </row>
    <row r="8" ht="22.5" customHeight="true" x14ac:dyDescent="0.3">
      <c r="B8" s="57">
        <v>5</v>
      </c>
      <c r="D8" s="54">
        <v>440</v>
      </c>
      <c r="E8" s="46">
        <v>630</v>
      </c>
      <c r="F8" s="46">
        <v>32</v>
      </c>
      <c r="G8" s="46">
        <v>7000</v>
      </c>
      <c r="H8" s="46">
        <v>1300</v>
      </c>
      <c r="I8" s="51">
        <f t="shared" ca="true" si="0"/>
        <v>55</v>
      </c>
      <c r="J8" s="90">
        <v>0</v>
      </c>
      <c r="K8" s="59">
        <f ca="true">TODAY()+55</f>
        <v>43971</v>
      </c>
      <c r="L8" s="54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432</v>
      </c>
      <c r="AI8" s="46">
        <v>1300</v>
      </c>
      <c r="AJ8" s="46">
        <v>1300</v>
      </c>
      <c r="AK8" s="46">
        <v>1300</v>
      </c>
      <c r="AL8" s="46">
        <v>1300</v>
      </c>
      <c r="AM8" s="46">
        <v>0</v>
      </c>
      <c r="AN8" s="46">
        <v>0</v>
      </c>
      <c r="AO8" s="46">
        <v>1300</v>
      </c>
      <c r="AP8" s="46">
        <v>144</v>
      </c>
      <c r="AQ8" s="46">
        <v>0</v>
      </c>
      <c r="AR8" s="46">
        <v>0</v>
      </c>
      <c r="AS8" s="46">
        <v>0</v>
      </c>
      <c r="AT8" s="46">
        <v>0</v>
      </c>
      <c r="AU8" s="46">
        <v>0</v>
      </c>
      <c r="AV8" s="46">
        <v>0</v>
      </c>
      <c r="AW8" s="46">
        <v>0</v>
      </c>
      <c r="AX8" s="46">
        <v>0</v>
      </c>
      <c r="AY8" s="46">
        <v>0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0</v>
      </c>
      <c r="BF8" s="46">
        <v>0</v>
      </c>
      <c r="BG8" s="46">
        <v>0</v>
      </c>
      <c r="BH8" s="46">
        <v>0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0</v>
      </c>
      <c r="BR8" s="46">
        <v>0</v>
      </c>
      <c r="BS8" s="46">
        <v>0</v>
      </c>
      <c r="BT8" s="46">
        <v>0</v>
      </c>
    </row>
    <row r="9" ht="22.5" customHeight="true" x14ac:dyDescent="0.3">
      <c r="B9" s="57">
        <v>6</v>
      </c>
      <c r="D9" s="54">
        <v>400</v>
      </c>
      <c r="E9" s="46">
        <v>620</v>
      </c>
      <c r="F9" s="46">
        <v>20</v>
      </c>
      <c r="G9" s="46">
        <v>2400</v>
      </c>
      <c r="H9" s="46">
        <v>1200</v>
      </c>
      <c r="I9" s="51">
        <f t="shared" ca="true" si="0"/>
        <v>12</v>
      </c>
      <c r="J9" s="90">
        <v>2400</v>
      </c>
      <c r="K9" s="59">
        <f ca="true">TODAY()+12</f>
        <v>43928</v>
      </c>
      <c r="L9" s="54">
        <v>0</v>
      </c>
      <c r="M9" s="46">
        <v>1200</v>
      </c>
      <c r="N9" s="46">
        <v>1200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46">
        <v>0</v>
      </c>
      <c r="AJ9" s="46">
        <v>0</v>
      </c>
      <c r="AK9" s="46">
        <v>0</v>
      </c>
      <c r="AL9" s="46">
        <v>0</v>
      </c>
      <c r="AM9" s="46">
        <v>0</v>
      </c>
      <c r="AN9" s="46">
        <v>0</v>
      </c>
      <c r="AO9" s="46">
        <v>0</v>
      </c>
      <c r="AP9" s="46">
        <v>0</v>
      </c>
      <c r="AQ9" s="46">
        <v>0</v>
      </c>
      <c r="AR9" s="46">
        <v>0</v>
      </c>
      <c r="AS9" s="46">
        <v>0</v>
      </c>
      <c r="AT9" s="46">
        <v>0</v>
      </c>
      <c r="AU9" s="46">
        <v>0</v>
      </c>
      <c r="AV9" s="46">
        <v>0</v>
      </c>
      <c r="AW9" s="46">
        <v>0</v>
      </c>
      <c r="AX9" s="46">
        <v>0</v>
      </c>
      <c r="AY9" s="46">
        <v>0</v>
      </c>
      <c r="AZ9" s="46">
        <v>0</v>
      </c>
      <c r="BA9" s="46">
        <v>0</v>
      </c>
      <c r="BB9" s="46">
        <v>0</v>
      </c>
      <c r="BC9" s="46">
        <v>0</v>
      </c>
      <c r="BD9" s="46">
        <v>0</v>
      </c>
      <c r="BE9" s="46">
        <v>0</v>
      </c>
      <c r="BF9" s="46">
        <v>0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0</v>
      </c>
      <c r="BO9" s="46">
        <v>0</v>
      </c>
      <c r="BP9" s="46">
        <v>0</v>
      </c>
      <c r="BQ9" s="46">
        <v>0</v>
      </c>
      <c r="BR9" s="46">
        <v>0</v>
      </c>
      <c r="BS9" s="46">
        <v>0</v>
      </c>
      <c r="BT9" s="46">
        <v>0</v>
      </c>
    </row>
    <row r="10" ht="22.5" customHeight="true" x14ac:dyDescent="0.3">
      <c r="B10" s="57">
        <v>7</v>
      </c>
      <c r="D10" s="54">
        <v>475</v>
      </c>
      <c r="E10" s="46">
        <v>690</v>
      </c>
      <c r="F10" s="46">
        <v>25</v>
      </c>
      <c r="G10" s="46">
        <v>6700</v>
      </c>
      <c r="H10" s="46">
        <v>1000</v>
      </c>
      <c r="I10" s="51">
        <f t="shared" ca="true" si="0"/>
        <v>40</v>
      </c>
      <c r="J10" s="90">
        <v>6000</v>
      </c>
      <c r="K10" s="59">
        <f ca="true">TODAY()+40</f>
        <v>43956</v>
      </c>
      <c r="L10" s="54">
        <v>0</v>
      </c>
      <c r="M10" s="46">
        <v>1000</v>
      </c>
      <c r="N10" s="46">
        <v>1000</v>
      </c>
      <c r="O10" s="46">
        <v>1000</v>
      </c>
      <c r="P10" s="46">
        <v>1000</v>
      </c>
      <c r="Q10" s="46">
        <v>1000</v>
      </c>
      <c r="R10" s="46">
        <v>0</v>
      </c>
      <c r="S10" s="46">
        <v>0</v>
      </c>
      <c r="T10" s="46">
        <v>1000</v>
      </c>
      <c r="U10" s="46">
        <v>777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  <c r="AG10" s="46">
        <v>0</v>
      </c>
      <c r="AH10" s="46">
        <v>0</v>
      </c>
      <c r="AI10" s="46">
        <v>0</v>
      </c>
      <c r="AJ10" s="46">
        <v>0</v>
      </c>
      <c r="AK10" s="46">
        <v>0</v>
      </c>
      <c r="AL10" s="46">
        <v>0</v>
      </c>
      <c r="AM10" s="46">
        <v>0</v>
      </c>
      <c r="AN10" s="46">
        <v>0</v>
      </c>
      <c r="AO10" s="46">
        <v>0</v>
      </c>
      <c r="AP10" s="46">
        <v>0</v>
      </c>
      <c r="AQ10" s="46">
        <v>0</v>
      </c>
      <c r="AR10" s="46">
        <v>0</v>
      </c>
      <c r="AS10" s="46">
        <v>0</v>
      </c>
      <c r="AT10" s="46">
        <v>0</v>
      </c>
      <c r="AU10" s="46">
        <v>0</v>
      </c>
      <c r="AV10" s="46">
        <v>0</v>
      </c>
      <c r="AW10" s="46">
        <v>0</v>
      </c>
      <c r="AX10" s="46">
        <v>0</v>
      </c>
      <c r="AY10" s="46">
        <v>0</v>
      </c>
      <c r="AZ10" s="46">
        <v>0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0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0</v>
      </c>
      <c r="BR10" s="46">
        <v>0</v>
      </c>
      <c r="BS10" s="46">
        <v>0</v>
      </c>
      <c r="BT10" s="46">
        <v>0</v>
      </c>
    </row>
    <row r="11" ht="22.5" customHeight="true" x14ac:dyDescent="0.3">
      <c r="B11" s="57">
        <v>8</v>
      </c>
      <c r="D11" s="54">
        <v>155</v>
      </c>
      <c r="E11" s="46">
        <v>275</v>
      </c>
      <c r="F11" s="46">
        <v>5</v>
      </c>
      <c r="G11" s="46">
        <v>8378</v>
      </c>
      <c r="H11" s="46">
        <v>1400</v>
      </c>
      <c r="I11" s="51">
        <f t="shared" ca="true" si="0"/>
        <v>44</v>
      </c>
      <c r="J11" s="90">
        <v>0</v>
      </c>
      <c r="K11" s="59">
        <f ca="true">TODAY()+44</f>
        <v>43960</v>
      </c>
      <c r="L11" s="54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1400</v>
      </c>
      <c r="Y11" s="46">
        <v>0</v>
      </c>
      <c r="Z11" s="46">
        <v>0</v>
      </c>
      <c r="AA11" s="46">
        <v>1400</v>
      </c>
      <c r="AB11" s="46">
        <v>1400</v>
      </c>
      <c r="AC11" s="46">
        <v>1400</v>
      </c>
      <c r="AD11" s="46">
        <v>1400</v>
      </c>
      <c r="AE11" s="46">
        <v>1400</v>
      </c>
      <c r="AF11" s="46">
        <v>0</v>
      </c>
      <c r="AG11" s="46">
        <v>0</v>
      </c>
      <c r="AH11" s="46">
        <v>468</v>
      </c>
      <c r="AI11" s="46">
        <v>0</v>
      </c>
      <c r="AJ11" s="46">
        <v>0</v>
      </c>
      <c r="AK11" s="46">
        <v>0</v>
      </c>
      <c r="AL11" s="46">
        <v>0</v>
      </c>
      <c r="AM11" s="46">
        <v>0</v>
      </c>
      <c r="AN11" s="46">
        <v>0</v>
      </c>
      <c r="AO11" s="46">
        <v>0</v>
      </c>
      <c r="AP11" s="46">
        <v>0</v>
      </c>
      <c r="AQ11" s="46">
        <v>0</v>
      </c>
      <c r="AR11" s="46">
        <v>0</v>
      </c>
      <c r="AS11" s="46">
        <v>0</v>
      </c>
      <c r="AT11" s="46">
        <v>0</v>
      </c>
      <c r="AU11" s="46">
        <v>0</v>
      </c>
      <c r="AV11" s="46">
        <v>0</v>
      </c>
      <c r="AW11" s="46">
        <v>0</v>
      </c>
      <c r="AX11" s="46">
        <v>0</v>
      </c>
      <c r="AY11" s="46">
        <v>0</v>
      </c>
      <c r="AZ11" s="46">
        <v>0</v>
      </c>
      <c r="BA11" s="46">
        <v>0</v>
      </c>
      <c r="BB11" s="46">
        <v>0</v>
      </c>
      <c r="BC11" s="46">
        <v>0</v>
      </c>
      <c r="BD11" s="46">
        <v>0</v>
      </c>
      <c r="BE11" s="46"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0</v>
      </c>
      <c r="BK11" s="46">
        <v>0</v>
      </c>
      <c r="BL11" s="46">
        <v>0</v>
      </c>
      <c r="BM11" s="46">
        <v>0</v>
      </c>
      <c r="BN11" s="46">
        <v>0</v>
      </c>
      <c r="BO11" s="46">
        <v>0</v>
      </c>
      <c r="BP11" s="46">
        <v>0</v>
      </c>
      <c r="BQ11" s="46">
        <v>0</v>
      </c>
      <c r="BR11" s="46">
        <v>0</v>
      </c>
      <c r="BS11" s="46">
        <v>0</v>
      </c>
      <c r="BT11" s="46">
        <v>0</v>
      </c>
    </row>
    <row r="12" ht="22.5" customHeight="true" x14ac:dyDescent="0.3">
      <c r="B12" s="57">
        <v>9</v>
      </c>
      <c r="D12" s="54">
        <v>216</v>
      </c>
      <c r="E12" s="46">
        <v>343</v>
      </c>
      <c r="F12" s="46">
        <v>25</v>
      </c>
      <c r="G12" s="46">
        <v>8075</v>
      </c>
      <c r="H12" s="46">
        <v>900</v>
      </c>
      <c r="I12" s="51">
        <f t="shared" ca="true" si="0"/>
        <v>43</v>
      </c>
      <c r="J12" s="90">
        <v>5400</v>
      </c>
      <c r="K12" s="59">
        <f ca="true">TODAY()+43</f>
        <v>43959</v>
      </c>
      <c r="L12" s="54">
        <v>0</v>
      </c>
      <c r="M12" s="46">
        <v>900</v>
      </c>
      <c r="N12" s="46">
        <v>900</v>
      </c>
      <c r="O12" s="46">
        <v>900</v>
      </c>
      <c r="P12" s="46">
        <v>900</v>
      </c>
      <c r="Q12" s="46">
        <v>900</v>
      </c>
      <c r="R12" s="46">
        <v>0</v>
      </c>
      <c r="S12" s="46">
        <v>0</v>
      </c>
      <c r="T12" s="46">
        <v>900</v>
      </c>
      <c r="U12" s="46">
        <v>900</v>
      </c>
      <c r="V12" s="46">
        <v>900</v>
      </c>
      <c r="W12" s="46">
        <v>900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0</v>
      </c>
      <c r="AJ12" s="46">
        <v>0</v>
      </c>
      <c r="AK12" s="46">
        <v>0</v>
      </c>
      <c r="AL12" s="46">
        <v>0</v>
      </c>
      <c r="AM12" s="46">
        <v>0</v>
      </c>
      <c r="AN12" s="46">
        <v>0</v>
      </c>
      <c r="AO12" s="46">
        <v>0</v>
      </c>
      <c r="AP12" s="46">
        <v>0</v>
      </c>
      <c r="AQ12" s="46">
        <v>0</v>
      </c>
      <c r="AR12" s="46">
        <v>0</v>
      </c>
      <c r="AS12" s="46">
        <v>0</v>
      </c>
      <c r="AT12" s="46">
        <v>0</v>
      </c>
      <c r="AU12" s="46">
        <v>0</v>
      </c>
      <c r="AV12" s="46">
        <v>0</v>
      </c>
      <c r="AW12" s="46">
        <v>0</v>
      </c>
      <c r="AX12" s="46">
        <v>0</v>
      </c>
      <c r="AY12" s="46">
        <v>0</v>
      </c>
      <c r="AZ12" s="46">
        <v>0</v>
      </c>
      <c r="BA12" s="46">
        <v>0</v>
      </c>
      <c r="BB12" s="46">
        <v>0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BP12" s="46">
        <v>0</v>
      </c>
      <c r="BQ12" s="46">
        <v>0</v>
      </c>
      <c r="BR12" s="46">
        <v>0</v>
      </c>
      <c r="BS12" s="46">
        <v>0</v>
      </c>
      <c r="BT12" s="46">
        <v>0</v>
      </c>
    </row>
    <row r="13" ht="22.5" customHeight="true" x14ac:dyDescent="0.3">
      <c r="B13" s="57">
        <v>10</v>
      </c>
      <c r="D13" s="54">
        <v>200</v>
      </c>
      <c r="E13" s="46">
        <v>300</v>
      </c>
      <c r="F13" s="46">
        <v>12</v>
      </c>
      <c r="G13" s="46">
        <v>7320</v>
      </c>
      <c r="H13" s="46">
        <v>2800</v>
      </c>
      <c r="I13" s="51">
        <f t="shared" ca="true" si="0"/>
        <v>34</v>
      </c>
      <c r="J13" s="90">
        <v>0</v>
      </c>
      <c r="K13" s="59">
        <f ca="true">TODAY()+34</f>
        <v>43950</v>
      </c>
      <c r="L13" s="54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2800</v>
      </c>
      <c r="X13" s="46">
        <v>2800</v>
      </c>
      <c r="Y13" s="46">
        <v>0</v>
      </c>
      <c r="Z13" s="46">
        <v>0</v>
      </c>
      <c r="AA13" s="46">
        <v>1866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46">
        <v>0</v>
      </c>
      <c r="AK13" s="46">
        <v>0</v>
      </c>
      <c r="AL13" s="46">
        <v>0</v>
      </c>
      <c r="AM13" s="46">
        <v>0</v>
      </c>
      <c r="AN13" s="46">
        <v>0</v>
      </c>
      <c r="AO13" s="46">
        <v>0</v>
      </c>
      <c r="AP13" s="46">
        <v>0</v>
      </c>
      <c r="AQ13" s="46">
        <v>0</v>
      </c>
      <c r="AR13" s="46"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0</v>
      </c>
      <c r="AX13" s="46">
        <v>0</v>
      </c>
      <c r="AY13" s="46">
        <v>0</v>
      </c>
      <c r="AZ13" s="46">
        <v>0</v>
      </c>
      <c r="BA13" s="46">
        <v>0</v>
      </c>
      <c r="BB13" s="46">
        <v>0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0</v>
      </c>
      <c r="BO13" s="46">
        <v>0</v>
      </c>
      <c r="BP13" s="46">
        <v>0</v>
      </c>
      <c r="BQ13" s="46">
        <v>0</v>
      </c>
      <c r="BR13" s="46">
        <v>0</v>
      </c>
      <c r="BS13" s="46">
        <v>0</v>
      </c>
      <c r="BT13" s="46">
        <v>0</v>
      </c>
    </row>
    <row r="14" ht="22.5" customHeight="true" x14ac:dyDescent="0.3">
      <c r="B14" s="57">
        <v>11</v>
      </c>
      <c r="D14" s="54">
        <v>200</v>
      </c>
      <c r="E14" s="46">
        <v>300</v>
      </c>
      <c r="F14" s="46">
        <v>12</v>
      </c>
      <c r="G14" s="46">
        <v>8913</v>
      </c>
      <c r="H14" s="46">
        <v>1800</v>
      </c>
      <c r="I14" s="51">
        <f t="shared" ca="true" si="0"/>
        <v>55</v>
      </c>
      <c r="J14" s="90">
        <v>0</v>
      </c>
      <c r="K14" s="59">
        <f ca="true">TODAY()+55</f>
        <v>43971</v>
      </c>
      <c r="L14" s="54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600</v>
      </c>
      <c r="AB14" s="46">
        <v>1800</v>
      </c>
      <c r="AC14" s="46">
        <v>1800</v>
      </c>
      <c r="AD14" s="46">
        <v>1800</v>
      </c>
      <c r="AE14" s="46">
        <v>1800</v>
      </c>
      <c r="AF14" s="46">
        <v>0</v>
      </c>
      <c r="AG14" s="46">
        <v>0</v>
      </c>
      <c r="AH14" s="46">
        <v>1800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  <c r="BA14" s="46">
        <v>0</v>
      </c>
      <c r="BB14" s="46">
        <v>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0</v>
      </c>
      <c r="BO14" s="46">
        <v>0</v>
      </c>
      <c r="BP14" s="46">
        <v>0</v>
      </c>
      <c r="BQ14" s="46">
        <v>0</v>
      </c>
      <c r="BR14" s="46">
        <v>0</v>
      </c>
      <c r="BS14" s="46">
        <v>0</v>
      </c>
      <c r="BT14" s="46">
        <v>0</v>
      </c>
    </row>
    <row r="15" ht="22.5" customHeight="true" x14ac:dyDescent="0.3">
      <c r="B15" s="57">
        <v>12</v>
      </c>
      <c r="D15" s="54">
        <v>300</v>
      </c>
      <c r="E15" s="46">
        <v>1000</v>
      </c>
      <c r="F15" s="46">
        <v>40</v>
      </c>
      <c r="G15" s="46">
        <v>1168</v>
      </c>
      <c r="H15" s="46">
        <v>500</v>
      </c>
      <c r="I15" s="51">
        <f t="shared" ca="true" si="0"/>
        <v>80</v>
      </c>
      <c r="J15" s="90">
        <v>0</v>
      </c>
      <c r="K15" s="59">
        <f ca="true">TODAY()+80</f>
        <v>43996</v>
      </c>
      <c r="L15" s="54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N15" s="46">
        <v>0</v>
      </c>
      <c r="AO15" s="46">
        <v>0</v>
      </c>
      <c r="AP15" s="46">
        <v>280</v>
      </c>
      <c r="AQ15" s="46">
        <v>500</v>
      </c>
      <c r="AR15" s="46">
        <v>112</v>
      </c>
      <c r="AS15" s="46">
        <v>0</v>
      </c>
      <c r="AT15" s="46">
        <v>0</v>
      </c>
      <c r="AU15" s="46">
        <v>0</v>
      </c>
      <c r="AV15" s="46">
        <v>0</v>
      </c>
      <c r="AW15" s="46">
        <v>0</v>
      </c>
      <c r="AX15" s="46">
        <v>0</v>
      </c>
      <c r="AY15" s="46">
        <v>0</v>
      </c>
      <c r="AZ15" s="46">
        <v>0</v>
      </c>
      <c r="BA15" s="46">
        <v>0</v>
      </c>
      <c r="BB15" s="46">
        <v>0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0</v>
      </c>
      <c r="BO15" s="46">
        <v>0</v>
      </c>
      <c r="BP15" s="46">
        <v>0</v>
      </c>
      <c r="BQ15" s="46">
        <v>0</v>
      </c>
      <c r="BR15" s="46">
        <v>0</v>
      </c>
      <c r="BS15" s="46">
        <v>0</v>
      </c>
      <c r="BT15" s="46">
        <v>0</v>
      </c>
    </row>
    <row r="16" ht="22.5" customHeight="true" x14ac:dyDescent="0.3">
      <c r="B16" s="57">
        <v>13</v>
      </c>
      <c r="D16" s="54">
        <v>600</v>
      </c>
      <c r="E16" s="46">
        <v>600</v>
      </c>
      <c r="F16" s="46">
        <v>40</v>
      </c>
      <c r="G16" s="46">
        <v>330</v>
      </c>
      <c r="H16" s="46">
        <v>300</v>
      </c>
      <c r="I16" s="51">
        <f t="shared" ca="true" si="0"/>
        <v>75</v>
      </c>
      <c r="J16" s="90">
        <v>0</v>
      </c>
      <c r="K16" s="59">
        <f ca="true">TODAY()+75</f>
        <v>43991</v>
      </c>
      <c r="L16" s="54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46">
        <v>99</v>
      </c>
      <c r="AQ16" s="46">
        <v>132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0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>
        <v>0</v>
      </c>
      <c r="BR16" s="46">
        <v>0</v>
      </c>
      <c r="BS16" s="46">
        <v>0</v>
      </c>
      <c r="BT16" s="46">
        <v>0</v>
      </c>
    </row>
    <row r="17" ht="22.5" customHeight="true" x14ac:dyDescent="0.3">
      <c r="B17" s="57">
        <v>14</v>
      </c>
      <c r="D17" s="54">
        <v>216</v>
      </c>
      <c r="E17" s="46">
        <v>343</v>
      </c>
      <c r="F17" s="46">
        <v>35</v>
      </c>
      <c r="G17" s="46">
        <v>2400</v>
      </c>
      <c r="H17" s="46">
        <v>800</v>
      </c>
      <c r="I17" s="51">
        <f t="shared" ca="true" si="0"/>
        <v>64</v>
      </c>
      <c r="J17" s="90">
        <v>0</v>
      </c>
      <c r="K17" s="59">
        <f ca="true">TODAY()+64</f>
        <v>43980</v>
      </c>
      <c r="L17" s="54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800</v>
      </c>
      <c r="AL17" s="46">
        <v>800</v>
      </c>
      <c r="AM17" s="46">
        <v>0</v>
      </c>
      <c r="AN17" s="46">
        <v>0</v>
      </c>
      <c r="AO17" s="46">
        <v>800</v>
      </c>
      <c r="AP17" s="46">
        <v>267</v>
      </c>
      <c r="AQ17" s="46">
        <v>0</v>
      </c>
      <c r="AR17" s="46">
        <v>0</v>
      </c>
      <c r="AS17" s="46">
        <v>0</v>
      </c>
      <c r="AT17" s="46">
        <v>0</v>
      </c>
      <c r="AU17" s="46">
        <v>0</v>
      </c>
      <c r="AV17" s="46">
        <v>0</v>
      </c>
      <c r="AW17" s="46">
        <v>0</v>
      </c>
      <c r="AX17" s="46">
        <v>0</v>
      </c>
      <c r="AY17" s="46">
        <v>0</v>
      </c>
      <c r="AZ17" s="46">
        <v>0</v>
      </c>
      <c r="BA17" s="46">
        <v>0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BP17" s="46">
        <v>0</v>
      </c>
      <c r="BQ17" s="46">
        <v>0</v>
      </c>
      <c r="BR17" s="46">
        <v>0</v>
      </c>
      <c r="BS17" s="46">
        <v>0</v>
      </c>
      <c r="BT17" s="46">
        <v>0</v>
      </c>
    </row>
    <row r="18" ht="22.5" customHeight="true" x14ac:dyDescent="0.3">
      <c r="B18" s="57">
        <v>15</v>
      </c>
      <c r="D18" s="54">
        <v>475</v>
      </c>
      <c r="E18" s="46">
        <v>690</v>
      </c>
      <c r="F18" s="46">
        <v>25</v>
      </c>
      <c r="G18" s="46">
        <v>5700</v>
      </c>
      <c r="H18" s="46">
        <v>1400</v>
      </c>
      <c r="I18" s="51">
        <f t="shared" ca="true" si="0"/>
        <v>80</v>
      </c>
      <c r="J18" s="90">
        <v>0</v>
      </c>
      <c r="K18" s="59">
        <f ca="true">TODAY()+80</f>
        <v>43996</v>
      </c>
      <c r="L18" s="54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0</v>
      </c>
      <c r="AD18" s="46">
        <v>156</v>
      </c>
      <c r="AE18" s="46">
        <v>1400</v>
      </c>
      <c r="AF18" s="46">
        <v>0</v>
      </c>
      <c r="AG18" s="46">
        <v>0</v>
      </c>
      <c r="AH18" s="46">
        <v>1400</v>
      </c>
      <c r="AI18" s="46">
        <v>1400</v>
      </c>
      <c r="AJ18" s="46">
        <v>1400</v>
      </c>
      <c r="AK18" s="46">
        <v>0</v>
      </c>
      <c r="AL18" s="46">
        <v>0</v>
      </c>
      <c r="AM18" s="46">
        <v>0</v>
      </c>
      <c r="AN18" s="46">
        <v>0</v>
      </c>
      <c r="AO18" s="46">
        <v>0</v>
      </c>
      <c r="AP18" s="46">
        <v>0</v>
      </c>
      <c r="AQ18" s="46">
        <v>0</v>
      </c>
      <c r="AR18" s="46">
        <v>0</v>
      </c>
      <c r="AS18" s="46">
        <v>0</v>
      </c>
      <c r="AT18" s="46">
        <v>0</v>
      </c>
      <c r="AU18" s="46">
        <v>0</v>
      </c>
      <c r="AV18" s="46">
        <v>0</v>
      </c>
      <c r="AW18" s="46">
        <v>0</v>
      </c>
      <c r="AX18" s="46">
        <v>0</v>
      </c>
      <c r="AY18" s="46">
        <v>0</v>
      </c>
      <c r="AZ18" s="46">
        <v>0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BP18" s="46">
        <v>0</v>
      </c>
      <c r="BQ18" s="46">
        <v>0</v>
      </c>
      <c r="BR18" s="46">
        <v>0</v>
      </c>
      <c r="BS18" s="46">
        <v>0</v>
      </c>
      <c r="BT18" s="46">
        <v>0</v>
      </c>
    </row>
    <row r="19" ht="22.5" customHeight="true" x14ac:dyDescent="0.3">
      <c r="I19" s="51" t="str">
        <f t="shared" ca="true" si="0"/>
        <v/>
      </c>
      <c r="J19" s="90"/>
      <c r="L19" s="54">
        <v>0</v>
      </c>
      <c r="M19" s="46">
        <v>3100</v>
      </c>
      <c r="N19" s="46">
        <v>3100</v>
      </c>
      <c r="O19" s="46">
        <v>3500</v>
      </c>
      <c r="P19" s="46">
        <v>3500</v>
      </c>
      <c r="Q19" s="46">
        <v>2935</v>
      </c>
      <c r="R19" s="46">
        <v>0</v>
      </c>
      <c r="S19" s="46">
        <v>0</v>
      </c>
      <c r="T19" s="46">
        <v>3400</v>
      </c>
      <c r="U19" s="46">
        <v>3489</v>
      </c>
      <c r="V19" s="46">
        <v>3800</v>
      </c>
      <c r="W19" s="46">
        <v>5100</v>
      </c>
      <c r="X19" s="46">
        <v>5600</v>
      </c>
      <c r="Y19" s="46">
        <v>0</v>
      </c>
      <c r="Z19" s="46">
        <v>0</v>
      </c>
      <c r="AA19" s="46">
        <v>5266</v>
      </c>
      <c r="AB19" s="46">
        <v>4600</v>
      </c>
      <c r="AC19" s="46">
        <v>4600</v>
      </c>
      <c r="AD19" s="46">
        <v>4604</v>
      </c>
      <c r="AE19" s="46">
        <v>4600</v>
      </c>
      <c r="AF19" s="46">
        <v>0</v>
      </c>
      <c r="AG19" s="46">
        <v>0</v>
      </c>
      <c r="AH19" s="46">
        <v>4100</v>
      </c>
      <c r="AI19" s="46">
        <v>3350</v>
      </c>
      <c r="AJ19" s="46">
        <v>3350</v>
      </c>
      <c r="AK19" s="46">
        <v>2750</v>
      </c>
      <c r="AL19" s="46">
        <v>2750</v>
      </c>
      <c r="AM19" s="46">
        <v>0</v>
      </c>
      <c r="AN19" s="46">
        <v>0</v>
      </c>
      <c r="AO19" s="46">
        <v>2750</v>
      </c>
      <c r="AP19" s="46">
        <v>1440</v>
      </c>
      <c r="AQ19" s="46">
        <v>1282</v>
      </c>
      <c r="AR19" s="46">
        <v>762</v>
      </c>
      <c r="AS19" s="46">
        <v>650</v>
      </c>
      <c r="AT19" s="46">
        <v>0</v>
      </c>
      <c r="AU19" s="46">
        <v>0</v>
      </c>
      <c r="AV19" s="46">
        <v>650</v>
      </c>
      <c r="AW19" s="46">
        <v>650</v>
      </c>
      <c r="AX19" s="46">
        <v>432</v>
      </c>
      <c r="AY19" s="46">
        <v>0</v>
      </c>
      <c r="AZ19" s="46">
        <v>0</v>
      </c>
      <c r="BA19" s="46">
        <v>0</v>
      </c>
      <c r="BB19" s="46">
        <v>0</v>
      </c>
      <c r="BC19" s="46">
        <v>0</v>
      </c>
      <c r="BD19" s="46">
        <v>0</v>
      </c>
      <c r="BE19" s="46"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BP19" s="46">
        <v>0</v>
      </c>
      <c r="BQ19" s="46">
        <v>0</v>
      </c>
      <c r="BR19" s="46">
        <v>0</v>
      </c>
      <c r="BS19" s="46">
        <v>0</v>
      </c>
      <c r="BT19" s="46">
        <v>0</v>
      </c>
    </row>
    <row r="20" ht="22.5" customHeight="true" x14ac:dyDescent="0.3">
      <c r="I20" s="51" t="str">
        <f t="shared" ca="true" si="0"/>
        <v/>
      </c>
      <c r="J20" s="90"/>
      <c r="L20" s="54">
        <v>0</v>
      </c>
      <c r="M20" s="46">
        <v>148.58939999999996</v>
      </c>
      <c r="N20" s="46">
        <v>148.58939999999996</v>
      </c>
      <c r="O20" s="46">
        <v>309.74939999999992</v>
      </c>
      <c r="P20" s="46">
        <v>309.74939999999992</v>
      </c>
      <c r="Q20" s="46">
        <v>184.54940599999998</v>
      </c>
      <c r="R20" s="46">
        <v>0</v>
      </c>
      <c r="S20" s="46">
        <v>0</v>
      </c>
      <c r="T20" s="46">
        <v>131.11999999999998</v>
      </c>
      <c r="U20" s="46">
        <v>134.49557499999997</v>
      </c>
      <c r="V20" s="46">
        <v>146.26999999999998</v>
      </c>
      <c r="W20" s="46">
        <v>141.93666666666667</v>
      </c>
      <c r="X20" s="46">
        <v>130.9</v>
      </c>
      <c r="Y20" s="46">
        <v>0</v>
      </c>
      <c r="Z20" s="46">
        <v>0</v>
      </c>
      <c r="AA20" s="46">
        <v>144.17990833333334</v>
      </c>
      <c r="AB20" s="46">
        <v>170.74993333333333</v>
      </c>
      <c r="AC20" s="46">
        <v>170.74993333333333</v>
      </c>
      <c r="AD20" s="46">
        <v>179.31593333333333</v>
      </c>
      <c r="AE20" s="46">
        <v>247.10826666666668</v>
      </c>
      <c r="AF20" s="46">
        <v>0</v>
      </c>
      <c r="AG20" s="46">
        <v>0</v>
      </c>
      <c r="AH20" s="46">
        <v>212.64993333333331</v>
      </c>
      <c r="AI20" s="46">
        <v>194.14583333333334</v>
      </c>
      <c r="AJ20" s="46">
        <v>194.14583333333334</v>
      </c>
      <c r="AK20" s="46">
        <v>152.79583333333335</v>
      </c>
      <c r="AL20" s="46">
        <v>152.79583333333335</v>
      </c>
      <c r="AM20" s="46">
        <v>0</v>
      </c>
      <c r="AN20" s="46">
        <v>0</v>
      </c>
      <c r="AO20" s="46">
        <v>152.79583333333335</v>
      </c>
      <c r="AP20" s="46">
        <v>119.61958333333332</v>
      </c>
      <c r="AQ20" s="46">
        <v>148.80283333333335</v>
      </c>
      <c r="AR20" s="46">
        <v>34.390833333333333</v>
      </c>
      <c r="AS20" s="46">
        <v>8.0708333333333346</v>
      </c>
      <c r="AT20" s="46">
        <v>0</v>
      </c>
      <c r="AU20" s="46">
        <v>0</v>
      </c>
      <c r="AV20" s="46">
        <v>8.0708333333333346</v>
      </c>
      <c r="AW20" s="46">
        <v>8.0708333333333346</v>
      </c>
      <c r="AX20" s="46">
        <v>5.3640000000000008</v>
      </c>
      <c r="AY20" s="46">
        <v>0</v>
      </c>
      <c r="AZ20" s="46">
        <v>0</v>
      </c>
      <c r="BA20" s="46">
        <v>0</v>
      </c>
      <c r="BB20" s="46">
        <v>0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0</v>
      </c>
      <c r="BO20" s="46">
        <v>0</v>
      </c>
      <c r="BP20" s="46">
        <v>0</v>
      </c>
      <c r="BQ20" s="46">
        <v>0</v>
      </c>
      <c r="BR20" s="46">
        <v>0</v>
      </c>
      <c r="BS20" s="46">
        <v>0</v>
      </c>
      <c r="BT20" s="46">
        <v>0</v>
      </c>
    </row>
    <row r="21" ht="22.5" customHeight="true" x14ac:dyDescent="0.3">
      <c r="I21" s="51" t="str">
        <f t="shared" ca="true" si="0"/>
        <v/>
      </c>
      <c r="J21" s="90"/>
    </row>
    <row r="22" ht="22.5" customHeight="true" x14ac:dyDescent="0.3">
      <c r="I22" s="51" t="str">
        <f t="shared" ca="true" si="0"/>
        <v/>
      </c>
      <c r="J22" s="90"/>
    </row>
    <row r="23" ht="22.5" customHeight="true" x14ac:dyDescent="0.3">
      <c r="I23" s="51" t="str">
        <f t="shared" ca="true" si="0"/>
        <v/>
      </c>
      <c r="J23" s="90"/>
    </row>
    <row r="24" ht="22.5" customHeight="true" x14ac:dyDescent="0.3">
      <c r="I24" s="51" t="str">
        <f t="shared" ca="true" si="0"/>
        <v/>
      </c>
      <c r="J24" s="90"/>
    </row>
    <row r="25" ht="22.5" customHeight="true" x14ac:dyDescent="0.3">
      <c r="I25" s="51" t="str">
        <f t="shared" ca="true" si="0"/>
        <v/>
      </c>
      <c r="J25" s="90"/>
    </row>
    <row r="26" ht="22.5" customHeight="true" x14ac:dyDescent="0.3">
      <c r="I26" s="51" t="str">
        <f t="shared" ca="true" si="0"/>
        <v/>
      </c>
      <c r="J26" s="90"/>
    </row>
    <row r="27" ht="22.5" customHeight="true" x14ac:dyDescent="0.3">
      <c r="I27" s="51" t="str">
        <f t="shared" ca="true" si="0"/>
        <v/>
      </c>
      <c r="J27" s="90"/>
    </row>
    <row r="28" ht="22.5" customHeight="true" x14ac:dyDescent="0.3">
      <c r="I28" s="51" t="str">
        <f t="shared" ca="true" si="0"/>
        <v/>
      </c>
      <c r="J28" s="90"/>
    </row>
    <row r="29" ht="22.5" customHeight="true" x14ac:dyDescent="0.3">
      <c r="I29" s="51" t="str">
        <f t="shared" ca="true" si="0"/>
        <v/>
      </c>
      <c r="J29" s="90"/>
    </row>
    <row r="30" ht="22.5" customHeight="true" x14ac:dyDescent="0.3">
      <c r="I30" s="51" t="str">
        <f t="shared" ca="true" si="0"/>
        <v/>
      </c>
      <c r="J30" s="90"/>
    </row>
    <row r="31" ht="22.5" customHeight="true" x14ac:dyDescent="0.3">
      <c r="I31" s="51" t="str">
        <f t="shared" ca="true" si="0"/>
        <v/>
      </c>
      <c r="J31" s="90"/>
    </row>
    <row r="32" ht="22.5" customHeight="true" x14ac:dyDescent="0.3">
      <c r="I32" s="51" t="str">
        <f t="shared" ca="true" si="0"/>
        <v/>
      </c>
      <c r="J32" s="90"/>
    </row>
    <row r="33" ht="22.5" customHeight="true" x14ac:dyDescent="0.3">
      <c r="I33" s="51" t="str">
        <f t="shared" ca="true" si="0"/>
        <v/>
      </c>
      <c r="J33" s="90"/>
    </row>
    <row r="34" ht="22.5" customHeight="true" x14ac:dyDescent="0.3">
      <c r="I34" s="51" t="str">
        <f t="shared" ca="true" si="0"/>
        <v/>
      </c>
      <c r="J34" s="90"/>
    </row>
    <row r="35" ht="22.5" customHeight="true" x14ac:dyDescent="0.3">
      <c r="I35" s="51" t="str">
        <f t="shared" ca="true" si="0"/>
        <v/>
      </c>
      <c r="J35" s="90"/>
    </row>
    <row r="36" ht="22.5" customHeight="true" x14ac:dyDescent="0.3">
      <c r="I36" s="51" t="str">
        <f t="shared" ca="true" si="0"/>
        <v/>
      </c>
      <c r="J36" s="90"/>
    </row>
    <row r="37" ht="22.5" customHeight="true" x14ac:dyDescent="0.3">
      <c r="I37" s="51" t="str">
        <f t="shared" ca="true" si="0"/>
        <v/>
      </c>
      <c r="J37" s="90"/>
    </row>
    <row r="38" ht="22.5" customHeight="true" x14ac:dyDescent="0.3">
      <c r="I38" s="51" t="str">
        <f t="shared" ca="true" si="0"/>
        <v/>
      </c>
      <c r="J38" s="90"/>
    </row>
    <row r="39" ht="22.5" customHeight="true" x14ac:dyDescent="0.3">
      <c r="I39" s="51" t="str">
        <f t="shared" ca="true" si="0"/>
        <v/>
      </c>
      <c r="J39" s="90"/>
    </row>
    <row r="40" ht="22.5" customHeight="true" x14ac:dyDescent="0.3">
      <c r="I40" s="51" t="str">
        <f t="shared" ca="true" si="0"/>
        <v/>
      </c>
      <c r="J40" s="90"/>
    </row>
    <row r="41" ht="22.5" customHeight="true" x14ac:dyDescent="0.3">
      <c r="I41" s="51" t="str">
        <f t="shared" ca="true" si="0"/>
        <v/>
      </c>
      <c r="J41" s="90"/>
    </row>
    <row r="42" ht="22.5" customHeight="true" x14ac:dyDescent="0.3">
      <c r="I42" s="51" t="str">
        <f t="shared" ca="true" si="0"/>
        <v/>
      </c>
      <c r="J42" s="90"/>
    </row>
    <row r="43" ht="22.5" customHeight="true" x14ac:dyDescent="0.3">
      <c r="I43" s="51" t="str">
        <f t="shared" ca="true" si="0"/>
        <v/>
      </c>
      <c r="J43" s="90"/>
    </row>
    <row r="44" ht="22.5" customHeight="true" x14ac:dyDescent="0.3">
      <c r="I44" s="51" t="str">
        <f t="shared" ca="true" si="0"/>
        <v/>
      </c>
      <c r="J44" s="90"/>
    </row>
    <row r="45" ht="22.5" customHeight="true" x14ac:dyDescent="0.3">
      <c r="I45" s="51" t="str">
        <f t="shared" ca="true" si="0"/>
        <v/>
      </c>
      <c r="J45" s="90"/>
    </row>
    <row r="46" ht="22.5" customHeight="true" x14ac:dyDescent="0.3">
      <c r="I46" s="51" t="str">
        <f t="shared" ca="true" si="0"/>
        <v/>
      </c>
      <c r="J46" s="90"/>
    </row>
    <row r="47" ht="22.5" customHeight="true" x14ac:dyDescent="0.3">
      <c r="I47" s="51" t="str">
        <f t="shared" ca="true" si="0"/>
        <v/>
      </c>
      <c r="J47" s="90"/>
    </row>
    <row r="48" ht="22.5" customHeight="true" x14ac:dyDescent="0.3">
      <c r="I48" s="51" t="str">
        <f t="shared" ca="true" si="0"/>
        <v/>
      </c>
      <c r="J48" s="90"/>
    </row>
    <row r="49" ht="22.5" customHeight="true" x14ac:dyDescent="0.3">
      <c r="I49" s="51" t="str">
        <f t="shared" ca="true" si="0"/>
        <v/>
      </c>
      <c r="J49" s="90"/>
    </row>
    <row r="50" ht="22.5" customHeight="true" x14ac:dyDescent="0.3">
      <c r="I50" s="51" t="str">
        <f t="shared" ca="true" si="0"/>
        <v/>
      </c>
      <c r="J50" s="90"/>
    </row>
    <row r="51" ht="22.5" customHeight="true" x14ac:dyDescent="0.3">
      <c r="I51" s="51" t="str">
        <f t="shared" ca="true" si="0"/>
        <v/>
      </c>
      <c r="J51" s="90"/>
    </row>
    <row r="52" ht="22.5" customHeight="true" x14ac:dyDescent="0.3">
      <c r="I52" s="51" t="str">
        <f t="shared" ca="true" si="0"/>
        <v/>
      </c>
      <c r="J52" s="90"/>
    </row>
    <row r="53" ht="22.5" customHeight="true" x14ac:dyDescent="0.3">
      <c r="I53" s="51" t="str">
        <f t="shared" ca="true" si="0"/>
        <v/>
      </c>
      <c r="J53" s="90"/>
    </row>
    <row r="54" ht="22.5" customHeight="true" x14ac:dyDescent="0.3">
      <c r="I54" s="51" t="str">
        <f t="shared" ca="true" si="0"/>
        <v/>
      </c>
      <c r="J54" s="90"/>
    </row>
    <row r="55" ht="22.5" customHeight="true" x14ac:dyDescent="0.3">
      <c r="I55" s="51" t="str">
        <f t="shared" ca="true" si="0"/>
        <v/>
      </c>
      <c r="J55" s="90"/>
    </row>
    <row r="56" ht="22.5" customHeight="true" x14ac:dyDescent="0.3">
      <c r="I56" s="51" t="str">
        <f t="shared" ca="true" si="0"/>
        <v/>
      </c>
      <c r="J56" s="90"/>
    </row>
    <row r="57" ht="22.5" customHeight="true" x14ac:dyDescent="0.3">
      <c r="I57" s="51" t="str">
        <f t="shared" ca="true" si="0"/>
        <v/>
      </c>
      <c r="J57" s="90"/>
    </row>
    <row r="58" ht="22.5" customHeight="true" x14ac:dyDescent="0.3">
      <c r="I58" s="51" t="str">
        <f t="shared" ca="true" si="0"/>
        <v/>
      </c>
      <c r="J58" s="90"/>
    </row>
    <row r="59" ht="22.5" customHeight="true" x14ac:dyDescent="0.3">
      <c r="I59" s="51" t="str">
        <f t="shared" ca="true" si="0"/>
        <v/>
      </c>
      <c r="J59" s="90"/>
    </row>
    <row r="60" ht="22.5" customHeight="true" x14ac:dyDescent="0.3">
      <c r="I60" s="51" t="str">
        <f t="shared" ca="true" si="0"/>
        <v/>
      </c>
      <c r="J60" s="90"/>
    </row>
    <row r="61" ht="22.5" customHeight="true" x14ac:dyDescent="0.3">
      <c r="I61" s="51" t="str">
        <f t="shared" ca="true" si="0"/>
        <v/>
      </c>
      <c r="J61" s="90"/>
    </row>
    <row r="62" ht="22.5" customHeight="true" x14ac:dyDescent="0.3">
      <c r="I62" s="51" t="str">
        <f t="shared" ca="true" si="0"/>
        <v/>
      </c>
      <c r="J62" s="90"/>
    </row>
    <row r="63" ht="22.5" customHeight="true" x14ac:dyDescent="0.3">
      <c r="I63" s="51" t="str">
        <f t="shared" ca="true" si="0"/>
        <v/>
      </c>
      <c r="J63" s="90"/>
    </row>
    <row r="64" ht="22.5" customHeight="true" x14ac:dyDescent="0.3">
      <c r="I64" s="51" t="str">
        <f t="shared" ca="true" si="0"/>
        <v/>
      </c>
      <c r="J64" s="90"/>
    </row>
    <row r="65" ht="22.5" customHeight="true" x14ac:dyDescent="0.3">
      <c r="I65" s="51" t="str">
        <f t="shared" ca="true" si="0"/>
        <v/>
      </c>
      <c r="J65" s="90"/>
    </row>
    <row r="66" ht="22.5" customHeight="true" x14ac:dyDescent="0.3">
      <c r="I66" s="51" t="str">
        <f t="shared" ca="true" si="0"/>
        <v/>
      </c>
      <c r="J66" s="90"/>
    </row>
    <row r="67" ht="22.5" customHeight="true" x14ac:dyDescent="0.3">
      <c r="I67" s="51" t="str">
        <f t="shared" ca="true" si="0"/>
        <v/>
      </c>
      <c r="J67" s="90"/>
    </row>
    <row r="68" ht="22.5" customHeight="true" x14ac:dyDescent="0.3">
      <c r="I68" s="51" t="str">
        <f t="shared" ca="true" si="0"/>
        <v/>
      </c>
      <c r="J68" s="90"/>
    </row>
    <row r="69" ht="22.5" customHeight="true" x14ac:dyDescent="0.3">
      <c r="I69" s="51" t="str">
        <f t="shared" ref="I69:I101" ca="true" si="1">IF(K69&gt;0,K69-TODAY(),"")</f>
        <v/>
      </c>
      <c r="J69" s="90"/>
    </row>
    <row r="70" ht="22.5" customHeight="true" x14ac:dyDescent="0.3">
      <c r="I70" s="51" t="str">
        <f t="shared" ca="true" si="1"/>
        <v/>
      </c>
      <c r="J70" s="90"/>
    </row>
    <row r="71" ht="22.5" customHeight="true" x14ac:dyDescent="0.3">
      <c r="I71" s="51" t="str">
        <f t="shared" ca="true" si="1"/>
        <v/>
      </c>
      <c r="J71" s="90"/>
    </row>
    <row r="72" ht="22.5" customHeight="true" x14ac:dyDescent="0.3">
      <c r="I72" s="51" t="str">
        <f t="shared" ca="true" si="1"/>
        <v/>
      </c>
      <c r="J72" s="90"/>
    </row>
    <row r="73" ht="22.5" customHeight="true" x14ac:dyDescent="0.3">
      <c r="I73" s="51" t="str">
        <f t="shared" ca="true" si="1"/>
        <v/>
      </c>
      <c r="J73" s="90"/>
    </row>
    <row r="74" ht="22.5" customHeight="true" x14ac:dyDescent="0.3">
      <c r="I74" s="51" t="str">
        <f t="shared" ca="true" si="1"/>
        <v/>
      </c>
      <c r="J74" s="90"/>
    </row>
    <row r="75" ht="22.5" customHeight="true" x14ac:dyDescent="0.3">
      <c r="I75" s="51" t="str">
        <f t="shared" ca="true" si="1"/>
        <v/>
      </c>
      <c r="J75" s="90"/>
    </row>
    <row r="76" ht="22.5" customHeight="true" x14ac:dyDescent="0.3">
      <c r="I76" s="51" t="str">
        <f t="shared" ca="true" si="1"/>
        <v/>
      </c>
      <c r="J76" s="90"/>
    </row>
    <row r="77" ht="22.5" customHeight="true" x14ac:dyDescent="0.3">
      <c r="I77" s="51" t="str">
        <f t="shared" ca="true" si="1"/>
        <v/>
      </c>
      <c r="J77" s="90"/>
    </row>
    <row r="78" ht="22.5" customHeight="true" x14ac:dyDescent="0.3">
      <c r="I78" s="51" t="str">
        <f t="shared" ca="true" si="1"/>
        <v/>
      </c>
      <c r="J78" s="90"/>
    </row>
    <row r="79" ht="22.5" customHeight="true" x14ac:dyDescent="0.3">
      <c r="I79" s="51" t="str">
        <f t="shared" ca="true" si="1"/>
        <v/>
      </c>
      <c r="J79" s="90"/>
    </row>
    <row r="80" ht="22.5" customHeight="true" x14ac:dyDescent="0.3">
      <c r="I80" s="51" t="str">
        <f t="shared" ca="true" si="1"/>
        <v/>
      </c>
      <c r="J80" s="90"/>
    </row>
    <row r="81" ht="22.5" customHeight="true" x14ac:dyDescent="0.3">
      <c r="I81" s="51" t="str">
        <f t="shared" ca="true" si="1"/>
        <v/>
      </c>
      <c r="J81" s="90"/>
    </row>
    <row r="82" ht="22.5" customHeight="true" x14ac:dyDescent="0.3">
      <c r="I82" s="51" t="str">
        <f t="shared" ca="true" si="1"/>
        <v/>
      </c>
      <c r="J82" s="90"/>
    </row>
    <row r="83" ht="22.5" customHeight="true" x14ac:dyDescent="0.3">
      <c r="I83" s="51" t="str">
        <f t="shared" ca="true" si="1"/>
        <v/>
      </c>
      <c r="J83" s="90"/>
    </row>
    <row r="84" ht="22.5" customHeight="true" x14ac:dyDescent="0.3">
      <c r="I84" s="51" t="str">
        <f t="shared" ca="true" si="1"/>
        <v/>
      </c>
      <c r="J84" s="90"/>
    </row>
    <row r="85" ht="22.5" customHeight="true" x14ac:dyDescent="0.3">
      <c r="I85" s="51" t="str">
        <f t="shared" ca="true" si="1"/>
        <v/>
      </c>
      <c r="J85" s="90"/>
    </row>
    <row r="86" ht="22.5" customHeight="true" x14ac:dyDescent="0.3">
      <c r="I86" s="51" t="str">
        <f t="shared" ca="true" si="1"/>
        <v/>
      </c>
      <c r="J86" s="90"/>
    </row>
    <row r="87" ht="22.5" customHeight="true" x14ac:dyDescent="0.3">
      <c r="I87" s="51" t="str">
        <f t="shared" ca="true" si="1"/>
        <v/>
      </c>
      <c r="J87" s="90"/>
    </row>
    <row r="88" ht="22.5" customHeight="true" x14ac:dyDescent="0.3">
      <c r="I88" s="51" t="str">
        <f t="shared" ca="true" si="1"/>
        <v/>
      </c>
      <c r="J88" s="90"/>
    </row>
    <row r="89" ht="22.5" customHeight="true" x14ac:dyDescent="0.3">
      <c r="I89" s="51" t="str">
        <f t="shared" ca="true" si="1"/>
        <v/>
      </c>
      <c r="J89" s="90"/>
    </row>
    <row r="90" ht="22.5" customHeight="true" x14ac:dyDescent="0.3">
      <c r="I90" s="51" t="str">
        <f t="shared" ca="true" si="1"/>
        <v/>
      </c>
      <c r="J90" s="90"/>
    </row>
    <row r="91" ht="22.5" customHeight="true" x14ac:dyDescent="0.3">
      <c r="I91" s="51" t="str">
        <f t="shared" ca="true" si="1"/>
        <v/>
      </c>
      <c r="J91" s="90"/>
    </row>
    <row r="92" ht="22.5" customHeight="true" x14ac:dyDescent="0.3">
      <c r="I92" s="51" t="str">
        <f t="shared" ca="true" si="1"/>
        <v/>
      </c>
      <c r="J92" s="90"/>
    </row>
    <row r="93" ht="22.5" customHeight="true" x14ac:dyDescent="0.3">
      <c r="I93" s="51" t="str">
        <f t="shared" ca="true" si="1"/>
        <v/>
      </c>
      <c r="J93" s="90"/>
    </row>
    <row r="94" ht="22.5" customHeight="true" x14ac:dyDescent="0.3">
      <c r="I94" s="51" t="str">
        <f t="shared" ca="true" si="1"/>
        <v/>
      </c>
      <c r="J94" s="90"/>
    </row>
    <row r="95" ht="22.5" customHeight="true" x14ac:dyDescent="0.3">
      <c r="I95" s="51" t="str">
        <f t="shared" ca="true" si="1"/>
        <v/>
      </c>
      <c r="J95" s="90"/>
    </row>
    <row r="96" ht="22.5" customHeight="true" x14ac:dyDescent="0.3">
      <c r="I96" s="51" t="str">
        <f t="shared" ca="true" si="1"/>
        <v/>
      </c>
      <c r="J96" s="90"/>
    </row>
    <row r="97" ht="22.5" customHeight="true" x14ac:dyDescent="0.3">
      <c r="I97" s="51" t="str">
        <f t="shared" ca="true" si="1"/>
        <v/>
      </c>
      <c r="J97" s="90"/>
    </row>
    <row r="98" ht="22.5" customHeight="true" x14ac:dyDescent="0.3">
      <c r="I98" s="51" t="str">
        <f t="shared" ca="true" si="1"/>
        <v/>
      </c>
      <c r="J98" s="90"/>
    </row>
    <row r="99" ht="22.5" customHeight="true" x14ac:dyDescent="0.3">
      <c r="I99" s="51" t="str">
        <f t="shared" ca="true" si="1"/>
        <v/>
      </c>
      <c r="J99" s="90"/>
    </row>
    <row r="100" ht="22.5" customHeight="true" x14ac:dyDescent="0.3">
      <c r="I100" s="51" t="str">
        <f t="shared" ca="true" si="1"/>
        <v/>
      </c>
      <c r="J100" s="90"/>
    </row>
    <row r="101" ht="22.5" customHeight="true" x14ac:dyDescent="0.3">
      <c r="I101" s="51" t="str">
        <f t="shared" ca="true" si="1"/>
        <v/>
      </c>
      <c r="J101" s="90"/>
    </row>
  </sheetData>
  <mergeCells count="1">
    <mergeCell ref="D3:F3"/>
  </mergeCells>
  <phoneticPr fontId="1" type="noConversion"/>
  <conditionalFormatting sqref="L1:BU1048576">
    <cfRule type="cellIs" dxfId="1914" priority="3" operator="equal">
      <formula>0</formula>
    </cfRule>
  </conditionalFormatting>
  <conditionalFormatting sqref="J4:J103">
    <cfRule type="cellIs" dxfId="1913" priority="1" operator="greaterThanOrEqual">
      <formula>$G4</formula>
    </cfRule>
    <cfRule type="cellIs" dxfId="1912" priority="2" operator="lessThan">
      <formula>$G4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L34"/>
  <sheetViews>
    <sheetView workbookViewId="0">
      <selection activeCell="L2" sqref="L2:BT20"/>
    </sheetView>
  </sheetViews>
  <sheetFormatPr defaultRowHeight="22.5" customHeight="true" x14ac:dyDescent="0.3"/>
  <cols>
    <col min="1" max="1" width="3.125" style="46" customWidth="true"/>
    <col min="2" max="2" width="9" style="62"/>
    <col min="3" max="3" width="9" style="64"/>
    <col min="4" max="4" width="6.25" style="54" customWidth="true"/>
    <col min="5" max="6" width="6.25" style="46" customWidth="true"/>
    <col min="7" max="7" width="9" style="46"/>
    <col min="8" max="8" width="11" style="46" customWidth="true"/>
    <col min="9" max="9" width="11" style="46" hidden="true" customWidth="true"/>
    <col min="10" max="10" width="11" style="58" bestFit="true" customWidth="true"/>
    <col min="11" max="11" width="5.375" style="54" customWidth="true"/>
    <col min="12" max="376" width="5.375" style="46" customWidth="true"/>
    <col min="377" max="16384" width="9" style="46"/>
  </cols>
  <sheetData>
    <row r="2" s="77" customFormat="true" ht="22.5" customHeight="true" x14ac:dyDescent="0.3">
      <c r="B2" s="84"/>
      <c r="C2" s="78"/>
      <c r="D2" s="76"/>
      <c r="J2" s="85"/>
      <c r="K2" s="80">
        <v>43891</v>
      </c>
      <c r="L2" s="81">
        <v>43900</v>
      </c>
      <c r="M2" s="81">
        <v>43901</v>
      </c>
      <c r="N2" s="81">
        <v>43902</v>
      </c>
      <c r="O2" s="81">
        <v>43903</v>
      </c>
      <c r="P2" s="81">
        <v>43904</v>
      </c>
      <c r="Q2" s="81">
        <v>43905</v>
      </c>
      <c r="R2" s="81">
        <v>43906</v>
      </c>
      <c r="S2" s="81">
        <v>43907</v>
      </c>
      <c r="T2" s="81">
        <v>43908</v>
      </c>
      <c r="U2" s="81">
        <v>43909</v>
      </c>
      <c r="V2" s="81">
        <v>43910</v>
      </c>
      <c r="W2" s="81">
        <v>43911</v>
      </c>
      <c r="X2" s="81">
        <v>43912</v>
      </c>
      <c r="Y2" s="81">
        <v>43913</v>
      </c>
      <c r="Z2" s="81">
        <v>43914</v>
      </c>
      <c r="AA2" s="81">
        <v>43915</v>
      </c>
      <c r="AB2" s="81">
        <v>43916</v>
      </c>
      <c r="AC2" s="81">
        <v>43917</v>
      </c>
      <c r="AD2" s="81">
        <v>43918</v>
      </c>
      <c r="AE2" s="81">
        <v>43919</v>
      </c>
      <c r="AF2" s="81">
        <v>43920</v>
      </c>
      <c r="AG2" s="81">
        <v>43921</v>
      </c>
      <c r="AH2" s="81">
        <v>43922</v>
      </c>
      <c r="AI2" s="81">
        <v>43923</v>
      </c>
      <c r="AJ2" s="81">
        <v>43924</v>
      </c>
      <c r="AK2" s="81">
        <v>43925</v>
      </c>
      <c r="AL2" s="81">
        <v>43926</v>
      </c>
      <c r="AM2" s="81">
        <v>43927</v>
      </c>
      <c r="AN2" s="81">
        <v>43928</v>
      </c>
      <c r="AO2" s="81">
        <v>43929</v>
      </c>
      <c r="AP2" s="81">
        <v>43930</v>
      </c>
      <c r="AQ2" s="81">
        <v>43931</v>
      </c>
      <c r="AR2" s="81">
        <v>43932</v>
      </c>
      <c r="AS2" s="81">
        <v>43933</v>
      </c>
      <c r="AT2" s="81">
        <v>43934</v>
      </c>
      <c r="AU2" s="81">
        <v>43935</v>
      </c>
      <c r="AV2" s="81">
        <v>43936</v>
      </c>
      <c r="AW2" s="81">
        <v>43937</v>
      </c>
      <c r="AX2" s="81">
        <v>43938</v>
      </c>
      <c r="AY2" s="81">
        <v>43939</v>
      </c>
      <c r="AZ2" s="81">
        <v>43940</v>
      </c>
      <c r="BA2" s="81">
        <v>43941</v>
      </c>
      <c r="BB2" s="81">
        <v>43942</v>
      </c>
      <c r="BC2" s="81">
        <v>43943</v>
      </c>
      <c r="BD2" s="81">
        <v>43944</v>
      </c>
      <c r="BE2" s="81">
        <v>43945</v>
      </c>
      <c r="BF2" s="81">
        <v>43946</v>
      </c>
      <c r="BG2" s="81">
        <v>43947</v>
      </c>
      <c r="BH2" s="81">
        <v>43948</v>
      </c>
      <c r="BI2" s="81">
        <v>43949</v>
      </c>
      <c r="BJ2" s="81">
        <v>43950</v>
      </c>
      <c r="BK2" s="81">
        <v>43951</v>
      </c>
      <c r="BL2" s="81">
        <v>43952</v>
      </c>
      <c r="BM2" s="81">
        <v>43953</v>
      </c>
      <c r="BN2" s="81">
        <v>43954</v>
      </c>
      <c r="BO2" s="81">
        <v>43955</v>
      </c>
      <c r="BP2" s="81">
        <v>43956</v>
      </c>
      <c r="BQ2" s="81">
        <v>43957</v>
      </c>
      <c r="BR2" s="81">
        <v>43958</v>
      </c>
      <c r="BS2" s="81">
        <v>43959</v>
      </c>
      <c r="BT2" s="81">
        <v>43960</v>
      </c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1"/>
      <c r="IV2" s="81"/>
      <c r="IW2" s="81"/>
      <c r="IX2" s="81"/>
      <c r="IY2" s="81"/>
      <c r="IZ2" s="81"/>
      <c r="JA2" s="81"/>
      <c r="JB2" s="81"/>
      <c r="JC2" s="81"/>
      <c r="JD2" s="81"/>
      <c r="JE2" s="81"/>
      <c r="JF2" s="81"/>
      <c r="JG2" s="81"/>
      <c r="JH2" s="81"/>
      <c r="JI2" s="81"/>
      <c r="JJ2" s="81"/>
      <c r="JK2" s="81"/>
      <c r="JL2" s="81"/>
      <c r="JM2" s="81"/>
      <c r="JN2" s="81"/>
      <c r="JO2" s="81"/>
      <c r="JP2" s="81"/>
      <c r="JQ2" s="81"/>
      <c r="JR2" s="81"/>
      <c r="JS2" s="81"/>
      <c r="JT2" s="81"/>
      <c r="JU2" s="81"/>
      <c r="JV2" s="81"/>
      <c r="JW2" s="81"/>
      <c r="JX2" s="81"/>
      <c r="JY2" s="81"/>
      <c r="JZ2" s="81"/>
      <c r="KA2" s="81"/>
      <c r="KB2" s="81"/>
      <c r="KC2" s="81"/>
      <c r="KD2" s="81"/>
      <c r="KE2" s="81"/>
      <c r="KF2" s="81"/>
      <c r="KG2" s="81"/>
      <c r="KH2" s="81"/>
      <c r="KI2" s="81"/>
      <c r="KJ2" s="81"/>
      <c r="KK2" s="81"/>
      <c r="KL2" s="81"/>
      <c r="KM2" s="81"/>
      <c r="KN2" s="81"/>
      <c r="KO2" s="81"/>
      <c r="KP2" s="81"/>
      <c r="KQ2" s="81"/>
      <c r="KR2" s="81"/>
      <c r="KS2" s="81"/>
      <c r="KT2" s="81"/>
      <c r="KU2" s="81"/>
      <c r="KV2" s="81"/>
      <c r="KW2" s="81"/>
      <c r="KX2" s="81"/>
      <c r="KY2" s="81"/>
      <c r="KZ2" s="81"/>
      <c r="LA2" s="81"/>
      <c r="LB2" s="81"/>
      <c r="LC2" s="81"/>
      <c r="LD2" s="81"/>
      <c r="LE2" s="81"/>
      <c r="LF2" s="81"/>
      <c r="LG2" s="81"/>
      <c r="LH2" s="81"/>
      <c r="LI2" s="81"/>
      <c r="LJ2" s="81"/>
      <c r="LK2" s="81"/>
      <c r="LL2" s="81"/>
      <c r="LM2" s="81"/>
      <c r="LN2" s="81"/>
      <c r="LO2" s="81"/>
      <c r="LP2" s="81"/>
      <c r="LQ2" s="81"/>
      <c r="LR2" s="81"/>
      <c r="LS2" s="81"/>
      <c r="LT2" s="81"/>
      <c r="LU2" s="81"/>
      <c r="LV2" s="81"/>
      <c r="LW2" s="81"/>
      <c r="LX2" s="81"/>
      <c r="LY2" s="81"/>
      <c r="LZ2" s="81"/>
      <c r="MA2" s="81"/>
      <c r="MB2" s="81"/>
      <c r="MC2" s="81"/>
      <c r="MD2" s="81"/>
      <c r="ME2" s="81"/>
      <c r="MF2" s="81"/>
      <c r="MG2" s="81"/>
      <c r="MH2" s="81"/>
      <c r="MI2" s="81"/>
      <c r="MJ2" s="81"/>
      <c r="MK2" s="81"/>
      <c r="ML2" s="81"/>
      <c r="MM2" s="81"/>
      <c r="MN2" s="81"/>
      <c r="MO2" s="81"/>
      <c r="MP2" s="81"/>
      <c r="MQ2" s="81"/>
      <c r="MR2" s="81"/>
      <c r="MS2" s="81"/>
      <c r="MT2" s="81"/>
      <c r="MU2" s="81"/>
      <c r="MV2" s="81"/>
      <c r="MW2" s="81"/>
      <c r="MX2" s="81"/>
      <c r="MY2" s="81"/>
      <c r="MZ2" s="81"/>
      <c r="NA2" s="81"/>
      <c r="NB2" s="81"/>
      <c r="NC2" s="81"/>
      <c r="ND2" s="81"/>
      <c r="NE2" s="81"/>
      <c r="NF2" s="81"/>
      <c r="NG2" s="81"/>
      <c r="NH2" s="81"/>
      <c r="NI2" s="81"/>
      <c r="NJ2" s="81"/>
      <c r="NK2" s="81"/>
      <c r="NL2" s="81"/>
    </row>
    <row r="3" s="52" customFormat="true" ht="22.5" customHeight="true" thickBot="true" x14ac:dyDescent="0.35">
      <c r="B3" s="60" t="s">
        <v>5</v>
      </c>
      <c r="C3" s="79" t="s">
        <v>12</v>
      </c>
      <c r="D3" s="97" t="s">
        <v>6</v>
      </c>
      <c r="E3" s="96"/>
      <c r="F3" s="96"/>
      <c r="G3" s="52" t="s">
        <v>7</v>
      </c>
      <c r="H3" s="52" t="s">
        <v>8</v>
      </c>
      <c r="J3" s="65" t="s">
        <v>9</v>
      </c>
      <c r="K3" s="82">
        <v>43891</v>
      </c>
      <c r="L3" s="83">
        <v>43900</v>
      </c>
      <c r="M3" s="83">
        <v>43901</v>
      </c>
      <c r="N3" s="83">
        <v>43902</v>
      </c>
      <c r="O3" s="83">
        <v>43903</v>
      </c>
      <c r="P3" s="83">
        <v>43904</v>
      </c>
      <c r="Q3" s="83">
        <v>43905</v>
      </c>
      <c r="R3" s="83">
        <v>43906</v>
      </c>
      <c r="S3" s="83">
        <v>43907</v>
      </c>
      <c r="T3" s="83">
        <v>43908</v>
      </c>
      <c r="U3" s="83">
        <v>43909</v>
      </c>
      <c r="V3" s="83">
        <v>43910</v>
      </c>
      <c r="W3" s="83">
        <v>43911</v>
      </c>
      <c r="X3" s="83">
        <v>43912</v>
      </c>
      <c r="Y3" s="83">
        <v>43913</v>
      </c>
      <c r="Z3" s="83">
        <v>43914</v>
      </c>
      <c r="AA3" s="83">
        <v>43915</v>
      </c>
      <c r="AB3" s="83">
        <v>43916</v>
      </c>
      <c r="AC3" s="83">
        <v>43917</v>
      </c>
      <c r="AD3" s="83">
        <v>43918</v>
      </c>
      <c r="AE3" s="83">
        <v>43919</v>
      </c>
      <c r="AF3" s="83">
        <v>43920</v>
      </c>
      <c r="AG3" s="83">
        <v>43921</v>
      </c>
      <c r="AH3" s="83">
        <v>43922</v>
      </c>
      <c r="AI3" s="83">
        <v>43923</v>
      </c>
      <c r="AJ3" s="83">
        <v>43924</v>
      </c>
      <c r="AK3" s="83">
        <v>43925</v>
      </c>
      <c r="AL3" s="83">
        <v>43926</v>
      </c>
      <c r="AM3" s="83">
        <v>43927</v>
      </c>
      <c r="AN3" s="83">
        <v>43928</v>
      </c>
      <c r="AO3" s="83">
        <v>43929</v>
      </c>
      <c r="AP3" s="83">
        <v>43930</v>
      </c>
      <c r="AQ3" s="83">
        <v>43931</v>
      </c>
      <c r="AR3" s="83">
        <v>43932</v>
      </c>
      <c r="AS3" s="83">
        <v>43933</v>
      </c>
      <c r="AT3" s="83">
        <v>43934</v>
      </c>
      <c r="AU3" s="83">
        <v>43935</v>
      </c>
      <c r="AV3" s="83">
        <v>43936</v>
      </c>
      <c r="AW3" s="83">
        <v>43937</v>
      </c>
      <c r="AX3" s="83">
        <v>43938</v>
      </c>
      <c r="AY3" s="83">
        <v>43939</v>
      </c>
      <c r="AZ3" s="83">
        <v>43940</v>
      </c>
      <c r="BA3" s="83">
        <v>43941</v>
      </c>
      <c r="BB3" s="83">
        <v>43942</v>
      </c>
      <c r="BC3" s="83">
        <v>43943</v>
      </c>
      <c r="BD3" s="83">
        <v>43944</v>
      </c>
      <c r="BE3" s="83">
        <v>43945</v>
      </c>
      <c r="BF3" s="83">
        <v>43946</v>
      </c>
      <c r="BG3" s="83">
        <v>43947</v>
      </c>
      <c r="BH3" s="83">
        <v>43948</v>
      </c>
      <c r="BI3" s="83">
        <v>43949</v>
      </c>
      <c r="BJ3" s="83">
        <v>43950</v>
      </c>
      <c r="BK3" s="83">
        <v>43951</v>
      </c>
      <c r="BL3" s="83">
        <v>43952</v>
      </c>
      <c r="BM3" s="83">
        <v>43953</v>
      </c>
      <c r="BN3" s="83">
        <v>43954</v>
      </c>
      <c r="BO3" s="83">
        <v>43955</v>
      </c>
      <c r="BP3" s="83">
        <v>43956</v>
      </c>
      <c r="BQ3" s="83">
        <v>43957</v>
      </c>
      <c r="BR3" s="83">
        <v>43958</v>
      </c>
      <c r="BS3" s="83">
        <v>43959</v>
      </c>
      <c r="BT3" s="83">
        <v>43960</v>
      </c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3"/>
      <c r="CU3" s="83"/>
      <c r="CV3" s="83"/>
      <c r="CW3" s="83"/>
      <c r="CX3" s="83"/>
      <c r="CY3" s="83"/>
      <c r="CZ3" s="83"/>
      <c r="DA3" s="83"/>
      <c r="DB3" s="83"/>
      <c r="DC3" s="83"/>
      <c r="DD3" s="83"/>
      <c r="DE3" s="83"/>
      <c r="DF3" s="83"/>
      <c r="DG3" s="83"/>
      <c r="DH3" s="83"/>
      <c r="DI3" s="83"/>
      <c r="DJ3" s="83"/>
      <c r="DK3" s="83"/>
      <c r="DL3" s="83"/>
      <c r="DM3" s="83"/>
      <c r="DN3" s="83"/>
      <c r="DO3" s="83"/>
      <c r="DP3" s="83"/>
      <c r="DQ3" s="83"/>
      <c r="DR3" s="83"/>
      <c r="DS3" s="83"/>
      <c r="DT3" s="83"/>
      <c r="DU3" s="83"/>
      <c r="DV3" s="83"/>
      <c r="DW3" s="83"/>
      <c r="DX3" s="83"/>
      <c r="DY3" s="83"/>
      <c r="DZ3" s="83"/>
      <c r="EA3" s="83"/>
      <c r="EB3" s="83"/>
      <c r="EC3" s="83"/>
      <c r="ED3" s="83"/>
      <c r="EE3" s="83"/>
      <c r="EF3" s="83"/>
      <c r="EG3" s="83"/>
      <c r="EH3" s="83"/>
      <c r="EI3" s="83"/>
      <c r="EJ3" s="83"/>
      <c r="EK3" s="83"/>
      <c r="EL3" s="83"/>
      <c r="EM3" s="83"/>
      <c r="EN3" s="83"/>
      <c r="EO3" s="83"/>
      <c r="EP3" s="83"/>
      <c r="EQ3" s="83"/>
      <c r="ER3" s="83"/>
      <c r="ES3" s="83"/>
      <c r="ET3" s="83"/>
      <c r="EU3" s="83"/>
      <c r="EV3" s="83"/>
      <c r="EW3" s="83"/>
      <c r="EX3" s="83"/>
      <c r="EY3" s="83"/>
      <c r="EZ3" s="83"/>
      <c r="FA3" s="83"/>
      <c r="FB3" s="83"/>
      <c r="FC3" s="83"/>
      <c r="FD3" s="83"/>
      <c r="FE3" s="83"/>
      <c r="FF3" s="83"/>
      <c r="FG3" s="83"/>
      <c r="FH3" s="83"/>
      <c r="FI3" s="83"/>
      <c r="FJ3" s="83"/>
      <c r="FK3" s="83"/>
      <c r="FL3" s="83"/>
      <c r="FM3" s="83"/>
      <c r="FN3" s="83"/>
      <c r="FO3" s="83"/>
      <c r="FP3" s="83"/>
      <c r="FQ3" s="83"/>
      <c r="FR3" s="83"/>
      <c r="FS3" s="83"/>
      <c r="FT3" s="83"/>
      <c r="FU3" s="83"/>
      <c r="FV3" s="83"/>
      <c r="FW3" s="83"/>
      <c r="FX3" s="83"/>
      <c r="FY3" s="83"/>
      <c r="FZ3" s="83"/>
      <c r="GA3" s="83"/>
      <c r="GB3" s="83"/>
      <c r="GC3" s="83"/>
      <c r="GD3" s="83"/>
      <c r="GE3" s="83"/>
      <c r="GF3" s="83"/>
      <c r="GG3" s="83"/>
      <c r="GH3" s="83"/>
      <c r="GI3" s="83"/>
      <c r="GJ3" s="83"/>
      <c r="GK3" s="83"/>
      <c r="GL3" s="83"/>
      <c r="GM3" s="83"/>
      <c r="GN3" s="83"/>
      <c r="GO3" s="83"/>
      <c r="GP3" s="83"/>
      <c r="GQ3" s="83"/>
      <c r="GR3" s="83"/>
      <c r="GS3" s="83"/>
      <c r="GT3" s="83"/>
      <c r="GU3" s="83"/>
      <c r="GV3" s="83"/>
      <c r="GW3" s="83"/>
      <c r="GX3" s="83"/>
      <c r="GY3" s="83"/>
      <c r="GZ3" s="83"/>
      <c r="HA3" s="83"/>
      <c r="HB3" s="83"/>
      <c r="HC3" s="83"/>
      <c r="HD3" s="83"/>
      <c r="HE3" s="83"/>
      <c r="HF3" s="83"/>
      <c r="HG3" s="83"/>
      <c r="HH3" s="83"/>
      <c r="HI3" s="83"/>
      <c r="HJ3" s="83"/>
      <c r="HK3" s="83"/>
      <c r="HL3" s="83"/>
      <c r="HM3" s="83"/>
      <c r="HN3" s="83"/>
      <c r="HO3" s="83"/>
      <c r="HP3" s="83"/>
      <c r="HQ3" s="83"/>
      <c r="HR3" s="83"/>
      <c r="HS3" s="83"/>
      <c r="HT3" s="83"/>
      <c r="HU3" s="83"/>
      <c r="HV3" s="83"/>
      <c r="HW3" s="83"/>
      <c r="HX3" s="83"/>
      <c r="HY3" s="83"/>
      <c r="HZ3" s="83"/>
      <c r="IA3" s="83"/>
      <c r="IB3" s="83"/>
      <c r="IC3" s="83"/>
      <c r="ID3" s="83"/>
      <c r="IE3" s="83"/>
      <c r="IF3" s="83"/>
      <c r="IG3" s="83"/>
      <c r="IH3" s="83"/>
      <c r="II3" s="83"/>
      <c r="IJ3" s="83"/>
      <c r="IK3" s="83"/>
      <c r="IL3" s="83"/>
      <c r="IM3" s="83"/>
      <c r="IN3" s="83"/>
      <c r="IO3" s="83"/>
      <c r="IP3" s="83"/>
      <c r="IQ3" s="83"/>
      <c r="IR3" s="83"/>
      <c r="IS3" s="83"/>
      <c r="IT3" s="83"/>
      <c r="IU3" s="83"/>
      <c r="IV3" s="83"/>
      <c r="IW3" s="83"/>
      <c r="IX3" s="83"/>
      <c r="IY3" s="83"/>
      <c r="IZ3" s="83"/>
      <c r="JA3" s="83"/>
      <c r="JB3" s="83"/>
      <c r="JC3" s="83"/>
      <c r="JD3" s="83"/>
      <c r="JE3" s="83"/>
      <c r="JF3" s="83"/>
      <c r="JG3" s="83"/>
      <c r="JH3" s="83"/>
      <c r="JI3" s="83"/>
      <c r="JJ3" s="83"/>
      <c r="JK3" s="83"/>
      <c r="JL3" s="83"/>
      <c r="JM3" s="83"/>
      <c r="JN3" s="83"/>
      <c r="JO3" s="83"/>
      <c r="JP3" s="83"/>
      <c r="JQ3" s="83"/>
      <c r="JR3" s="83"/>
      <c r="JS3" s="83"/>
      <c r="JT3" s="83"/>
      <c r="JU3" s="83"/>
      <c r="JV3" s="83"/>
      <c r="JW3" s="83"/>
      <c r="JX3" s="83"/>
      <c r="JY3" s="83"/>
      <c r="JZ3" s="83"/>
      <c r="KA3" s="83"/>
      <c r="KB3" s="83"/>
      <c r="KC3" s="83"/>
      <c r="KD3" s="83"/>
      <c r="KE3" s="83"/>
      <c r="KF3" s="83"/>
      <c r="KG3" s="83"/>
      <c r="KH3" s="83"/>
      <c r="KI3" s="83"/>
      <c r="KJ3" s="83"/>
      <c r="KK3" s="83"/>
      <c r="KL3" s="83"/>
      <c r="KM3" s="83"/>
      <c r="KN3" s="83"/>
      <c r="KO3" s="83"/>
      <c r="KP3" s="83"/>
      <c r="KQ3" s="83"/>
      <c r="KR3" s="83"/>
      <c r="KS3" s="83"/>
      <c r="KT3" s="83"/>
      <c r="KU3" s="83"/>
      <c r="KV3" s="83"/>
      <c r="KW3" s="83"/>
      <c r="KX3" s="83"/>
      <c r="KY3" s="83"/>
      <c r="KZ3" s="83"/>
      <c r="LA3" s="83"/>
      <c r="LB3" s="83"/>
      <c r="LC3" s="83"/>
      <c r="LD3" s="83"/>
      <c r="LE3" s="83"/>
      <c r="LF3" s="83"/>
      <c r="LG3" s="83"/>
      <c r="LH3" s="83"/>
      <c r="LI3" s="83"/>
      <c r="LJ3" s="83"/>
      <c r="LK3" s="83"/>
      <c r="LL3" s="83"/>
      <c r="LM3" s="83"/>
      <c r="LN3" s="83"/>
      <c r="LO3" s="83"/>
      <c r="LP3" s="83"/>
      <c r="LQ3" s="83"/>
      <c r="LR3" s="83"/>
      <c r="LS3" s="83"/>
      <c r="LT3" s="83"/>
      <c r="LU3" s="83"/>
      <c r="LV3" s="83"/>
      <c r="LW3" s="83"/>
      <c r="LX3" s="83"/>
      <c r="LY3" s="83"/>
      <c r="LZ3" s="83"/>
      <c r="MA3" s="83"/>
      <c r="MB3" s="83"/>
      <c r="MC3" s="83"/>
      <c r="MD3" s="83"/>
      <c r="ME3" s="83"/>
      <c r="MF3" s="83"/>
      <c r="MG3" s="83"/>
      <c r="MH3" s="83"/>
      <c r="MI3" s="83"/>
      <c r="MJ3" s="83"/>
      <c r="MK3" s="83"/>
      <c r="ML3" s="83"/>
      <c r="MM3" s="83"/>
      <c r="MN3" s="83"/>
      <c r="MO3" s="83"/>
      <c r="MP3" s="83"/>
      <c r="MQ3" s="83"/>
      <c r="MR3" s="83"/>
      <c r="MS3" s="83"/>
      <c r="MT3" s="83"/>
      <c r="MU3" s="83"/>
      <c r="MV3" s="83"/>
      <c r="MW3" s="83"/>
      <c r="MX3" s="83"/>
      <c r="MY3" s="83"/>
      <c r="MZ3" s="83"/>
      <c r="NA3" s="83"/>
      <c r="NB3" s="83"/>
      <c r="NC3" s="83"/>
      <c r="ND3" s="83"/>
      <c r="NE3" s="83"/>
      <c r="NF3" s="83"/>
      <c r="NG3" s="83"/>
      <c r="NH3" s="83"/>
      <c r="NI3" s="83"/>
      <c r="NJ3" s="83"/>
      <c r="NK3" s="83"/>
      <c r="NL3" s="83"/>
    </row>
    <row r="4" s="50" customFormat="true" ht="22.5" customHeight="true" thickTop="true" x14ac:dyDescent="0.3">
      <c r="B4" s="61">
        <v>3</v>
      </c>
      <c r="C4" s="63"/>
      <c r="D4" s="53">
        <f>LOOKUP($B4,VIP!$B$4:$B$34,VIP!F$4:F$34)</f>
        <v>400</v>
      </c>
      <c r="E4" s="50">
        <f>LOOKUP($B4,VIP!$B$4:$B$34,VIP!G$4:G$34)</f>
        <v>620</v>
      </c>
      <c r="F4" s="50">
        <f>LOOKUP($B4,VIP!$B$4:$B$34,VIP!H$4:H$34)</f>
        <v>25</v>
      </c>
      <c r="G4" s="50">
        <f>LOOKUP($B4,VIP!$B$4:$B$34,VIP!I$4:I$34)</f>
        <v>3132</v>
      </c>
      <c r="H4" s="50">
        <f>LOOKUP($B4,VIP!$B$4:$B$34,VIP!J$4:J$34)</f>
        <v>1600</v>
      </c>
      <c r="I4" s="50">
        <f ca="true">LOOKUP($B4,VIP!$B$4:$B$34,VIP!K$4:K$34)</f>
        <v>17</v>
      </c>
      <c r="J4" s="58">
        <f ca="true">LOOKUP($B4,VIP!$B$4:$B$34,VIP!M$4:M$34)</f>
        <v>43933</v>
      </c>
      <c r="K4" s="53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Q4" s="50">
        <v>0</v>
      </c>
      <c r="R4" s="50">
        <v>0</v>
      </c>
      <c r="S4" s="50">
        <v>0</v>
      </c>
      <c r="T4" s="50">
        <v>0</v>
      </c>
      <c r="U4" s="50">
        <v>1200</v>
      </c>
      <c r="V4" s="50">
        <v>1200</v>
      </c>
      <c r="W4" s="50">
        <v>0</v>
      </c>
      <c r="X4" s="50">
        <v>0</v>
      </c>
      <c r="Y4" s="50">
        <v>0</v>
      </c>
      <c r="Z4" s="50">
        <v>0</v>
      </c>
      <c r="AA4" s="50">
        <v>0</v>
      </c>
      <c r="AB4" s="50">
        <v>0</v>
      </c>
      <c r="AC4" s="50">
        <v>0</v>
      </c>
      <c r="AD4" s="50">
        <v>0</v>
      </c>
      <c r="AE4" s="50">
        <v>0</v>
      </c>
      <c r="AF4" s="50">
        <v>0</v>
      </c>
      <c r="AG4" s="50">
        <v>0</v>
      </c>
      <c r="AH4" s="50">
        <v>0</v>
      </c>
      <c r="AI4" s="50">
        <v>0</v>
      </c>
      <c r="AJ4" s="50">
        <v>0</v>
      </c>
      <c r="AK4" s="50">
        <v>0</v>
      </c>
      <c r="AL4" s="50">
        <v>0</v>
      </c>
      <c r="AM4" s="50">
        <v>0</v>
      </c>
      <c r="AN4" s="50">
        <v>0</v>
      </c>
      <c r="AO4" s="50">
        <v>0</v>
      </c>
      <c r="AP4" s="50">
        <v>0</v>
      </c>
      <c r="AQ4" s="50">
        <v>0</v>
      </c>
      <c r="AR4" s="50">
        <v>0</v>
      </c>
      <c r="AS4" s="50">
        <v>0</v>
      </c>
      <c r="AT4" s="50">
        <v>0</v>
      </c>
      <c r="AU4" s="50">
        <v>0</v>
      </c>
      <c r="AV4" s="50">
        <v>0</v>
      </c>
      <c r="AW4" s="50">
        <v>0</v>
      </c>
      <c r="AX4" s="50">
        <v>0</v>
      </c>
      <c r="AY4" s="50">
        <v>0</v>
      </c>
      <c r="AZ4" s="50">
        <v>0</v>
      </c>
      <c r="BA4" s="50">
        <v>0</v>
      </c>
      <c r="BB4" s="50">
        <v>0</v>
      </c>
      <c r="BC4" s="50">
        <v>0</v>
      </c>
      <c r="BD4" s="50">
        <v>0</v>
      </c>
      <c r="BE4" s="50">
        <v>0</v>
      </c>
      <c r="BF4" s="50">
        <v>0</v>
      </c>
      <c r="BG4" s="50">
        <v>0</v>
      </c>
      <c r="BH4" s="50">
        <v>0</v>
      </c>
      <c r="BI4" s="50">
        <v>0</v>
      </c>
      <c r="BJ4" s="50">
        <v>0</v>
      </c>
      <c r="BK4" s="50">
        <v>0</v>
      </c>
      <c r="BL4" s="50">
        <v>0</v>
      </c>
      <c r="BM4" s="50">
        <v>0</v>
      </c>
      <c r="BN4" s="50">
        <v>0</v>
      </c>
      <c r="BO4" s="50">
        <v>0</v>
      </c>
      <c r="BP4" s="50">
        <v>0</v>
      </c>
      <c r="BQ4" s="50">
        <v>0</v>
      </c>
      <c r="BR4" s="50">
        <v>0</v>
      </c>
      <c r="BS4" s="50">
        <v>0</v>
      </c>
      <c r="BT4" s="50">
        <v>0</v>
      </c>
    </row>
    <row r="5" ht="22.5" customHeight="true" x14ac:dyDescent="0.3">
      <c r="B5" s="62">
        <v>2</v>
      </c>
      <c r="D5" s="54">
        <f>LOOKUP($B5,VIP!$B$4:$B$34,VIP!F$4:F$34)</f>
        <v>475</v>
      </c>
      <c r="E5" s="46">
        <f>LOOKUP($B5,VIP!$B$4:$B$34,VIP!G$4:G$34)</f>
        <v>690</v>
      </c>
      <c r="F5" s="46">
        <f>LOOKUP($B5,VIP!$B$4:$B$34,VIP!H$4:H$34)</f>
        <v>25</v>
      </c>
      <c r="G5" s="46">
        <f>LOOKUP($B5,VIP!$B$4:$B$34,VIP!I$4:I$34)</f>
        <v>8000</v>
      </c>
      <c r="H5" s="46">
        <f>LOOKUP($B5,VIP!$B$4:$B$34,VIP!J$4:J$34)</f>
        <v>650</v>
      </c>
      <c r="I5" s="46">
        <f ca="true">LOOKUP($B5,VIP!$B$4:$B$34,VIP!K$4:K$34)</f>
        <v>45</v>
      </c>
      <c r="J5" s="58">
        <f ca="true">LOOKUP($B5,VIP!$B$4:$B$34,VIP!M$4:M$34)</f>
        <v>43961</v>
      </c>
      <c r="K5" s="54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1600</v>
      </c>
      <c r="X5" s="46">
        <v>1600</v>
      </c>
      <c r="Y5" s="46">
        <v>0</v>
      </c>
      <c r="Z5" s="46">
        <v>0</v>
      </c>
      <c r="AA5" s="46">
        <v>534</v>
      </c>
      <c r="AB5" s="46">
        <v>0</v>
      </c>
      <c r="AC5" s="46">
        <v>0</v>
      </c>
      <c r="AD5" s="46">
        <v>0</v>
      </c>
      <c r="AE5" s="46">
        <v>0</v>
      </c>
      <c r="AF5" s="46">
        <v>0</v>
      </c>
      <c r="AG5" s="46">
        <v>0</v>
      </c>
      <c r="AH5" s="46">
        <v>0</v>
      </c>
      <c r="AI5" s="46">
        <v>0</v>
      </c>
      <c r="AJ5" s="46">
        <v>0</v>
      </c>
      <c r="AK5" s="46">
        <v>0</v>
      </c>
      <c r="AL5" s="46">
        <v>0</v>
      </c>
      <c r="AM5" s="46">
        <v>0</v>
      </c>
      <c r="AN5" s="46">
        <v>0</v>
      </c>
      <c r="AO5" s="46">
        <v>0</v>
      </c>
      <c r="AP5" s="46">
        <v>0</v>
      </c>
      <c r="AQ5" s="46">
        <v>0</v>
      </c>
      <c r="AR5" s="46">
        <v>0</v>
      </c>
      <c r="AS5" s="46">
        <v>0</v>
      </c>
      <c r="AT5" s="46">
        <v>0</v>
      </c>
      <c r="AU5" s="46">
        <v>0</v>
      </c>
      <c r="AV5" s="46">
        <v>0</v>
      </c>
      <c r="AW5" s="46">
        <v>0</v>
      </c>
      <c r="AX5" s="46">
        <v>0</v>
      </c>
      <c r="AY5" s="46">
        <v>0</v>
      </c>
      <c r="AZ5" s="46">
        <v>0</v>
      </c>
      <c r="BA5" s="46">
        <v>0</v>
      </c>
      <c r="BB5" s="46">
        <v>0</v>
      </c>
      <c r="BC5" s="46">
        <v>0</v>
      </c>
      <c r="BD5" s="46">
        <v>0</v>
      </c>
      <c r="BE5" s="46">
        <v>0</v>
      </c>
      <c r="BF5" s="46">
        <v>0</v>
      </c>
      <c r="BG5" s="46">
        <v>0</v>
      </c>
      <c r="BH5" s="46">
        <v>0</v>
      </c>
      <c r="BI5" s="46">
        <v>0</v>
      </c>
      <c r="BJ5" s="46">
        <v>0</v>
      </c>
      <c r="BK5" s="46">
        <v>0</v>
      </c>
      <c r="BL5" s="46">
        <v>0</v>
      </c>
      <c r="BM5" s="46">
        <v>0</v>
      </c>
      <c r="BN5" s="46">
        <v>0</v>
      </c>
      <c r="BO5" s="46">
        <v>0</v>
      </c>
      <c r="BP5" s="46">
        <v>0</v>
      </c>
      <c r="BQ5" s="46">
        <v>0</v>
      </c>
      <c r="BR5" s="46">
        <v>0</v>
      </c>
      <c r="BS5" s="46">
        <v>0</v>
      </c>
      <c r="BT5" s="46">
        <v>0</v>
      </c>
    </row>
    <row r="6" ht="22.5" customHeight="true" x14ac:dyDescent="0.3">
      <c r="B6" s="62">
        <v>1</v>
      </c>
      <c r="D6" s="54">
        <f>LOOKUP($B6,VIP!$B$4:$B$34,VIP!F$4:F$34)</f>
        <v>216</v>
      </c>
      <c r="E6" s="46">
        <f>LOOKUP($B6,VIP!$B$4:$B$34,VIP!G$4:G$34)</f>
        <v>876</v>
      </c>
      <c r="F6" s="46">
        <f>LOOKUP($B6,VIP!$B$4:$B$34,VIP!H$4:H$34)</f>
        <v>12</v>
      </c>
      <c r="G6" s="46">
        <f>LOOKUP($B6,VIP!$B$4:$B$34,VIP!I$4:I$34)</f>
        <v>5000</v>
      </c>
      <c r="H6" s="46">
        <f>LOOKUP($B6,VIP!$B$4:$B$34,VIP!J$4:J$34)</f>
        <v>1500</v>
      </c>
      <c r="I6" s="46">
        <f ca="true">LOOKUP($B6,VIP!$B$4:$B$34,VIP!K$4:K$34)</f>
        <v>19</v>
      </c>
      <c r="J6" s="58">
        <f ca="true">LOOKUP($B6,VIP!$B$4:$B$34,VIP!M$4:M$34)</f>
        <v>43935</v>
      </c>
      <c r="K6" s="54">
        <v>0</v>
      </c>
      <c r="L6" s="46">
        <v>0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501</v>
      </c>
      <c r="AB6" s="46">
        <v>1500</v>
      </c>
      <c r="AC6" s="46">
        <v>1500</v>
      </c>
      <c r="AD6" s="46">
        <v>1500</v>
      </c>
      <c r="AE6" s="46">
        <v>0</v>
      </c>
      <c r="AF6" s="46">
        <v>0</v>
      </c>
      <c r="AG6" s="46">
        <v>0</v>
      </c>
      <c r="AH6" s="46">
        <v>0</v>
      </c>
      <c r="AI6" s="46">
        <v>0</v>
      </c>
      <c r="AJ6" s="46">
        <v>0</v>
      </c>
      <c r="AK6" s="46">
        <v>0</v>
      </c>
      <c r="AL6" s="46">
        <v>0</v>
      </c>
      <c r="AM6" s="46">
        <v>0</v>
      </c>
      <c r="AN6" s="46">
        <v>0</v>
      </c>
      <c r="AO6" s="46">
        <v>0</v>
      </c>
      <c r="AP6" s="46">
        <v>0</v>
      </c>
      <c r="AQ6" s="46">
        <v>0</v>
      </c>
      <c r="AR6" s="46">
        <v>0</v>
      </c>
      <c r="AS6" s="46">
        <v>0</v>
      </c>
      <c r="AT6" s="46">
        <v>0</v>
      </c>
      <c r="AU6" s="46">
        <v>0</v>
      </c>
      <c r="AV6" s="46">
        <v>0</v>
      </c>
      <c r="AW6" s="46">
        <v>0</v>
      </c>
      <c r="AX6" s="46">
        <v>0</v>
      </c>
      <c r="AY6" s="46">
        <v>0</v>
      </c>
      <c r="AZ6" s="46">
        <v>0</v>
      </c>
      <c r="BA6" s="46">
        <v>0</v>
      </c>
      <c r="BB6" s="46">
        <v>0</v>
      </c>
      <c r="BC6" s="46">
        <v>0</v>
      </c>
      <c r="BD6" s="46">
        <v>0</v>
      </c>
      <c r="BE6" s="46">
        <v>0</v>
      </c>
      <c r="BF6" s="46">
        <v>0</v>
      </c>
      <c r="BG6" s="46">
        <v>0</v>
      </c>
      <c r="BH6" s="46">
        <v>0</v>
      </c>
      <c r="BI6" s="46">
        <v>0</v>
      </c>
      <c r="BJ6" s="46">
        <v>0</v>
      </c>
      <c r="BK6" s="46">
        <v>0</v>
      </c>
      <c r="BL6" s="46">
        <v>0</v>
      </c>
      <c r="BM6" s="46">
        <v>0</v>
      </c>
      <c r="BN6" s="46">
        <v>0</v>
      </c>
      <c r="BO6" s="46">
        <v>0</v>
      </c>
      <c r="BP6" s="46">
        <v>0</v>
      </c>
      <c r="BQ6" s="46">
        <v>0</v>
      </c>
      <c r="BR6" s="46">
        <v>0</v>
      </c>
      <c r="BS6" s="46">
        <v>0</v>
      </c>
      <c r="BT6" s="46">
        <v>0</v>
      </c>
    </row>
    <row r="7" ht="22.5" customHeight="true" x14ac:dyDescent="0.3">
      <c r="B7" s="62">
        <v>10</v>
      </c>
      <c r="D7" s="54">
        <f>LOOKUP($B7,VIP!$B$4:$B$34,VIP!F$4:F$34)</f>
        <v>200</v>
      </c>
      <c r="E7" s="46">
        <f>LOOKUP($B7,VIP!$B$4:$B$34,VIP!G$4:G$34)</f>
        <v>300</v>
      </c>
      <c r="F7" s="46">
        <f>LOOKUP($B7,VIP!$B$4:$B$34,VIP!H$4:H$34)</f>
        <v>12</v>
      </c>
      <c r="G7" s="46">
        <f>LOOKUP($B7,VIP!$B$4:$B$34,VIP!I$4:I$34)</f>
        <v>7320</v>
      </c>
      <c r="H7" s="46">
        <f>LOOKUP($B7,VIP!$B$4:$B$34,VIP!J$4:J$34)</f>
        <v>2800</v>
      </c>
      <c r="I7" s="46">
        <f ca="true">LOOKUP($B7,VIP!$B$4:$B$34,VIP!K$4:K$34)</f>
        <v>34</v>
      </c>
      <c r="J7" s="58">
        <f ca="true">LOOKUP($B7,VIP!$B$4:$B$34,VIP!M$4:M$34)</f>
        <v>43950</v>
      </c>
      <c r="K7" s="54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6">
        <v>0</v>
      </c>
      <c r="AD7" s="46">
        <v>0</v>
      </c>
      <c r="AE7" s="46">
        <v>2800</v>
      </c>
      <c r="AF7" s="46">
        <v>0</v>
      </c>
      <c r="AG7" s="46">
        <v>0</v>
      </c>
      <c r="AH7" s="46">
        <v>2800</v>
      </c>
      <c r="AI7" s="46">
        <v>1866</v>
      </c>
      <c r="AJ7" s="46">
        <v>0</v>
      </c>
      <c r="AK7" s="46">
        <v>0</v>
      </c>
      <c r="AL7" s="46">
        <v>0</v>
      </c>
      <c r="AM7" s="46">
        <v>0</v>
      </c>
      <c r="AN7" s="46">
        <v>0</v>
      </c>
      <c r="AO7" s="46">
        <v>0</v>
      </c>
      <c r="AP7" s="46">
        <v>0</v>
      </c>
      <c r="AQ7" s="46">
        <v>0</v>
      </c>
      <c r="AR7" s="46">
        <v>0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0</v>
      </c>
      <c r="AZ7" s="46">
        <v>0</v>
      </c>
      <c r="BA7" s="46">
        <v>0</v>
      </c>
      <c r="BB7" s="46">
        <v>0</v>
      </c>
      <c r="BC7" s="46">
        <v>0</v>
      </c>
      <c r="BD7" s="46">
        <v>0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0</v>
      </c>
      <c r="BP7" s="46">
        <v>0</v>
      </c>
      <c r="BQ7" s="46">
        <v>0</v>
      </c>
      <c r="BR7" s="46">
        <v>0</v>
      </c>
      <c r="BS7" s="46">
        <v>0</v>
      </c>
      <c r="BT7" s="46">
        <v>0</v>
      </c>
    </row>
    <row r="8" ht="22.5" customHeight="true" x14ac:dyDescent="0.3">
      <c r="B8" s="62">
        <v>11</v>
      </c>
      <c r="D8" s="54">
        <f>LOOKUP($B8,VIP!$B$4:$B$34,VIP!F$4:F$34)</f>
        <v>200</v>
      </c>
      <c r="E8" s="46">
        <f>LOOKUP($B8,VIP!$B$4:$B$34,VIP!G$4:G$34)</f>
        <v>300</v>
      </c>
      <c r="F8" s="46">
        <f>LOOKUP($B8,VIP!$B$4:$B$34,VIP!H$4:H$34)</f>
        <v>12</v>
      </c>
      <c r="G8" s="46">
        <f>LOOKUP($B8,VIP!$B$4:$B$34,VIP!I$4:I$34)</f>
        <v>8913</v>
      </c>
      <c r="H8" s="46">
        <f>LOOKUP($B8,VIP!$B$4:$B$34,VIP!J$4:J$34)</f>
        <v>1800</v>
      </c>
      <c r="I8" s="46">
        <f ca="true">LOOKUP($B8,VIP!$B$4:$B$34,VIP!K$4:K$34)</f>
        <v>55</v>
      </c>
      <c r="J8" s="58">
        <f ca="true">LOOKUP($B8,VIP!$B$4:$B$34,VIP!M$4:M$34)</f>
        <v>43971</v>
      </c>
      <c r="K8" s="54">
        <v>0</v>
      </c>
      <c r="L8" s="46">
        <v>0</v>
      </c>
      <c r="M8" s="46">
        <v>0</v>
      </c>
      <c r="N8" s="73">
        <v>0</v>
      </c>
      <c r="O8" s="54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0</v>
      </c>
      <c r="AI8" s="46">
        <v>600</v>
      </c>
      <c r="AJ8" s="46">
        <v>1800</v>
      </c>
      <c r="AK8" s="46">
        <v>1800</v>
      </c>
      <c r="AL8" s="46">
        <v>1800</v>
      </c>
      <c r="AM8" s="46">
        <v>0</v>
      </c>
      <c r="AN8" s="46">
        <v>0</v>
      </c>
      <c r="AO8" s="46">
        <v>1800</v>
      </c>
      <c r="AP8" s="46">
        <v>1800</v>
      </c>
      <c r="AQ8" s="46">
        <v>0</v>
      </c>
      <c r="AR8" s="46">
        <v>0</v>
      </c>
      <c r="AS8" s="46">
        <v>0</v>
      </c>
      <c r="AT8" s="46">
        <v>0</v>
      </c>
      <c r="AU8" s="46">
        <v>0</v>
      </c>
      <c r="AV8" s="46">
        <v>0</v>
      </c>
      <c r="AW8" s="46">
        <v>0</v>
      </c>
      <c r="AX8" s="46">
        <v>0</v>
      </c>
      <c r="AY8" s="46">
        <v>0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0</v>
      </c>
      <c r="BF8" s="46">
        <v>0</v>
      </c>
      <c r="BG8" s="46">
        <v>0</v>
      </c>
      <c r="BH8" s="46">
        <v>0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0</v>
      </c>
      <c r="BR8" s="46">
        <v>0</v>
      </c>
      <c r="BS8" s="46">
        <v>0</v>
      </c>
      <c r="BT8" s="46">
        <v>0</v>
      </c>
    </row>
    <row r="9" ht="22.5" customHeight="true" x14ac:dyDescent="0.3">
      <c r="B9" s="62">
        <v>6</v>
      </c>
      <c r="D9" s="54">
        <f>LOOKUP($B9,VIP!$B$4:$B$34,VIP!F$4:F$34)</f>
        <v>400</v>
      </c>
      <c r="E9" s="46">
        <f>LOOKUP($B9,VIP!$B$4:$B$34,VIP!G$4:G$34)</f>
        <v>620</v>
      </c>
      <c r="F9" s="46">
        <f>LOOKUP($B9,VIP!$B$4:$B$34,VIP!H$4:H$34)</f>
        <v>20</v>
      </c>
      <c r="G9" s="46">
        <f>LOOKUP($B9,VIP!$B$4:$B$34,VIP!I$4:I$34)</f>
        <v>2400</v>
      </c>
      <c r="H9" s="46">
        <f>LOOKUP($B9,VIP!$B$4:$B$34,VIP!J$4:J$34)</f>
        <v>1200</v>
      </c>
      <c r="I9" s="46">
        <f ca="true">LOOKUP($B9,VIP!$B$4:$B$34,VIP!K$4:K$34)</f>
        <v>12</v>
      </c>
      <c r="J9" s="58">
        <f ca="true">LOOKUP($B9,VIP!$B$4:$B$34,VIP!M$4:M$34)</f>
        <v>43928</v>
      </c>
      <c r="K9" s="54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46">
        <v>0</v>
      </c>
      <c r="AJ9" s="46">
        <v>0</v>
      </c>
      <c r="AK9" s="46">
        <v>0</v>
      </c>
      <c r="AL9" s="46">
        <v>0</v>
      </c>
      <c r="AM9" s="46">
        <v>0</v>
      </c>
      <c r="AN9" s="46">
        <v>0</v>
      </c>
      <c r="AO9" s="46">
        <v>0</v>
      </c>
      <c r="AP9" s="46">
        <v>0</v>
      </c>
      <c r="AQ9" s="46">
        <v>650</v>
      </c>
      <c r="AR9" s="46">
        <v>650</v>
      </c>
      <c r="AS9" s="46">
        <v>650</v>
      </c>
      <c r="AT9" s="46">
        <v>0</v>
      </c>
      <c r="AU9" s="46">
        <v>0</v>
      </c>
      <c r="AV9" s="46">
        <v>650</v>
      </c>
      <c r="AW9" s="46">
        <v>650</v>
      </c>
      <c r="AX9" s="46">
        <v>650</v>
      </c>
      <c r="AY9" s="46">
        <v>650</v>
      </c>
      <c r="AZ9" s="46">
        <v>650</v>
      </c>
      <c r="BA9" s="46">
        <v>0</v>
      </c>
      <c r="BB9" s="46">
        <v>0</v>
      </c>
      <c r="BC9" s="46">
        <v>650</v>
      </c>
      <c r="BD9" s="46">
        <v>650</v>
      </c>
      <c r="BE9" s="46">
        <v>650</v>
      </c>
      <c r="BF9" s="46">
        <v>432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0</v>
      </c>
      <c r="BO9" s="46">
        <v>0</v>
      </c>
      <c r="BP9" s="46">
        <v>0</v>
      </c>
      <c r="BQ9" s="46">
        <v>0</v>
      </c>
      <c r="BR9" s="46">
        <v>0</v>
      </c>
      <c r="BS9" s="46">
        <v>0</v>
      </c>
      <c r="BT9" s="46">
        <v>0</v>
      </c>
    </row>
    <row r="10" ht="22.5" customHeight="true" x14ac:dyDescent="0.3">
      <c r="B10" s="62">
        <v>4</v>
      </c>
      <c r="D10" s="54">
        <f>LOOKUP($B10,VIP!$B$4:$B$34,VIP!F$4:F$34)</f>
        <v>475</v>
      </c>
      <c r="E10" s="46">
        <f>LOOKUP($B10,VIP!$B$4:$B$34,VIP!G$4:G$34)</f>
        <v>690</v>
      </c>
      <c r="F10" s="46">
        <f>LOOKUP($B10,VIP!$B$4:$B$34,VIP!H$4:H$34)</f>
        <v>25</v>
      </c>
      <c r="G10" s="46">
        <f>LOOKUP($B10,VIP!$B$4:$B$34,VIP!I$4:I$34)</f>
        <v>9800</v>
      </c>
      <c r="H10" s="46">
        <f>LOOKUP($B10,VIP!$B$4:$B$34,VIP!J$4:J$34)</f>
        <v>1400</v>
      </c>
      <c r="I10" s="46">
        <f ca="true">LOOKUP($B10,VIP!$B$4:$B$34,VIP!K$4:K$34)</f>
        <v>18</v>
      </c>
      <c r="J10" s="58">
        <f ca="true">LOOKUP($B10,VIP!$B$4:$B$34,VIP!M$4:M$34)</f>
        <v>43934</v>
      </c>
      <c r="K10" s="54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1400</v>
      </c>
      <c r="V10" s="46">
        <v>1400</v>
      </c>
      <c r="W10" s="46">
        <v>1400</v>
      </c>
      <c r="X10" s="46">
        <v>1400</v>
      </c>
      <c r="Y10" s="46">
        <v>0</v>
      </c>
      <c r="Z10" s="46">
        <v>0</v>
      </c>
      <c r="AA10" s="46">
        <v>1400</v>
      </c>
      <c r="AB10" s="46">
        <v>1400</v>
      </c>
      <c r="AC10" s="46">
        <v>1400</v>
      </c>
      <c r="AD10" s="46">
        <v>156</v>
      </c>
      <c r="AE10" s="46">
        <v>0</v>
      </c>
      <c r="AF10" s="46">
        <v>0</v>
      </c>
      <c r="AG10" s="46">
        <v>0</v>
      </c>
      <c r="AH10" s="46">
        <v>0</v>
      </c>
      <c r="AI10" s="46">
        <v>0</v>
      </c>
      <c r="AJ10" s="46">
        <v>0</v>
      </c>
      <c r="AK10" s="46">
        <v>0</v>
      </c>
      <c r="AL10" s="46">
        <v>0</v>
      </c>
      <c r="AM10" s="46">
        <v>0</v>
      </c>
      <c r="AN10" s="46">
        <v>0</v>
      </c>
      <c r="AO10" s="46">
        <v>0</v>
      </c>
      <c r="AP10" s="46">
        <v>0</v>
      </c>
      <c r="AQ10" s="46">
        <v>0</v>
      </c>
      <c r="AR10" s="46">
        <v>0</v>
      </c>
      <c r="AS10" s="46">
        <v>0</v>
      </c>
      <c r="AT10" s="46">
        <v>0</v>
      </c>
      <c r="AU10" s="46">
        <v>0</v>
      </c>
      <c r="AV10" s="46">
        <v>0</v>
      </c>
      <c r="AW10" s="46">
        <v>0</v>
      </c>
      <c r="AX10" s="46">
        <v>0</v>
      </c>
      <c r="AY10" s="46">
        <v>0</v>
      </c>
      <c r="AZ10" s="46">
        <v>0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0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0</v>
      </c>
      <c r="BR10" s="46">
        <v>0</v>
      </c>
      <c r="BS10" s="46">
        <v>0</v>
      </c>
      <c r="BT10" s="46">
        <v>0</v>
      </c>
    </row>
    <row r="11" ht="22.5" customHeight="true" x14ac:dyDescent="0.3">
      <c r="B11" s="62">
        <v>7</v>
      </c>
      <c r="D11" s="54">
        <f>LOOKUP($B11,VIP!$B$4:$B$34,VIP!F$4:F$34)</f>
        <v>475</v>
      </c>
      <c r="E11" s="46">
        <f>LOOKUP($B11,VIP!$B$4:$B$34,VIP!G$4:G$34)</f>
        <v>690</v>
      </c>
      <c r="F11" s="46">
        <f>LOOKUP($B11,VIP!$B$4:$B$34,VIP!H$4:H$34)</f>
        <v>25</v>
      </c>
      <c r="G11" s="46">
        <f>LOOKUP($B11,VIP!$B$4:$B$34,VIP!I$4:I$34)</f>
        <v>6700</v>
      </c>
      <c r="H11" s="46">
        <f>LOOKUP($B11,VIP!$B$4:$B$34,VIP!J$4:J$34)</f>
        <v>1000</v>
      </c>
      <c r="I11" s="46">
        <f ca="true">LOOKUP($B11,VIP!$B$4:$B$34,VIP!K$4:K$34)</f>
        <v>40</v>
      </c>
      <c r="J11" s="58">
        <f ca="true">LOOKUP($B11,VIP!$B$4:$B$34,VIP!M$4:M$34)</f>
        <v>43956</v>
      </c>
      <c r="K11" s="54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888</v>
      </c>
      <c r="AE11" s="46">
        <v>1000</v>
      </c>
      <c r="AF11" s="46">
        <v>0</v>
      </c>
      <c r="AG11" s="46">
        <v>0</v>
      </c>
      <c r="AH11" s="46">
        <v>1000</v>
      </c>
      <c r="AI11" s="46">
        <v>1000</v>
      </c>
      <c r="AJ11" s="46">
        <v>1000</v>
      </c>
      <c r="AK11" s="46">
        <v>1000</v>
      </c>
      <c r="AL11" s="46">
        <v>888</v>
      </c>
      <c r="AM11" s="46">
        <v>0</v>
      </c>
      <c r="AN11" s="46">
        <v>0</v>
      </c>
      <c r="AO11" s="46">
        <v>0</v>
      </c>
      <c r="AP11" s="46">
        <v>0</v>
      </c>
      <c r="AQ11" s="46">
        <v>0</v>
      </c>
      <c r="AR11" s="46">
        <v>0</v>
      </c>
      <c r="AS11" s="46">
        <v>0</v>
      </c>
      <c r="AT11" s="46">
        <v>0</v>
      </c>
      <c r="AU11" s="46">
        <v>0</v>
      </c>
      <c r="AV11" s="46">
        <v>0</v>
      </c>
      <c r="AW11" s="46">
        <v>0</v>
      </c>
      <c r="AX11" s="46">
        <v>0</v>
      </c>
      <c r="AY11" s="46">
        <v>0</v>
      </c>
      <c r="AZ11" s="46">
        <v>0</v>
      </c>
      <c r="BA11" s="46">
        <v>0</v>
      </c>
      <c r="BB11" s="46">
        <v>0</v>
      </c>
      <c r="BC11" s="46">
        <v>0</v>
      </c>
      <c r="BD11" s="46">
        <v>0</v>
      </c>
      <c r="BE11" s="46"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0</v>
      </c>
      <c r="BK11" s="46">
        <v>0</v>
      </c>
      <c r="BL11" s="46">
        <v>0</v>
      </c>
      <c r="BM11" s="46">
        <v>0</v>
      </c>
      <c r="BN11" s="46">
        <v>0</v>
      </c>
      <c r="BO11" s="46">
        <v>0</v>
      </c>
      <c r="BP11" s="46">
        <v>0</v>
      </c>
      <c r="BQ11" s="46">
        <v>0</v>
      </c>
      <c r="BR11" s="46">
        <v>0</v>
      </c>
      <c r="BS11" s="46">
        <v>0</v>
      </c>
      <c r="BT11" s="46">
        <v>0</v>
      </c>
    </row>
    <row r="12" ht="22.5" customHeight="true" x14ac:dyDescent="0.3">
      <c r="B12" s="62">
        <v>14</v>
      </c>
      <c r="D12" s="54">
        <f>LOOKUP($B12,VIP!$B$4:$B$34,VIP!F$4:F$34)</f>
        <v>216</v>
      </c>
      <c r="E12" s="46">
        <f>LOOKUP($B12,VIP!$B$4:$B$34,VIP!G$4:G$34)</f>
        <v>343</v>
      </c>
      <c r="F12" s="46">
        <f>LOOKUP($B12,VIP!$B$4:$B$34,VIP!H$4:H$34)</f>
        <v>35</v>
      </c>
      <c r="G12" s="46">
        <f>LOOKUP($B12,VIP!$B$4:$B$34,VIP!I$4:I$34)</f>
        <v>2400</v>
      </c>
      <c r="H12" s="46">
        <f>LOOKUP($B12,VIP!$B$4:$B$34,VIP!J$4:J$34)</f>
        <v>800</v>
      </c>
      <c r="I12" s="46">
        <f ca="true">LOOKUP($B12,VIP!$B$4:$B$34,VIP!K$4:K$34)</f>
        <v>64</v>
      </c>
      <c r="J12" s="58">
        <f ca="true">LOOKUP($B12,VIP!$B$4:$B$34,VIP!M$4:M$34)</f>
        <v>43980</v>
      </c>
      <c r="K12" s="54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0</v>
      </c>
      <c r="AJ12" s="46">
        <v>0</v>
      </c>
      <c r="AK12" s="46">
        <v>0</v>
      </c>
      <c r="AL12" s="46">
        <v>156</v>
      </c>
      <c r="AM12" s="46">
        <v>0</v>
      </c>
      <c r="AN12" s="46">
        <v>0</v>
      </c>
      <c r="AO12" s="46">
        <v>1400</v>
      </c>
      <c r="AP12" s="46">
        <v>1400</v>
      </c>
      <c r="AQ12" s="46">
        <v>1400</v>
      </c>
      <c r="AR12" s="46">
        <v>1400</v>
      </c>
      <c r="AS12" s="46">
        <v>0</v>
      </c>
      <c r="AT12" s="46">
        <v>0</v>
      </c>
      <c r="AU12" s="46">
        <v>0</v>
      </c>
      <c r="AV12" s="46">
        <v>0</v>
      </c>
      <c r="AW12" s="46">
        <v>0</v>
      </c>
      <c r="AX12" s="46">
        <v>0</v>
      </c>
      <c r="AY12" s="46">
        <v>0</v>
      </c>
      <c r="AZ12" s="46">
        <v>0</v>
      </c>
      <c r="BA12" s="46">
        <v>0</v>
      </c>
      <c r="BB12" s="46">
        <v>0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BP12" s="46">
        <v>0</v>
      </c>
      <c r="BQ12" s="46">
        <v>0</v>
      </c>
      <c r="BR12" s="46">
        <v>0</v>
      </c>
      <c r="BS12" s="46">
        <v>0</v>
      </c>
      <c r="BT12" s="46">
        <v>0</v>
      </c>
    </row>
    <row r="13" ht="22.5" customHeight="true" x14ac:dyDescent="0.3">
      <c r="B13" s="62">
        <v>13</v>
      </c>
      <c r="D13" s="54">
        <f>LOOKUP($B13,VIP!$B$4:$B$34,VIP!F$4:F$34)</f>
        <v>600</v>
      </c>
      <c r="E13" s="46">
        <f>LOOKUP($B13,VIP!$B$4:$B$34,VIP!G$4:G$34)</f>
        <v>600</v>
      </c>
      <c r="F13" s="46">
        <f>LOOKUP($B13,VIP!$B$4:$B$34,VIP!H$4:H$34)</f>
        <v>40</v>
      </c>
      <c r="G13" s="46">
        <f>LOOKUP($B13,VIP!$B$4:$B$34,VIP!I$4:I$34)</f>
        <v>330</v>
      </c>
      <c r="H13" s="46">
        <f>LOOKUP($B13,VIP!$B$4:$B$34,VIP!J$4:J$34)</f>
        <v>300</v>
      </c>
      <c r="I13" s="46">
        <f ca="true">LOOKUP($B13,VIP!$B$4:$B$34,VIP!K$4:K$34)</f>
        <v>75</v>
      </c>
      <c r="J13" s="58">
        <f ca="true">LOOKUP($B13,VIP!$B$4:$B$34,VIP!M$4:M$34)</f>
        <v>43991</v>
      </c>
      <c r="K13" s="54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46">
        <v>0</v>
      </c>
      <c r="AK13" s="46">
        <v>0</v>
      </c>
      <c r="AL13" s="46">
        <v>0</v>
      </c>
      <c r="AM13" s="46">
        <v>0</v>
      </c>
      <c r="AN13" s="46">
        <v>0</v>
      </c>
      <c r="AO13" s="46">
        <v>0</v>
      </c>
      <c r="AP13" s="46">
        <v>0</v>
      </c>
      <c r="AQ13" s="46">
        <v>0</v>
      </c>
      <c r="AR13" s="46">
        <v>0</v>
      </c>
      <c r="AS13" s="46">
        <v>800</v>
      </c>
      <c r="AT13" s="46">
        <v>0</v>
      </c>
      <c r="AU13" s="46">
        <v>0</v>
      </c>
      <c r="AV13" s="46">
        <v>800</v>
      </c>
      <c r="AW13" s="46">
        <v>800</v>
      </c>
      <c r="AX13" s="46">
        <v>267</v>
      </c>
      <c r="AY13" s="46">
        <v>0</v>
      </c>
      <c r="AZ13" s="46">
        <v>0</v>
      </c>
      <c r="BA13" s="46">
        <v>0</v>
      </c>
      <c r="BB13" s="46">
        <v>0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0</v>
      </c>
      <c r="BO13" s="46">
        <v>0</v>
      </c>
      <c r="BP13" s="46">
        <v>0</v>
      </c>
      <c r="BQ13" s="46">
        <v>0</v>
      </c>
      <c r="BR13" s="46">
        <v>0</v>
      </c>
      <c r="BS13" s="46">
        <v>0</v>
      </c>
      <c r="BT13" s="46">
        <v>0</v>
      </c>
    </row>
    <row r="14" ht="22.5" customHeight="true" x14ac:dyDescent="0.3">
      <c r="B14" s="62">
        <v>9</v>
      </c>
      <c r="D14" s="54">
        <f>LOOKUP($B14,VIP!$B$4:$B$34,VIP!F$4:F$34)</f>
        <v>216</v>
      </c>
      <c r="E14" s="46">
        <f>LOOKUP($B14,VIP!$B$4:$B$34,VIP!G$4:G$34)</f>
        <v>343</v>
      </c>
      <c r="F14" s="46">
        <f>LOOKUP($B14,VIP!$B$4:$B$34,VIP!H$4:H$34)</f>
        <v>25</v>
      </c>
      <c r="G14" s="46">
        <f>LOOKUP($B14,VIP!$B$4:$B$34,VIP!I$4:I$34)</f>
        <v>8075</v>
      </c>
      <c r="H14" s="46">
        <f>LOOKUP($B14,VIP!$B$4:$B$34,VIP!J$4:J$34)</f>
        <v>900</v>
      </c>
      <c r="I14" s="46">
        <f ca="true">LOOKUP($B14,VIP!$B$4:$B$34,VIP!K$4:K$34)</f>
        <v>43</v>
      </c>
      <c r="J14" s="58">
        <f ca="true">LOOKUP($B14,VIP!$B$4:$B$34,VIP!M$4:M$34)</f>
        <v>43959</v>
      </c>
      <c r="K14" s="54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0</v>
      </c>
      <c r="AC14" s="46">
        <v>0</v>
      </c>
      <c r="AD14" s="46">
        <v>0</v>
      </c>
      <c r="AE14" s="46">
        <v>0</v>
      </c>
      <c r="AF14" s="46">
        <v>0</v>
      </c>
      <c r="AG14" s="46">
        <v>0</v>
      </c>
      <c r="AH14" s="46">
        <v>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99</v>
      </c>
      <c r="AY14" s="46">
        <v>132</v>
      </c>
      <c r="AZ14" s="46">
        <v>0</v>
      </c>
      <c r="BA14" s="46">
        <v>0</v>
      </c>
      <c r="BB14" s="46">
        <v>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0</v>
      </c>
      <c r="BO14" s="46">
        <v>0</v>
      </c>
      <c r="BP14" s="46">
        <v>0</v>
      </c>
      <c r="BQ14" s="46">
        <v>0</v>
      </c>
      <c r="BR14" s="46">
        <v>0</v>
      </c>
      <c r="BS14" s="46">
        <v>0</v>
      </c>
      <c r="BT14" s="46">
        <v>0</v>
      </c>
    </row>
    <row r="15" ht="22.5" customHeight="true" x14ac:dyDescent="0.3">
      <c r="B15" s="62">
        <v>8</v>
      </c>
      <c r="D15" s="54">
        <f>LOOKUP($B15,VIP!$B$4:$B$34,VIP!F$4:F$34)</f>
        <v>155</v>
      </c>
      <c r="E15" s="46">
        <f>LOOKUP($B15,VIP!$B$4:$B$34,VIP!G$4:G$34)</f>
        <v>275</v>
      </c>
      <c r="F15" s="46">
        <f>LOOKUP($B15,VIP!$B$4:$B$34,VIP!H$4:H$34)</f>
        <v>5</v>
      </c>
      <c r="G15" s="46">
        <f>LOOKUP($B15,VIP!$B$4:$B$34,VIP!I$4:I$34)</f>
        <v>8378</v>
      </c>
      <c r="H15" s="46">
        <f>LOOKUP($B15,VIP!$B$4:$B$34,VIP!J$4:J$34)</f>
        <v>1400</v>
      </c>
      <c r="I15" s="46">
        <f ca="true">LOOKUP($B15,VIP!$B$4:$B$34,VIP!K$4:K$34)</f>
        <v>44</v>
      </c>
      <c r="J15" s="58">
        <f ca="true">LOOKUP($B15,VIP!$B$4:$B$34,VIP!M$4:M$34)</f>
        <v>43960</v>
      </c>
      <c r="K15" s="54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900</v>
      </c>
      <c r="V15" s="46">
        <v>900</v>
      </c>
      <c r="W15" s="46">
        <v>900</v>
      </c>
      <c r="X15" s="46">
        <v>900</v>
      </c>
      <c r="Y15" s="46">
        <v>0</v>
      </c>
      <c r="Z15" s="46">
        <v>0</v>
      </c>
      <c r="AA15" s="46">
        <v>900</v>
      </c>
      <c r="AB15" s="46">
        <v>900</v>
      </c>
      <c r="AC15" s="46">
        <v>900</v>
      </c>
      <c r="AD15" s="46">
        <v>900</v>
      </c>
      <c r="AE15" s="46">
        <v>900</v>
      </c>
      <c r="AF15" s="46">
        <v>0</v>
      </c>
      <c r="AG15" s="46">
        <v>0</v>
      </c>
      <c r="AH15" s="46">
        <v>0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N15" s="46">
        <v>0</v>
      </c>
      <c r="AO15" s="46">
        <v>0</v>
      </c>
      <c r="AP15" s="46">
        <v>0</v>
      </c>
      <c r="AQ15" s="46">
        <v>0</v>
      </c>
      <c r="AR15" s="46">
        <v>0</v>
      </c>
      <c r="AS15" s="46">
        <v>0</v>
      </c>
      <c r="AT15" s="46">
        <v>0</v>
      </c>
      <c r="AU15" s="46">
        <v>0</v>
      </c>
      <c r="AV15" s="46">
        <v>0</v>
      </c>
      <c r="AW15" s="46">
        <v>0</v>
      </c>
      <c r="AX15" s="46">
        <v>0</v>
      </c>
      <c r="AY15" s="46">
        <v>0</v>
      </c>
      <c r="AZ15" s="46">
        <v>0</v>
      </c>
      <c r="BA15" s="46">
        <v>0</v>
      </c>
      <c r="BB15" s="46">
        <v>0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0</v>
      </c>
      <c r="BO15" s="46">
        <v>0</v>
      </c>
      <c r="BP15" s="46">
        <v>0</v>
      </c>
      <c r="BQ15" s="46">
        <v>0</v>
      </c>
      <c r="BR15" s="46">
        <v>0</v>
      </c>
      <c r="BS15" s="46">
        <v>0</v>
      </c>
      <c r="BT15" s="46">
        <v>0</v>
      </c>
    </row>
    <row r="16" ht="22.5" customHeight="true" x14ac:dyDescent="0.3">
      <c r="B16" s="62">
        <v>5</v>
      </c>
      <c r="D16" s="54">
        <f>LOOKUP($B16,VIP!$B$4:$B$34,VIP!F$4:F$34)</f>
        <v>440</v>
      </c>
      <c r="E16" s="46">
        <f>LOOKUP($B16,VIP!$B$4:$B$34,VIP!G$4:G$34)</f>
        <v>630</v>
      </c>
      <c r="F16" s="46">
        <f>LOOKUP($B16,VIP!$B$4:$B$34,VIP!H$4:H$34)</f>
        <v>32</v>
      </c>
      <c r="G16" s="46">
        <f>LOOKUP($B16,VIP!$B$4:$B$34,VIP!I$4:I$34)</f>
        <v>7000</v>
      </c>
      <c r="H16" s="46">
        <f>LOOKUP($B16,VIP!$B$4:$B$34,VIP!J$4:J$34)</f>
        <v>1300</v>
      </c>
      <c r="I16" s="46">
        <f ca="true">LOOKUP($B16,VIP!$B$4:$B$34,VIP!K$4:K$34)</f>
        <v>55</v>
      </c>
      <c r="J16" s="58">
        <f ca="true">LOOKUP($B16,VIP!$B$4:$B$34,VIP!M$4:M$34)</f>
        <v>43971</v>
      </c>
      <c r="K16" s="54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1400</v>
      </c>
      <c r="AI16" s="46">
        <v>1400</v>
      </c>
      <c r="AJ16" s="46">
        <v>1400</v>
      </c>
      <c r="AK16" s="46">
        <v>1400</v>
      </c>
      <c r="AL16" s="46">
        <v>1400</v>
      </c>
      <c r="AM16" s="46">
        <v>0</v>
      </c>
      <c r="AN16" s="46">
        <v>0</v>
      </c>
      <c r="AO16" s="46">
        <v>1400</v>
      </c>
      <c r="AP16" s="46">
        <v>468</v>
      </c>
      <c r="AQ16" s="46">
        <v>0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0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>
        <v>0</v>
      </c>
      <c r="BR16" s="46">
        <v>0</v>
      </c>
      <c r="BS16" s="46">
        <v>0</v>
      </c>
      <c r="BT16" s="46">
        <v>0</v>
      </c>
    </row>
    <row r="17" ht="22.5" customHeight="true" x14ac:dyDescent="0.3">
      <c r="B17" s="62">
        <v>12</v>
      </c>
      <c r="D17" s="54">
        <f>LOOKUP($B17,VIP!$B$4:$B$34,VIP!F$4:F$34)</f>
        <v>300</v>
      </c>
      <c r="E17" s="46">
        <f>LOOKUP($B17,VIP!$B$4:$B$34,VIP!G$4:G$34)</f>
        <v>1000</v>
      </c>
      <c r="F17" s="46">
        <f>LOOKUP($B17,VIP!$B$4:$B$34,VIP!H$4:H$34)</f>
        <v>40</v>
      </c>
      <c r="G17" s="46">
        <f>LOOKUP($B17,VIP!$B$4:$B$34,VIP!I$4:I$34)</f>
        <v>1168</v>
      </c>
      <c r="H17" s="46">
        <f>LOOKUP($B17,VIP!$B$4:$B$34,VIP!J$4:J$34)</f>
        <v>500</v>
      </c>
      <c r="I17" s="46">
        <f ca="true">LOOKUP($B17,VIP!$B$4:$B$34,VIP!K$4:K$34)</f>
        <v>80</v>
      </c>
      <c r="J17" s="58">
        <f ca="true">LOOKUP($B17,VIP!$B$4:$B$34,VIP!M$4:M$34)</f>
        <v>43996</v>
      </c>
      <c r="K17" s="54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0</v>
      </c>
      <c r="AL17" s="46">
        <v>0</v>
      </c>
      <c r="AM17" s="46">
        <v>0</v>
      </c>
      <c r="AN17" s="46">
        <v>0</v>
      </c>
      <c r="AO17" s="46">
        <v>0</v>
      </c>
      <c r="AP17" s="46">
        <v>432</v>
      </c>
      <c r="AQ17" s="46">
        <v>1300</v>
      </c>
      <c r="AR17" s="46">
        <v>1300</v>
      </c>
      <c r="AS17" s="46">
        <v>1300</v>
      </c>
      <c r="AT17" s="46">
        <v>0</v>
      </c>
      <c r="AU17" s="46">
        <v>0</v>
      </c>
      <c r="AV17" s="46">
        <v>1300</v>
      </c>
      <c r="AW17" s="46">
        <v>1300</v>
      </c>
      <c r="AX17" s="46">
        <v>144</v>
      </c>
      <c r="AY17" s="46">
        <v>0</v>
      </c>
      <c r="AZ17" s="46">
        <v>0</v>
      </c>
      <c r="BA17" s="46">
        <v>0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BP17" s="46">
        <v>0</v>
      </c>
      <c r="BQ17" s="46">
        <v>0</v>
      </c>
      <c r="BR17" s="46">
        <v>0</v>
      </c>
      <c r="BS17" s="46">
        <v>0</v>
      </c>
      <c r="BT17" s="46">
        <v>0</v>
      </c>
    </row>
    <row r="18" ht="22.5" customHeight="true" x14ac:dyDescent="0.3">
      <c r="B18" s="62">
        <v>15</v>
      </c>
      <c r="D18" s="54">
        <f>LOOKUP($B18,VIP!$B$4:$B$34,VIP!F$4:F$34)</f>
        <v>475</v>
      </c>
      <c r="E18" s="46">
        <f>LOOKUP($B18,VIP!$B$4:$B$34,VIP!G$4:G$34)</f>
        <v>690</v>
      </c>
      <c r="F18" s="46">
        <f>LOOKUP($B18,VIP!$B$4:$B$34,VIP!H$4:H$34)</f>
        <v>25</v>
      </c>
      <c r="G18" s="46">
        <f>LOOKUP($B18,VIP!$B$4:$B$34,VIP!I$4:I$34)</f>
        <v>5700</v>
      </c>
      <c r="H18" s="46">
        <f>LOOKUP($B18,VIP!$B$4:$B$34,VIP!J$4:J$34)</f>
        <v>1400</v>
      </c>
      <c r="I18" s="46">
        <f ca="true">LOOKUP($B18,VIP!$B$4:$B$34,VIP!K$4:K$34)</f>
        <v>80</v>
      </c>
      <c r="J18" s="58">
        <f ca="true">LOOKUP($B18,VIP!$B$4:$B$34,VIP!M$4:M$34)</f>
        <v>43996</v>
      </c>
      <c r="K18" s="54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6">
        <v>0</v>
      </c>
      <c r="AI18" s="46">
        <v>0</v>
      </c>
      <c r="AJ18" s="46">
        <v>0</v>
      </c>
      <c r="AK18" s="46">
        <v>0</v>
      </c>
      <c r="AL18" s="46">
        <v>0</v>
      </c>
      <c r="AM18" s="46">
        <v>0</v>
      </c>
      <c r="AN18" s="46">
        <v>0</v>
      </c>
      <c r="AO18" s="46">
        <v>0</v>
      </c>
      <c r="AP18" s="46">
        <v>0</v>
      </c>
      <c r="AQ18" s="46">
        <v>0</v>
      </c>
      <c r="AR18" s="46">
        <v>0</v>
      </c>
      <c r="AS18" s="46">
        <v>0</v>
      </c>
      <c r="AT18" s="46">
        <v>0</v>
      </c>
      <c r="AU18" s="46">
        <v>0</v>
      </c>
      <c r="AV18" s="46">
        <v>0</v>
      </c>
      <c r="AW18" s="46">
        <v>0</v>
      </c>
      <c r="AX18" s="46">
        <v>280</v>
      </c>
      <c r="AY18" s="46">
        <v>500</v>
      </c>
      <c r="AZ18" s="46">
        <v>112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BP18" s="46">
        <v>0</v>
      </c>
      <c r="BQ18" s="46">
        <v>0</v>
      </c>
      <c r="BR18" s="46">
        <v>0</v>
      </c>
      <c r="BS18" s="46">
        <v>0</v>
      </c>
      <c r="BT18" s="46">
        <v>0</v>
      </c>
    </row>
    <row r="19" ht="22.5" customHeight="true" x14ac:dyDescent="0.3">
      <c r="D19" s="54" t="e">
        <f>LOOKUP($B19,VIP!$B$4:$B$34,VIP!F$4:F$34)</f>
        <v>#N/A</v>
      </c>
      <c r="E19" s="46" t="e">
        <f>LOOKUP($B19,VIP!$B$4:$B$34,VIP!G$4:G$34)</f>
        <v>#N/A</v>
      </c>
      <c r="F19" s="46" t="e">
        <f>LOOKUP($B19,VIP!$B$4:$B$34,VIP!H$4:H$34)</f>
        <v>#N/A</v>
      </c>
      <c r="G19" s="46" t="e">
        <f>LOOKUP($B19,VIP!$B$4:$B$34,VIP!I$4:I$34)</f>
        <v>#N/A</v>
      </c>
      <c r="H19" s="46" t="e">
        <f>LOOKUP($B19,VIP!$B$4:$B$34,VIP!J$4:J$34)</f>
        <v>#N/A</v>
      </c>
      <c r="I19" s="46" t="e">
        <f>LOOKUP($B19,VIP!$B$4:$B$34,VIP!K$4:K$34)</f>
        <v>#N/A</v>
      </c>
      <c r="J19" s="58" t="e">
        <f>LOOKUP($B19,VIP!$B$4:$B$34,VIP!M$4:M$34)</f>
        <v>#N/A</v>
      </c>
      <c r="K19" s="54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3500</v>
      </c>
      <c r="V19" s="46">
        <v>3500</v>
      </c>
      <c r="W19" s="46">
        <v>3900</v>
      </c>
      <c r="X19" s="46">
        <v>3900</v>
      </c>
      <c r="Y19" s="46">
        <v>0</v>
      </c>
      <c r="Z19" s="46">
        <v>0</v>
      </c>
      <c r="AA19" s="46">
        <v>3335</v>
      </c>
      <c r="AB19" s="46">
        <v>3800</v>
      </c>
      <c r="AC19" s="46">
        <v>3800</v>
      </c>
      <c r="AD19" s="46">
        <v>3444</v>
      </c>
      <c r="AE19" s="46">
        <v>4700</v>
      </c>
      <c r="AF19" s="46">
        <v>0</v>
      </c>
      <c r="AG19" s="46">
        <v>0</v>
      </c>
      <c r="AH19" s="46">
        <v>5200</v>
      </c>
      <c r="AI19" s="46">
        <v>4866</v>
      </c>
      <c r="AJ19" s="46">
        <v>4200</v>
      </c>
      <c r="AK19" s="46">
        <v>4200</v>
      </c>
      <c r="AL19" s="46">
        <v>4244</v>
      </c>
      <c r="AM19" s="46">
        <v>0</v>
      </c>
      <c r="AN19" s="46">
        <v>0</v>
      </c>
      <c r="AO19" s="46">
        <v>4600</v>
      </c>
      <c r="AP19" s="46">
        <v>4100</v>
      </c>
      <c r="AQ19" s="46">
        <v>3350</v>
      </c>
      <c r="AR19" s="46">
        <v>3350</v>
      </c>
      <c r="AS19" s="46">
        <v>2750</v>
      </c>
      <c r="AT19" s="46">
        <v>0</v>
      </c>
      <c r="AU19" s="46">
        <v>0</v>
      </c>
      <c r="AV19" s="46">
        <v>2750</v>
      </c>
      <c r="AW19" s="46">
        <v>2750</v>
      </c>
      <c r="AX19" s="46">
        <v>1440</v>
      </c>
      <c r="AY19" s="46">
        <v>1282</v>
      </c>
      <c r="AZ19" s="46">
        <v>762</v>
      </c>
      <c r="BA19" s="46">
        <v>0</v>
      </c>
      <c r="BB19" s="46">
        <v>0</v>
      </c>
      <c r="BC19" s="46">
        <v>650</v>
      </c>
      <c r="BD19" s="46">
        <v>650</v>
      </c>
      <c r="BE19" s="46">
        <v>650</v>
      </c>
      <c r="BF19" s="46">
        <v>432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BP19" s="46">
        <v>0</v>
      </c>
      <c r="BQ19" s="46">
        <v>0</v>
      </c>
      <c r="BR19" s="46">
        <v>0</v>
      </c>
      <c r="BS19" s="46">
        <v>0</v>
      </c>
      <c r="BT19" s="46">
        <v>0</v>
      </c>
    </row>
    <row r="20" ht="22.5" customHeight="true" x14ac:dyDescent="0.3">
      <c r="D20" s="54" t="e">
        <f>LOOKUP($B20,VIP!$B$4:$B$34,VIP!F$4:F$34)</f>
        <v>#N/A</v>
      </c>
      <c r="E20" s="46" t="e">
        <f>LOOKUP($B20,VIP!$B$4:$B$34,VIP!G$4:G$34)</f>
        <v>#N/A</v>
      </c>
      <c r="F20" s="46" t="e">
        <f>LOOKUP($B20,VIP!$B$4:$B$34,VIP!H$4:H$34)</f>
        <v>#N/A</v>
      </c>
      <c r="G20" s="46" t="e">
        <f>LOOKUP($B20,VIP!$B$4:$B$34,VIP!I$4:I$34)</f>
        <v>#N/A</v>
      </c>
      <c r="H20" s="46" t="e">
        <f>LOOKUP($B20,VIP!$B$4:$B$34,VIP!J$4:J$34)</f>
        <v>#N/A</v>
      </c>
      <c r="I20" s="46" t="e">
        <f>LOOKUP($B20,VIP!$B$4:$B$34,VIP!K$4:K$34)</f>
        <v>#N/A</v>
      </c>
      <c r="J20" s="58" t="e">
        <f>LOOKUP($B20,VIP!$B$4:$B$34,VIP!M$4:M$34)</f>
        <v>#N/A</v>
      </c>
      <c r="K20" s="54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817.32260000000008</v>
      </c>
      <c r="V20" s="46">
        <v>817.32260000000008</v>
      </c>
      <c r="W20" s="46">
        <v>998.72259999999994</v>
      </c>
      <c r="X20" s="46">
        <v>998.72259999999994</v>
      </c>
      <c r="Y20" s="46">
        <v>0</v>
      </c>
      <c r="Z20" s="46">
        <v>0</v>
      </c>
      <c r="AA20" s="46">
        <v>521.51234999999997</v>
      </c>
      <c r="AB20" s="46">
        <v>291.74759999999998</v>
      </c>
      <c r="AC20" s="46">
        <v>291.74759999999998</v>
      </c>
      <c r="AD20" s="46">
        <v>113.86216</v>
      </c>
      <c r="AE20" s="46">
        <v>1484.2769999999998</v>
      </c>
      <c r="AF20" s="46">
        <v>0</v>
      </c>
      <c r="AG20" s="46">
        <v>0</v>
      </c>
      <c r="AH20" s="46">
        <v>1429.2169999999999</v>
      </c>
      <c r="AI20" s="46">
        <v>961.49679999999989</v>
      </c>
      <c r="AJ20" s="46">
        <v>27.064500000000002</v>
      </c>
      <c r="AK20" s="46">
        <v>27.064500000000002</v>
      </c>
      <c r="AL20" s="46">
        <v>36.593356</v>
      </c>
      <c r="AM20" s="46">
        <v>0</v>
      </c>
      <c r="AN20" s="46">
        <v>0</v>
      </c>
      <c r="AO20" s="46">
        <v>112.63583333333334</v>
      </c>
      <c r="AP20" s="46">
        <v>114.20913333333334</v>
      </c>
      <c r="AQ20" s="46">
        <v>123.24166666666667</v>
      </c>
      <c r="AR20" s="46">
        <v>123.24166666666667</v>
      </c>
      <c r="AS20" s="46">
        <v>167.55833333333331</v>
      </c>
      <c r="AT20" s="46">
        <v>0</v>
      </c>
      <c r="AU20" s="46">
        <v>0</v>
      </c>
      <c r="AV20" s="46">
        <v>167.55833333333331</v>
      </c>
      <c r="AW20" s="46">
        <v>167.55833333333331</v>
      </c>
      <c r="AX20" s="46">
        <v>83.453193333333331</v>
      </c>
      <c r="AY20" s="46">
        <v>44.546833333333339</v>
      </c>
      <c r="AZ20" s="46">
        <v>9.2929773333333348</v>
      </c>
      <c r="BA20" s="46">
        <v>0</v>
      </c>
      <c r="BB20" s="46">
        <v>0</v>
      </c>
      <c r="BC20" s="46">
        <v>8.0708333333333346</v>
      </c>
      <c r="BD20" s="46">
        <v>8.0708333333333346</v>
      </c>
      <c r="BE20" s="46">
        <v>8.0708333333333346</v>
      </c>
      <c r="BF20" s="46">
        <v>5.3640000000000008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0</v>
      </c>
      <c r="BO20" s="46">
        <v>0</v>
      </c>
      <c r="BP20" s="46">
        <v>0</v>
      </c>
      <c r="BQ20" s="46">
        <v>0</v>
      </c>
      <c r="BR20" s="46">
        <v>0</v>
      </c>
      <c r="BS20" s="46">
        <v>0</v>
      </c>
      <c r="BT20" s="46">
        <v>0</v>
      </c>
    </row>
    <row r="21" ht="22.5" customHeight="true" x14ac:dyDescent="0.3">
      <c r="D21" s="54" t="e">
        <f>LOOKUP($B21,VIP!$B$4:$B$34,VIP!F$4:F$34)</f>
        <v>#N/A</v>
      </c>
      <c r="E21" s="46" t="e">
        <f>LOOKUP($B21,VIP!$B$4:$B$34,VIP!G$4:G$34)</f>
        <v>#N/A</v>
      </c>
      <c r="F21" s="46" t="e">
        <f>LOOKUP($B21,VIP!$B$4:$B$34,VIP!H$4:H$34)</f>
        <v>#N/A</v>
      </c>
      <c r="G21" s="46" t="e">
        <f>LOOKUP($B21,VIP!$B$4:$B$34,VIP!I$4:I$34)</f>
        <v>#N/A</v>
      </c>
      <c r="H21" s="46" t="e">
        <f>LOOKUP($B21,VIP!$B$4:$B$34,VIP!J$4:J$34)</f>
        <v>#N/A</v>
      </c>
      <c r="I21" s="46" t="e">
        <f>LOOKUP($B21,VIP!$B$4:$B$34,VIP!K$4:K$34)</f>
        <v>#N/A</v>
      </c>
      <c r="J21" s="58" t="e">
        <f>LOOKUP($B21,VIP!$B$4:$B$34,VIP!M$4:M$34)</f>
        <v>#N/A</v>
      </c>
    </row>
    <row r="22" ht="22.5" customHeight="true" x14ac:dyDescent="0.3">
      <c r="D22" s="54" t="e">
        <f>LOOKUP($B22,VIP!$B$4:$B$34,VIP!F$4:F$34)</f>
        <v>#N/A</v>
      </c>
      <c r="E22" s="46" t="e">
        <f>LOOKUP($B22,VIP!$B$4:$B$34,VIP!G$4:G$34)</f>
        <v>#N/A</v>
      </c>
      <c r="F22" s="46" t="e">
        <f>LOOKUP($B22,VIP!$B$4:$B$34,VIP!H$4:H$34)</f>
        <v>#N/A</v>
      </c>
      <c r="G22" s="46" t="e">
        <f>LOOKUP($B22,VIP!$B$4:$B$34,VIP!I$4:I$34)</f>
        <v>#N/A</v>
      </c>
      <c r="H22" s="46" t="e">
        <f>LOOKUP($B22,VIP!$B$4:$B$34,VIP!J$4:J$34)</f>
        <v>#N/A</v>
      </c>
      <c r="I22" s="46" t="e">
        <f>LOOKUP($B22,VIP!$B$4:$B$34,VIP!K$4:K$34)</f>
        <v>#N/A</v>
      </c>
      <c r="J22" s="58" t="e">
        <f>LOOKUP($B22,VIP!$B$4:$B$34,VIP!M$4:M$34)</f>
        <v>#N/A</v>
      </c>
    </row>
    <row r="23" ht="22.5" customHeight="true" x14ac:dyDescent="0.3">
      <c r="D23" s="54" t="e">
        <f>LOOKUP($B23,VIP!$B$4:$B$34,VIP!F$4:F$34)</f>
        <v>#N/A</v>
      </c>
      <c r="E23" s="46" t="e">
        <f>LOOKUP($B23,VIP!$B$4:$B$34,VIP!G$4:G$34)</f>
        <v>#N/A</v>
      </c>
      <c r="F23" s="46" t="e">
        <f>LOOKUP($B23,VIP!$B$4:$B$34,VIP!H$4:H$34)</f>
        <v>#N/A</v>
      </c>
      <c r="G23" s="46" t="e">
        <f>LOOKUP($B23,VIP!$B$4:$B$34,VIP!I$4:I$34)</f>
        <v>#N/A</v>
      </c>
      <c r="H23" s="46" t="e">
        <f>LOOKUP($B23,VIP!$B$4:$B$34,VIP!J$4:J$34)</f>
        <v>#N/A</v>
      </c>
      <c r="I23" s="46" t="e">
        <f>LOOKUP($B23,VIP!$B$4:$B$34,VIP!K$4:K$34)</f>
        <v>#N/A</v>
      </c>
      <c r="J23" s="58" t="e">
        <f>LOOKUP($B23,VIP!$B$4:$B$34,VIP!M$4:M$34)</f>
        <v>#N/A</v>
      </c>
    </row>
    <row r="24" ht="22.5" customHeight="true" x14ac:dyDescent="0.3">
      <c r="D24" s="54" t="e">
        <f>LOOKUP($B24,VIP!$B$4:$B$34,VIP!F$4:F$34)</f>
        <v>#N/A</v>
      </c>
      <c r="E24" s="46" t="e">
        <f>LOOKUP($B24,VIP!$B$4:$B$34,VIP!G$4:G$34)</f>
        <v>#N/A</v>
      </c>
      <c r="F24" s="46" t="e">
        <f>LOOKUP($B24,VIP!$B$4:$B$34,VIP!H$4:H$34)</f>
        <v>#N/A</v>
      </c>
      <c r="G24" s="46" t="e">
        <f>LOOKUP($B24,VIP!$B$4:$B$34,VIP!I$4:I$34)</f>
        <v>#N/A</v>
      </c>
      <c r="H24" s="46" t="e">
        <f>LOOKUP($B24,VIP!$B$4:$B$34,VIP!J$4:J$34)</f>
        <v>#N/A</v>
      </c>
      <c r="I24" s="46" t="e">
        <f>LOOKUP($B24,VIP!$B$4:$B$34,VIP!K$4:K$34)</f>
        <v>#N/A</v>
      </c>
      <c r="J24" s="58" t="e">
        <f>LOOKUP($B24,VIP!$B$4:$B$34,VIP!M$4:M$34)</f>
        <v>#N/A</v>
      </c>
    </row>
    <row r="25" ht="22.5" customHeight="true" x14ac:dyDescent="0.3">
      <c r="D25" s="54" t="e">
        <f>LOOKUP($B25,VIP!$B$4:$B$34,VIP!F$4:F$34)</f>
        <v>#N/A</v>
      </c>
      <c r="E25" s="46" t="e">
        <f>LOOKUP($B25,VIP!$B$4:$B$34,VIP!G$4:G$34)</f>
        <v>#N/A</v>
      </c>
      <c r="F25" s="46" t="e">
        <f>LOOKUP($B25,VIP!$B$4:$B$34,VIP!H$4:H$34)</f>
        <v>#N/A</v>
      </c>
      <c r="G25" s="46" t="e">
        <f>LOOKUP($B25,VIP!$B$4:$B$34,VIP!I$4:I$34)</f>
        <v>#N/A</v>
      </c>
      <c r="H25" s="46" t="e">
        <f>LOOKUP($B25,VIP!$B$4:$B$34,VIP!J$4:J$34)</f>
        <v>#N/A</v>
      </c>
      <c r="I25" s="46" t="e">
        <f>LOOKUP($B25,VIP!$B$4:$B$34,VIP!K$4:K$34)</f>
        <v>#N/A</v>
      </c>
      <c r="J25" s="58" t="e">
        <f>LOOKUP($B25,VIP!$B$4:$B$34,VIP!M$4:M$34)</f>
        <v>#N/A</v>
      </c>
    </row>
    <row r="26" ht="22.5" customHeight="true" x14ac:dyDescent="0.3">
      <c r="D26" s="54" t="e">
        <f>LOOKUP($B26,VIP!$B$4:$B$34,VIP!F$4:F$34)</f>
        <v>#N/A</v>
      </c>
      <c r="E26" s="46" t="e">
        <f>LOOKUP($B26,VIP!$B$4:$B$34,VIP!G$4:G$34)</f>
        <v>#N/A</v>
      </c>
      <c r="F26" s="46" t="e">
        <f>LOOKUP($B26,VIP!$B$4:$B$34,VIP!H$4:H$34)</f>
        <v>#N/A</v>
      </c>
      <c r="G26" s="46" t="e">
        <f>LOOKUP($B26,VIP!$B$4:$B$34,VIP!I$4:I$34)</f>
        <v>#N/A</v>
      </c>
      <c r="H26" s="46" t="e">
        <f>LOOKUP($B26,VIP!$B$4:$B$34,VIP!J$4:J$34)</f>
        <v>#N/A</v>
      </c>
      <c r="I26" s="46" t="e">
        <f>LOOKUP($B26,VIP!$B$4:$B$34,VIP!K$4:K$34)</f>
        <v>#N/A</v>
      </c>
      <c r="J26" s="58" t="e">
        <f>LOOKUP($B26,VIP!$B$4:$B$34,VIP!M$4:M$34)</f>
        <v>#N/A</v>
      </c>
    </row>
    <row r="27" ht="22.5" customHeight="true" x14ac:dyDescent="0.3">
      <c r="D27" s="54" t="e">
        <f>LOOKUP($B27,VIP!$B$4:$B$34,VIP!F$4:F$34)</f>
        <v>#N/A</v>
      </c>
      <c r="E27" s="46" t="e">
        <f>LOOKUP($B27,VIP!$B$4:$B$34,VIP!G$4:G$34)</f>
        <v>#N/A</v>
      </c>
      <c r="F27" s="46" t="e">
        <f>LOOKUP($B27,VIP!$B$4:$B$34,VIP!H$4:H$34)</f>
        <v>#N/A</v>
      </c>
      <c r="G27" s="46" t="e">
        <f>LOOKUP($B27,VIP!$B$4:$B$34,VIP!I$4:I$34)</f>
        <v>#N/A</v>
      </c>
      <c r="H27" s="46" t="e">
        <f>LOOKUP($B27,VIP!$B$4:$B$34,VIP!J$4:J$34)</f>
        <v>#N/A</v>
      </c>
      <c r="I27" s="46" t="e">
        <f>LOOKUP($B27,VIP!$B$4:$B$34,VIP!K$4:K$34)</f>
        <v>#N/A</v>
      </c>
      <c r="J27" s="58" t="e">
        <f>LOOKUP($B27,VIP!$B$4:$B$34,VIP!M$4:M$34)</f>
        <v>#N/A</v>
      </c>
    </row>
    <row r="28" ht="22.5" customHeight="true" x14ac:dyDescent="0.3">
      <c r="D28" s="54" t="e">
        <f>LOOKUP($B28,VIP!$B$4:$B$34,VIP!F$4:F$34)</f>
        <v>#N/A</v>
      </c>
      <c r="E28" s="46" t="e">
        <f>LOOKUP($B28,VIP!$B$4:$B$34,VIP!G$4:G$34)</f>
        <v>#N/A</v>
      </c>
      <c r="F28" s="46" t="e">
        <f>LOOKUP($B28,VIP!$B$4:$B$34,VIP!H$4:H$34)</f>
        <v>#N/A</v>
      </c>
      <c r="G28" s="46" t="e">
        <f>LOOKUP($B28,VIP!$B$4:$B$34,VIP!I$4:I$34)</f>
        <v>#N/A</v>
      </c>
      <c r="H28" s="46" t="e">
        <f>LOOKUP($B28,VIP!$B$4:$B$34,VIP!J$4:J$34)</f>
        <v>#N/A</v>
      </c>
      <c r="I28" s="46" t="e">
        <f>LOOKUP($B28,VIP!$B$4:$B$34,VIP!K$4:K$34)</f>
        <v>#N/A</v>
      </c>
      <c r="J28" s="58" t="e">
        <f>LOOKUP($B28,VIP!$B$4:$B$34,VIP!M$4:M$34)</f>
        <v>#N/A</v>
      </c>
    </row>
    <row r="29" ht="22.5" customHeight="true" x14ac:dyDescent="0.3">
      <c r="D29" s="54" t="e">
        <f>LOOKUP($B29,VIP!$B$4:$B$34,VIP!F$4:F$34)</f>
        <v>#N/A</v>
      </c>
      <c r="E29" s="46" t="e">
        <f>LOOKUP($B29,VIP!$B$4:$B$34,VIP!G$4:G$34)</f>
        <v>#N/A</v>
      </c>
      <c r="F29" s="46" t="e">
        <f>LOOKUP($B29,VIP!$B$4:$B$34,VIP!H$4:H$34)</f>
        <v>#N/A</v>
      </c>
      <c r="G29" s="46" t="e">
        <f>LOOKUP($B29,VIP!$B$4:$B$34,VIP!I$4:I$34)</f>
        <v>#N/A</v>
      </c>
      <c r="H29" s="46" t="e">
        <f>LOOKUP($B29,VIP!$B$4:$B$34,VIP!J$4:J$34)</f>
        <v>#N/A</v>
      </c>
      <c r="I29" s="46" t="e">
        <f>LOOKUP($B29,VIP!$B$4:$B$34,VIP!K$4:K$34)</f>
        <v>#N/A</v>
      </c>
      <c r="J29" s="58" t="e">
        <f>LOOKUP($B29,VIP!$B$4:$B$34,VIP!M$4:M$34)</f>
        <v>#N/A</v>
      </c>
    </row>
    <row r="30" ht="22.5" customHeight="true" x14ac:dyDescent="0.3">
      <c r="D30" s="54" t="e">
        <f>LOOKUP($B30,VIP!$B$4:$B$34,VIP!F$4:F$34)</f>
        <v>#N/A</v>
      </c>
      <c r="E30" s="46" t="e">
        <f>LOOKUP($B30,VIP!$B$4:$B$34,VIP!G$4:G$34)</f>
        <v>#N/A</v>
      </c>
      <c r="F30" s="46" t="e">
        <f>LOOKUP($B30,VIP!$B$4:$B$34,VIP!H$4:H$34)</f>
        <v>#N/A</v>
      </c>
      <c r="G30" s="46" t="e">
        <f>LOOKUP($B30,VIP!$B$4:$B$34,VIP!I$4:I$34)</f>
        <v>#N/A</v>
      </c>
      <c r="H30" s="46" t="e">
        <f>LOOKUP($B30,VIP!$B$4:$B$34,VIP!J$4:J$34)</f>
        <v>#N/A</v>
      </c>
      <c r="I30" s="46" t="e">
        <f>LOOKUP($B30,VIP!$B$4:$B$34,VIP!K$4:K$34)</f>
        <v>#N/A</v>
      </c>
      <c r="J30" s="58" t="e">
        <f>LOOKUP($B30,VIP!$B$4:$B$34,VIP!M$4:M$34)</f>
        <v>#N/A</v>
      </c>
    </row>
    <row r="31" ht="22.5" customHeight="true" x14ac:dyDescent="0.3">
      <c r="D31" s="54" t="e">
        <f>LOOKUP($B31,VIP!$B$4:$B$34,VIP!F$4:F$34)</f>
        <v>#N/A</v>
      </c>
      <c r="E31" s="46" t="e">
        <f>LOOKUP($B31,VIP!$B$4:$B$34,VIP!G$4:G$34)</f>
        <v>#N/A</v>
      </c>
      <c r="F31" s="46" t="e">
        <f>LOOKUP($B31,VIP!$B$4:$B$34,VIP!H$4:H$34)</f>
        <v>#N/A</v>
      </c>
      <c r="G31" s="46" t="e">
        <f>LOOKUP($B31,VIP!$B$4:$B$34,VIP!I$4:I$34)</f>
        <v>#N/A</v>
      </c>
      <c r="H31" s="46" t="e">
        <f>LOOKUP($B31,VIP!$B$4:$B$34,VIP!J$4:J$34)</f>
        <v>#N/A</v>
      </c>
      <c r="I31" s="46" t="e">
        <f>LOOKUP($B31,VIP!$B$4:$B$34,VIP!K$4:K$34)</f>
        <v>#N/A</v>
      </c>
      <c r="J31" s="58" t="e">
        <f>LOOKUP($B31,VIP!$B$4:$B$34,VIP!M$4:M$34)</f>
        <v>#N/A</v>
      </c>
    </row>
    <row r="32" ht="22.5" customHeight="true" x14ac:dyDescent="0.3">
      <c r="D32" s="54" t="e">
        <f>LOOKUP($B32,VIP!$B$4:$B$34,VIP!F$4:F$34)</f>
        <v>#N/A</v>
      </c>
      <c r="E32" s="46" t="e">
        <f>LOOKUP($B32,VIP!$B$4:$B$34,VIP!G$4:G$34)</f>
        <v>#N/A</v>
      </c>
      <c r="F32" s="46" t="e">
        <f>LOOKUP($B32,VIP!$B$4:$B$34,VIP!H$4:H$34)</f>
        <v>#N/A</v>
      </c>
      <c r="G32" s="46" t="e">
        <f>LOOKUP($B32,VIP!$B$4:$B$34,VIP!I$4:I$34)</f>
        <v>#N/A</v>
      </c>
      <c r="H32" s="46" t="e">
        <f>LOOKUP($B32,VIP!$B$4:$B$34,VIP!J$4:J$34)</f>
        <v>#N/A</v>
      </c>
      <c r="I32" s="46" t="e">
        <f>LOOKUP($B32,VIP!$B$4:$B$34,VIP!K$4:K$34)</f>
        <v>#N/A</v>
      </c>
      <c r="J32" s="58" t="e">
        <f>LOOKUP($B32,VIP!$B$4:$B$34,VIP!M$4:M$34)</f>
        <v>#N/A</v>
      </c>
    </row>
    <row r="33" ht="22.5" customHeight="true" x14ac:dyDescent="0.3">
      <c r="D33" s="54" t="e">
        <f>LOOKUP($B33,VIP!$B$4:$B$34,VIP!F$4:F$34)</f>
        <v>#N/A</v>
      </c>
      <c r="E33" s="46" t="e">
        <f>LOOKUP($B33,VIP!$B$4:$B$34,VIP!G$4:G$34)</f>
        <v>#N/A</v>
      </c>
      <c r="F33" s="46" t="e">
        <f>LOOKUP($B33,VIP!$B$4:$B$34,VIP!H$4:H$34)</f>
        <v>#N/A</v>
      </c>
      <c r="G33" s="46" t="e">
        <f>LOOKUP($B33,VIP!$B$4:$B$34,VIP!I$4:I$34)</f>
        <v>#N/A</v>
      </c>
      <c r="H33" s="46" t="e">
        <f>LOOKUP($B33,VIP!$B$4:$B$34,VIP!J$4:J$34)</f>
        <v>#N/A</v>
      </c>
      <c r="I33" s="46" t="e">
        <f>LOOKUP($B33,VIP!$B$4:$B$34,VIP!K$4:K$34)</f>
        <v>#N/A</v>
      </c>
      <c r="J33" s="58" t="e">
        <f>LOOKUP($B33,VIP!$B$4:$B$34,VIP!M$4:M$34)</f>
        <v>#N/A</v>
      </c>
    </row>
    <row r="34" ht="22.5" customHeight="true" x14ac:dyDescent="0.3">
      <c r="D34" s="54" t="e">
        <f>LOOKUP($B34,VIP!$B$4:$B$34,VIP!F$4:F$34)</f>
        <v>#N/A</v>
      </c>
      <c r="E34" s="46" t="e">
        <f>LOOKUP($B34,VIP!$B$4:$B$34,VIP!G$4:G$34)</f>
        <v>#N/A</v>
      </c>
      <c r="F34" s="46" t="e">
        <f>LOOKUP($B34,VIP!$B$4:$B$34,VIP!H$4:H$34)</f>
        <v>#N/A</v>
      </c>
      <c r="G34" s="46" t="e">
        <f>LOOKUP($B34,VIP!$B$4:$B$34,VIP!I$4:I$34)</f>
        <v>#N/A</v>
      </c>
      <c r="H34" s="46" t="e">
        <f>LOOKUP($B34,VIP!$B$4:$B$34,VIP!J$4:J$34)</f>
        <v>#N/A</v>
      </c>
      <c r="I34" s="46" t="e">
        <f>LOOKUP($B34,VIP!$B$4:$B$34,VIP!K$4:K$34)</f>
        <v>#N/A</v>
      </c>
      <c r="J34" s="58" t="e">
        <f>LOOKUP($B34,VIP!$B$4:$B$34,VIP!M$4:M$34)</f>
        <v>#N/A</v>
      </c>
    </row>
  </sheetData>
  <mergeCells count="1">
    <mergeCell ref="D3:F3"/>
  </mergeCells>
  <phoneticPr fontId="1" type="noConversion"/>
  <conditionalFormatting sqref="K1:FA1 K4:FA104858">
    <cfRule type="cellIs" dxfId="1911" priority="3" operator="equal">
      <formula>0</formula>
    </cfRule>
  </conditionalFormatting>
  <conditionalFormatting sqref="D1:J1048576">
    <cfRule type="containsErrors" dxfId="1910" priority="2">
      <formula>ISERROR(D1)</formula>
    </cfRule>
  </conditionalFormatting>
  <conditionalFormatting sqref="K2:FA3">
    <cfRule type="cellIs" dxfId="1909" priority="1" operator="equal">
      <formula>0</formula>
    </cfRule>
  </conditionalFormatting>
  <pageMargins left="0.7" right="0.7" top="0.75" bottom="0.75" header="0.3" footer="0.3"/>
  <pageSetup paperSize="9" orientation="portrait" r:id="rId1"/>
  <ignoredErrors>
    <ignoredError sqref="D18:J34" evalError="true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B116"/>
  <sheetViews>
    <sheetView zoomScaleNormal="100" workbookViewId="0">
      <selection activeCell="C24" sqref="C24:C26"/>
    </sheetView>
  </sheetViews>
  <sheetFormatPr defaultRowHeight="14.25" x14ac:dyDescent="0.3"/>
  <cols>
    <col min="1" max="1" width="4.375" style="1" customWidth="true"/>
    <col min="2" max="2" width="3.625" style="1" customWidth="true"/>
    <col min="3" max="3" width="16.875" style="3" bestFit="true" customWidth="true"/>
    <col min="4" max="4" width="9" style="3"/>
    <col min="5" max="51" width="0.5" style="3" customWidth="true"/>
    <col min="52" max="253" width="0.5" style="6" customWidth="true"/>
    <col min="254" max="364" width="0.5" style="3" customWidth="true"/>
    <col min="365" max="16384" width="9" style="3"/>
  </cols>
  <sheetData>
    <row r="1" s="7" customFormat="true" ht="5.1" customHeight="true" x14ac:dyDescent="0.3">
      <c r="A1" s="2"/>
      <c r="B1" s="2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</row>
    <row r="2" ht="15" customHeight="true" x14ac:dyDescent="0.3">
      <c r="A2" s="6"/>
      <c r="C2" s="10" t="s">
        <v>0</v>
      </c>
      <c r="D2" s="14" t="s">
        <v>3</v>
      </c>
      <c r="E2" s="98">
        <v>1</v>
      </c>
      <c r="F2" s="99"/>
      <c r="G2" s="99"/>
      <c r="H2" s="99"/>
      <c r="I2" s="99"/>
      <c r="J2" s="99"/>
      <c r="K2" s="99"/>
      <c r="L2" s="99"/>
      <c r="M2" s="105"/>
      <c r="N2" s="98">
        <v>2</v>
      </c>
      <c r="O2" s="99"/>
      <c r="P2" s="99"/>
      <c r="Q2" s="99"/>
      <c r="R2" s="99"/>
      <c r="S2" s="99"/>
      <c r="T2" s="99"/>
      <c r="U2" s="99"/>
      <c r="V2" s="100"/>
      <c r="W2" s="101">
        <v>3</v>
      </c>
      <c r="X2" s="99"/>
      <c r="Y2" s="99"/>
      <c r="Z2" s="99"/>
      <c r="AA2" s="99"/>
      <c r="AB2" s="99"/>
      <c r="AC2" s="99"/>
      <c r="AD2" s="99"/>
      <c r="AE2" s="105"/>
      <c r="AF2" s="98">
        <v>4</v>
      </c>
      <c r="AG2" s="99"/>
      <c r="AH2" s="99"/>
      <c r="AI2" s="99"/>
      <c r="AJ2" s="99"/>
      <c r="AK2" s="99"/>
      <c r="AL2" s="99"/>
      <c r="AM2" s="99"/>
      <c r="AN2" s="100"/>
      <c r="AO2" s="101">
        <v>5</v>
      </c>
      <c r="AP2" s="99"/>
      <c r="AQ2" s="99"/>
      <c r="AR2" s="99"/>
      <c r="AS2" s="99"/>
      <c r="AT2" s="99"/>
      <c r="AU2" s="99"/>
      <c r="AV2" s="99"/>
      <c r="AW2" s="105"/>
      <c r="AX2" s="98">
        <v>6</v>
      </c>
      <c r="AY2" s="99"/>
      <c r="AZ2" s="99"/>
      <c r="BA2" s="99"/>
      <c r="BB2" s="99"/>
      <c r="BC2" s="99"/>
      <c r="BD2" s="99"/>
      <c r="BE2" s="99"/>
      <c r="BF2" s="100"/>
      <c r="BG2" s="101">
        <v>7</v>
      </c>
      <c r="BH2" s="99"/>
      <c r="BI2" s="99"/>
      <c r="BJ2" s="99"/>
      <c r="BK2" s="99"/>
      <c r="BL2" s="99"/>
      <c r="BM2" s="99"/>
      <c r="BN2" s="99"/>
      <c r="BO2" s="105"/>
      <c r="BP2" s="98">
        <v>8</v>
      </c>
      <c r="BQ2" s="99"/>
      <c r="BR2" s="99"/>
      <c r="BS2" s="99"/>
      <c r="BT2" s="99"/>
      <c r="BU2" s="99"/>
      <c r="BV2" s="99"/>
      <c r="BW2" s="99"/>
      <c r="BX2" s="105"/>
      <c r="BY2" s="98">
        <v>9</v>
      </c>
      <c r="BZ2" s="99"/>
      <c r="CA2" s="99"/>
      <c r="CB2" s="99"/>
      <c r="CC2" s="99"/>
      <c r="CD2" s="99"/>
      <c r="CE2" s="99"/>
      <c r="CF2" s="99"/>
      <c r="CG2" s="100"/>
      <c r="CH2" s="101">
        <v>10</v>
      </c>
      <c r="CI2" s="99"/>
      <c r="CJ2" s="99"/>
      <c r="CK2" s="99"/>
      <c r="CL2" s="99"/>
      <c r="CM2" s="99"/>
      <c r="CN2" s="99"/>
      <c r="CO2" s="99"/>
      <c r="CP2" s="105"/>
      <c r="CQ2" s="98">
        <v>11</v>
      </c>
      <c r="CR2" s="99"/>
      <c r="CS2" s="99"/>
      <c r="CT2" s="99"/>
      <c r="CU2" s="99"/>
      <c r="CV2" s="99"/>
      <c r="CW2" s="99"/>
      <c r="CX2" s="99"/>
      <c r="CY2" s="100"/>
      <c r="CZ2" s="101">
        <v>12</v>
      </c>
      <c r="DA2" s="99"/>
      <c r="DB2" s="99"/>
      <c r="DC2" s="99"/>
      <c r="DD2" s="99"/>
      <c r="DE2" s="99"/>
      <c r="DF2" s="99"/>
      <c r="DG2" s="99"/>
      <c r="DH2" s="105"/>
      <c r="DI2" s="98">
        <v>13</v>
      </c>
      <c r="DJ2" s="99"/>
      <c r="DK2" s="99"/>
      <c r="DL2" s="99"/>
      <c r="DM2" s="99"/>
      <c r="DN2" s="99"/>
      <c r="DO2" s="99"/>
      <c r="DP2" s="99"/>
      <c r="DQ2" s="100"/>
      <c r="DR2" s="101">
        <v>14</v>
      </c>
      <c r="DS2" s="99"/>
      <c r="DT2" s="99"/>
      <c r="DU2" s="99"/>
      <c r="DV2" s="99"/>
      <c r="DW2" s="99"/>
      <c r="DX2" s="99"/>
      <c r="DY2" s="99"/>
      <c r="DZ2" s="105"/>
      <c r="EA2" s="98">
        <v>15</v>
      </c>
      <c r="EB2" s="99"/>
      <c r="EC2" s="99"/>
      <c r="ED2" s="99"/>
      <c r="EE2" s="99"/>
      <c r="EF2" s="99"/>
      <c r="EG2" s="99"/>
      <c r="EH2" s="99"/>
      <c r="EI2" s="100"/>
      <c r="EJ2" s="101">
        <v>16</v>
      </c>
      <c r="EK2" s="99"/>
      <c r="EL2" s="99"/>
      <c r="EM2" s="99"/>
      <c r="EN2" s="99"/>
      <c r="EO2" s="99"/>
      <c r="EP2" s="99"/>
      <c r="EQ2" s="99"/>
      <c r="ER2" s="105"/>
      <c r="ES2" s="98">
        <v>17</v>
      </c>
      <c r="ET2" s="99"/>
      <c r="EU2" s="99"/>
      <c r="EV2" s="99"/>
      <c r="EW2" s="99"/>
      <c r="EX2" s="99"/>
      <c r="EY2" s="99"/>
      <c r="EZ2" s="99"/>
      <c r="FA2" s="100"/>
      <c r="FB2" s="101">
        <v>18</v>
      </c>
      <c r="FC2" s="99"/>
      <c r="FD2" s="99"/>
      <c r="FE2" s="99"/>
      <c r="FF2" s="99"/>
      <c r="FG2" s="99"/>
      <c r="FH2" s="99"/>
      <c r="FI2" s="99"/>
      <c r="FJ2" s="105"/>
      <c r="FK2" s="98">
        <v>19</v>
      </c>
      <c r="FL2" s="99"/>
      <c r="FM2" s="99"/>
      <c r="FN2" s="99"/>
      <c r="FO2" s="99"/>
      <c r="FP2" s="99"/>
      <c r="FQ2" s="99"/>
      <c r="FR2" s="99"/>
      <c r="FS2" s="100"/>
      <c r="FT2" s="101">
        <v>20</v>
      </c>
      <c r="FU2" s="99"/>
      <c r="FV2" s="99"/>
      <c r="FW2" s="99"/>
      <c r="FX2" s="99"/>
      <c r="FY2" s="99"/>
      <c r="FZ2" s="99"/>
      <c r="GA2" s="99"/>
      <c r="GB2" s="105"/>
      <c r="GC2" s="98">
        <v>21</v>
      </c>
      <c r="GD2" s="99"/>
      <c r="GE2" s="99"/>
      <c r="GF2" s="99"/>
      <c r="GG2" s="99"/>
      <c r="GH2" s="99"/>
      <c r="GI2" s="99"/>
      <c r="GJ2" s="99"/>
      <c r="GK2" s="100"/>
      <c r="GL2" s="101">
        <v>22</v>
      </c>
      <c r="GM2" s="99"/>
      <c r="GN2" s="99"/>
      <c r="GO2" s="99"/>
      <c r="GP2" s="99"/>
      <c r="GQ2" s="99"/>
      <c r="GR2" s="99"/>
      <c r="GS2" s="99"/>
      <c r="GT2" s="105"/>
      <c r="GU2" s="98">
        <v>23</v>
      </c>
      <c r="GV2" s="99"/>
      <c r="GW2" s="99"/>
      <c r="GX2" s="99"/>
      <c r="GY2" s="99"/>
      <c r="GZ2" s="99"/>
      <c r="HA2" s="99"/>
      <c r="HB2" s="99"/>
      <c r="HC2" s="100"/>
      <c r="HD2" s="101">
        <v>24</v>
      </c>
      <c r="HE2" s="99"/>
      <c r="HF2" s="99"/>
      <c r="HG2" s="99"/>
      <c r="HH2" s="99"/>
      <c r="HI2" s="99"/>
      <c r="HJ2" s="99"/>
      <c r="HK2" s="99"/>
      <c r="HL2" s="105"/>
      <c r="HM2" s="98">
        <v>25</v>
      </c>
      <c r="HN2" s="99"/>
      <c r="HO2" s="99"/>
      <c r="HP2" s="99"/>
      <c r="HQ2" s="99"/>
      <c r="HR2" s="99"/>
      <c r="HS2" s="99"/>
      <c r="HT2" s="99"/>
      <c r="HU2" s="100"/>
      <c r="HV2" s="101">
        <v>26</v>
      </c>
      <c r="HW2" s="99"/>
      <c r="HX2" s="99"/>
      <c r="HY2" s="99"/>
      <c r="HZ2" s="99"/>
      <c r="IA2" s="99"/>
      <c r="IB2" s="99"/>
      <c r="IC2" s="99"/>
      <c r="ID2" s="105"/>
      <c r="IE2" s="98">
        <v>27</v>
      </c>
      <c r="IF2" s="99"/>
      <c r="IG2" s="99"/>
      <c r="IH2" s="99"/>
      <c r="II2" s="99"/>
      <c r="IJ2" s="99"/>
      <c r="IK2" s="99"/>
      <c r="IL2" s="99"/>
      <c r="IM2" s="100"/>
      <c r="IN2" s="101">
        <v>28</v>
      </c>
      <c r="IO2" s="99"/>
      <c r="IP2" s="99"/>
      <c r="IQ2" s="99"/>
      <c r="IR2" s="99"/>
      <c r="IS2" s="99"/>
      <c r="IT2" s="99"/>
      <c r="IU2" s="99"/>
      <c r="IV2" s="105"/>
      <c r="IW2" s="98">
        <v>29</v>
      </c>
      <c r="IX2" s="99"/>
      <c r="IY2" s="99"/>
      <c r="IZ2" s="99"/>
      <c r="JA2" s="99"/>
      <c r="JB2" s="99"/>
      <c r="JC2" s="99"/>
      <c r="JD2" s="99"/>
      <c r="JE2" s="100"/>
      <c r="JF2" s="101">
        <v>30</v>
      </c>
      <c r="JG2" s="99"/>
      <c r="JH2" s="99"/>
      <c r="JI2" s="99"/>
      <c r="JJ2" s="99"/>
      <c r="JK2" s="99"/>
      <c r="JL2" s="99"/>
      <c r="JM2" s="99"/>
      <c r="JN2" s="100"/>
      <c r="JO2" s="101">
        <v>31</v>
      </c>
      <c r="JP2" s="99"/>
      <c r="JQ2" s="99"/>
      <c r="JR2" s="99"/>
      <c r="JS2" s="99"/>
      <c r="JT2" s="99"/>
      <c r="JU2" s="99"/>
      <c r="JV2" s="99"/>
      <c r="JW2" s="105"/>
      <c r="JX2" s="98">
        <v>32</v>
      </c>
      <c r="JY2" s="99"/>
      <c r="JZ2" s="99"/>
      <c r="KA2" s="99"/>
      <c r="KB2" s="99"/>
      <c r="KC2" s="99"/>
      <c r="KD2" s="99"/>
      <c r="KE2" s="99"/>
      <c r="KF2" s="100"/>
      <c r="KG2" s="101">
        <v>33</v>
      </c>
      <c r="KH2" s="99"/>
      <c r="KI2" s="99"/>
      <c r="KJ2" s="99"/>
      <c r="KK2" s="99"/>
      <c r="KL2" s="99"/>
      <c r="KM2" s="99"/>
      <c r="KN2" s="99"/>
      <c r="KO2" s="105"/>
      <c r="KP2" s="98">
        <v>34</v>
      </c>
      <c r="KQ2" s="99"/>
      <c r="KR2" s="99"/>
      <c r="KS2" s="99"/>
      <c r="KT2" s="99"/>
      <c r="KU2" s="99"/>
      <c r="KV2" s="99"/>
      <c r="KW2" s="99"/>
      <c r="KX2" s="100"/>
      <c r="KY2" s="101">
        <v>35</v>
      </c>
      <c r="KZ2" s="99"/>
      <c r="LA2" s="99"/>
      <c r="LB2" s="99"/>
      <c r="LC2" s="99"/>
      <c r="LD2" s="99"/>
      <c r="LE2" s="99"/>
      <c r="LF2" s="99"/>
      <c r="LG2" s="105"/>
      <c r="LH2" s="98">
        <v>36</v>
      </c>
      <c r="LI2" s="99"/>
      <c r="LJ2" s="99"/>
      <c r="LK2" s="99"/>
      <c r="LL2" s="99"/>
      <c r="LM2" s="99"/>
      <c r="LN2" s="99"/>
      <c r="LO2" s="99"/>
      <c r="LP2" s="100"/>
      <c r="LQ2" s="102">
        <v>37</v>
      </c>
      <c r="LR2" s="103"/>
      <c r="LS2" s="103"/>
      <c r="LT2" s="103"/>
      <c r="LU2" s="103"/>
      <c r="LV2" s="103"/>
      <c r="LW2" s="103"/>
      <c r="LX2" s="103"/>
      <c r="LY2" s="104"/>
      <c r="LZ2" s="107">
        <v>38</v>
      </c>
      <c r="MA2" s="107"/>
      <c r="MB2" s="107"/>
      <c r="MC2" s="107"/>
      <c r="MD2" s="107"/>
      <c r="ME2" s="107"/>
      <c r="MF2" s="107"/>
      <c r="MG2" s="107"/>
      <c r="MH2" s="108"/>
      <c r="MI2" s="107">
        <v>39</v>
      </c>
      <c r="MJ2" s="107"/>
      <c r="MK2" s="107"/>
      <c r="ML2" s="107"/>
      <c r="MM2" s="107"/>
      <c r="MN2" s="107"/>
      <c r="MO2" s="107"/>
      <c r="MP2" s="107"/>
      <c r="MQ2" s="107"/>
      <c r="MR2" s="109">
        <v>40</v>
      </c>
      <c r="MS2" s="107"/>
      <c r="MT2" s="107"/>
      <c r="MU2" s="107"/>
      <c r="MV2" s="107"/>
      <c r="MW2" s="107"/>
      <c r="MX2" s="107"/>
      <c r="MY2" s="107"/>
      <c r="MZ2" s="107"/>
    </row>
    <row r="3" ht="5.1" customHeight="true" x14ac:dyDescent="0.3">
      <c r="A3" s="6"/>
      <c r="C3" s="47"/>
      <c r="D3" s="13"/>
      <c r="E3" s="29"/>
      <c r="F3" s="12"/>
      <c r="G3" s="12"/>
      <c r="H3" s="12"/>
      <c r="I3" s="12"/>
      <c r="J3" s="12"/>
      <c r="K3" s="12"/>
      <c r="L3" s="12"/>
      <c r="M3" s="12"/>
      <c r="N3" s="25"/>
      <c r="O3" s="18"/>
      <c r="P3" s="18"/>
      <c r="Q3" s="18"/>
      <c r="R3" s="18"/>
      <c r="S3" s="18"/>
      <c r="T3" s="18"/>
      <c r="U3" s="18"/>
      <c r="V3" s="24"/>
      <c r="W3" s="25"/>
      <c r="X3" s="18"/>
      <c r="Y3" s="18"/>
      <c r="Z3" s="18"/>
      <c r="AA3" s="18"/>
      <c r="AB3" s="18"/>
      <c r="AC3" s="18"/>
      <c r="AD3" s="18"/>
      <c r="AE3" s="24"/>
      <c r="AF3" s="25"/>
      <c r="AG3" s="18"/>
      <c r="AH3" s="18"/>
      <c r="AI3" s="18"/>
      <c r="AJ3" s="18"/>
      <c r="AK3" s="18"/>
      <c r="AL3" s="18"/>
      <c r="AM3" s="18"/>
      <c r="AN3" s="24"/>
      <c r="AO3" s="25"/>
      <c r="AP3" s="18"/>
      <c r="AQ3" s="18"/>
      <c r="AR3" s="18"/>
      <c r="AS3" s="18"/>
      <c r="AT3" s="18"/>
      <c r="AU3" s="18"/>
      <c r="AV3" s="18"/>
      <c r="AW3" s="24"/>
      <c r="AX3" s="25"/>
      <c r="AY3" s="18"/>
      <c r="AZ3" s="18"/>
      <c r="BA3" s="18"/>
      <c r="BB3" s="18"/>
      <c r="BC3" s="18"/>
      <c r="BD3" s="18"/>
      <c r="BE3" s="18"/>
      <c r="BF3" s="24"/>
      <c r="BG3" s="25"/>
      <c r="BH3" s="18"/>
      <c r="BI3" s="18"/>
      <c r="BJ3" s="18"/>
      <c r="BK3" s="18"/>
      <c r="BL3" s="18"/>
      <c r="BM3" s="18"/>
      <c r="BN3" s="18"/>
      <c r="BO3" s="24"/>
      <c r="BP3" s="25"/>
      <c r="BQ3" s="18"/>
      <c r="BR3" s="18"/>
      <c r="BS3" s="18"/>
      <c r="BT3" s="18"/>
      <c r="BU3" s="18"/>
      <c r="BV3" s="18"/>
      <c r="BW3" s="18"/>
      <c r="BX3" s="24"/>
      <c r="BY3" s="25"/>
      <c r="BZ3" s="18"/>
      <c r="CA3" s="18"/>
      <c r="CB3" s="18"/>
      <c r="CC3" s="18"/>
      <c r="CD3" s="18"/>
      <c r="CE3" s="18"/>
      <c r="CF3" s="18"/>
      <c r="CG3" s="24"/>
      <c r="CH3" s="25"/>
      <c r="CI3" s="18"/>
      <c r="CJ3" s="18"/>
      <c r="CK3" s="18"/>
      <c r="CL3" s="18"/>
      <c r="CM3" s="18"/>
      <c r="CN3" s="18"/>
      <c r="CO3" s="18"/>
      <c r="CP3" s="24"/>
      <c r="CQ3" s="25"/>
      <c r="CR3" s="18"/>
      <c r="CS3" s="18"/>
      <c r="CT3" s="18"/>
      <c r="CU3" s="18"/>
      <c r="CV3" s="18"/>
      <c r="CW3" s="18"/>
      <c r="CX3" s="18"/>
      <c r="CY3" s="24"/>
      <c r="CZ3" s="25"/>
      <c r="DA3" s="18"/>
      <c r="DB3" s="18"/>
      <c r="DC3" s="18"/>
      <c r="DD3" s="18"/>
      <c r="DE3" s="18"/>
      <c r="DF3" s="18"/>
      <c r="DG3" s="18"/>
      <c r="DH3" s="24"/>
      <c r="DI3" s="25"/>
      <c r="DJ3" s="18"/>
      <c r="DK3" s="18"/>
      <c r="DL3" s="18"/>
      <c r="DM3" s="18"/>
      <c r="DN3" s="18"/>
      <c r="DO3" s="18"/>
      <c r="DP3" s="18"/>
      <c r="DQ3" s="24"/>
      <c r="DR3" s="25"/>
      <c r="DS3" s="18"/>
      <c r="DT3" s="18"/>
      <c r="DU3" s="18"/>
      <c r="DV3" s="18"/>
      <c r="DW3" s="18"/>
      <c r="DX3" s="18"/>
      <c r="DY3" s="18"/>
      <c r="DZ3" s="24"/>
      <c r="EA3" s="25"/>
      <c r="EB3" s="18"/>
      <c r="EC3" s="18"/>
      <c r="ED3" s="18"/>
      <c r="EE3" s="18"/>
      <c r="EF3" s="18"/>
      <c r="EG3" s="18"/>
      <c r="EH3" s="18"/>
      <c r="EI3" s="24"/>
      <c r="EJ3" s="25"/>
      <c r="EK3" s="18"/>
      <c r="EL3" s="18"/>
      <c r="EM3" s="18"/>
      <c r="EN3" s="18"/>
      <c r="EO3" s="18"/>
      <c r="EP3" s="18"/>
      <c r="EQ3" s="18"/>
      <c r="ER3" s="24"/>
      <c r="ES3" s="25"/>
      <c r="ET3" s="18"/>
      <c r="EU3" s="18"/>
      <c r="EV3" s="18"/>
      <c r="EW3" s="18"/>
      <c r="EX3" s="18"/>
      <c r="EY3" s="18"/>
      <c r="EZ3" s="18"/>
      <c r="FA3" s="24"/>
      <c r="FB3" s="25"/>
      <c r="FC3" s="18"/>
      <c r="FD3" s="18"/>
      <c r="FE3" s="18"/>
      <c r="FF3" s="18"/>
      <c r="FG3" s="18"/>
      <c r="FH3" s="18"/>
      <c r="FI3" s="18"/>
      <c r="FJ3" s="24"/>
      <c r="FK3" s="25"/>
      <c r="FL3" s="18"/>
      <c r="FM3" s="18"/>
      <c r="FN3" s="18"/>
      <c r="FO3" s="18"/>
      <c r="FP3" s="18"/>
      <c r="FQ3" s="18"/>
      <c r="FR3" s="18"/>
      <c r="FS3" s="24"/>
      <c r="FT3" s="25"/>
      <c r="FU3" s="18"/>
      <c r="FV3" s="18"/>
      <c r="FW3" s="18"/>
      <c r="FX3" s="18"/>
      <c r="FY3" s="18"/>
      <c r="FZ3" s="18"/>
      <c r="GA3" s="18"/>
      <c r="GB3" s="24"/>
      <c r="GC3" s="25"/>
      <c r="GD3" s="18"/>
      <c r="GE3" s="18"/>
      <c r="GF3" s="18"/>
      <c r="GG3" s="18"/>
      <c r="GH3" s="18"/>
      <c r="GI3" s="18"/>
      <c r="GJ3" s="18"/>
      <c r="GK3" s="24"/>
      <c r="GL3" s="25"/>
      <c r="GM3" s="18"/>
      <c r="GN3" s="18"/>
      <c r="GO3" s="18"/>
      <c r="GP3" s="18"/>
      <c r="GQ3" s="18"/>
      <c r="GR3" s="18"/>
      <c r="GS3" s="18"/>
      <c r="GT3" s="24"/>
      <c r="GU3" s="25"/>
      <c r="GV3" s="18"/>
      <c r="GW3" s="18"/>
      <c r="GX3" s="18"/>
      <c r="GY3" s="18"/>
      <c r="GZ3" s="18"/>
      <c r="HA3" s="18"/>
      <c r="HB3" s="18"/>
      <c r="HC3" s="24"/>
      <c r="HD3" s="25"/>
      <c r="HE3" s="18"/>
      <c r="HF3" s="18"/>
      <c r="HG3" s="18"/>
      <c r="HH3" s="18"/>
      <c r="HI3" s="18"/>
      <c r="HJ3" s="18"/>
      <c r="HK3" s="18"/>
      <c r="HL3" s="24"/>
      <c r="HM3" s="25"/>
      <c r="HN3" s="18"/>
      <c r="HO3" s="18"/>
      <c r="HP3" s="18"/>
      <c r="HQ3" s="18"/>
      <c r="HR3" s="18"/>
      <c r="HS3" s="18"/>
      <c r="HT3" s="18"/>
      <c r="HU3" s="24"/>
      <c r="HV3" s="25"/>
      <c r="HW3" s="18"/>
      <c r="HX3" s="18"/>
      <c r="HY3" s="18"/>
      <c r="HZ3" s="18"/>
      <c r="IA3" s="18"/>
      <c r="IB3" s="18"/>
      <c r="IC3" s="18"/>
      <c r="ID3" s="24"/>
      <c r="IE3" s="25"/>
      <c r="IF3" s="18"/>
      <c r="IG3" s="18"/>
      <c r="IH3" s="18"/>
      <c r="II3" s="18"/>
      <c r="IJ3" s="18"/>
      <c r="IK3" s="18"/>
      <c r="IL3" s="18"/>
      <c r="IM3" s="24"/>
      <c r="IN3" s="25"/>
      <c r="IO3" s="18"/>
      <c r="IP3" s="18"/>
      <c r="IQ3" s="18"/>
      <c r="IR3" s="18"/>
      <c r="IS3" s="18"/>
      <c r="IT3" s="18"/>
      <c r="IU3" s="18"/>
      <c r="IV3" s="24"/>
      <c r="IW3" s="25"/>
      <c r="IX3" s="18"/>
      <c r="IY3" s="18"/>
      <c r="IZ3" s="18"/>
      <c r="JA3" s="18"/>
      <c r="JB3" s="18"/>
      <c r="JC3" s="18"/>
      <c r="JD3" s="18"/>
      <c r="JE3" s="24"/>
      <c r="JF3" s="25"/>
      <c r="JG3" s="18"/>
      <c r="JH3" s="18"/>
      <c r="JI3" s="18"/>
      <c r="JJ3" s="18"/>
      <c r="JK3" s="18"/>
      <c r="JL3" s="18"/>
      <c r="JM3" s="18"/>
      <c r="JN3" s="24"/>
      <c r="JO3" s="25"/>
      <c r="JP3" s="18"/>
      <c r="JQ3" s="18"/>
      <c r="JR3" s="18"/>
      <c r="JS3" s="18"/>
      <c r="JT3" s="18"/>
      <c r="JU3" s="18"/>
      <c r="JV3" s="18"/>
      <c r="JW3" s="24"/>
      <c r="JX3" s="25"/>
      <c r="JY3" s="18"/>
      <c r="JZ3" s="18"/>
      <c r="KA3" s="18"/>
      <c r="KB3" s="18"/>
      <c r="KC3" s="18"/>
      <c r="KD3" s="18"/>
      <c r="KE3" s="18"/>
      <c r="KF3" s="24"/>
      <c r="KG3" s="25"/>
      <c r="KH3" s="18"/>
      <c r="KI3" s="18"/>
      <c r="KJ3" s="18"/>
      <c r="KK3" s="18"/>
      <c r="KL3" s="18"/>
      <c r="KM3" s="18"/>
      <c r="KN3" s="18"/>
      <c r="KO3" s="24"/>
      <c r="KP3" s="25"/>
      <c r="KQ3" s="18"/>
      <c r="KR3" s="18"/>
      <c r="KS3" s="18"/>
      <c r="KT3" s="18"/>
      <c r="KU3" s="18"/>
      <c r="KV3" s="18"/>
      <c r="KW3" s="18"/>
      <c r="KX3" s="24"/>
      <c r="KY3" s="25"/>
      <c r="KZ3" s="18"/>
      <c r="LA3" s="18"/>
      <c r="LB3" s="18"/>
      <c r="LC3" s="18"/>
      <c r="LD3" s="18"/>
      <c r="LE3" s="18"/>
      <c r="LF3" s="18"/>
      <c r="LG3" s="24"/>
      <c r="LH3" s="25"/>
      <c r="LI3" s="18"/>
      <c r="LJ3" s="18"/>
      <c r="LK3" s="18"/>
      <c r="LL3" s="18"/>
      <c r="LM3" s="18"/>
      <c r="LN3" s="18"/>
      <c r="LO3" s="18"/>
      <c r="LP3" s="24"/>
      <c r="LQ3" s="25"/>
      <c r="LR3" s="18"/>
      <c r="LS3" s="18"/>
      <c r="LT3" s="18"/>
      <c r="LU3" s="18"/>
      <c r="LV3" s="18"/>
      <c r="LW3" s="18"/>
      <c r="LX3" s="18"/>
      <c r="LY3" s="24"/>
      <c r="LZ3" s="25"/>
      <c r="MA3" s="18"/>
      <c r="MB3" s="18"/>
      <c r="MC3" s="18"/>
      <c r="MD3" s="18"/>
      <c r="ME3" s="18"/>
      <c r="MF3" s="18"/>
      <c r="MG3" s="18"/>
      <c r="MH3" s="24"/>
      <c r="MI3" s="25"/>
      <c r="MJ3" s="18"/>
      <c r="MK3" s="18"/>
      <c r="ML3" s="18"/>
      <c r="MM3" s="18"/>
      <c r="MN3" s="18"/>
      <c r="MO3" s="18"/>
      <c r="MP3" s="18"/>
      <c r="MQ3" s="24"/>
      <c r="MR3" s="25"/>
      <c r="MS3" s="18"/>
      <c r="MT3" s="18"/>
      <c r="MU3" s="18"/>
      <c r="MV3" s="18"/>
      <c r="MW3" s="18"/>
      <c r="MX3" s="18"/>
      <c r="MY3" s="18"/>
      <c r="MZ3" s="24"/>
      <c r="NA3" s="25"/>
      <c r="NB3" s="18"/>
      <c r="NC3" s="18"/>
      <c r="ND3" s="18"/>
      <c r="NE3" s="18"/>
      <c r="NF3" s="18"/>
      <c r="NG3" s="18"/>
      <c r="NH3" s="18"/>
      <c r="NI3" s="24"/>
      <c r="NJ3" s="25"/>
      <c r="NK3" s="18"/>
      <c r="NL3" s="18"/>
      <c r="NM3" s="18"/>
      <c r="NN3" s="18"/>
      <c r="NO3" s="18"/>
      <c r="NP3" s="18"/>
      <c r="NQ3" s="18"/>
      <c r="NR3" s="24"/>
      <c r="NS3" s="25"/>
      <c r="NT3" s="18"/>
      <c r="NU3" s="18"/>
      <c r="NV3" s="18"/>
      <c r="NW3" s="18"/>
      <c r="NX3" s="18"/>
      <c r="NY3" s="18"/>
      <c r="NZ3" s="18"/>
      <c r="OA3" s="24"/>
      <c r="OB3" s="25"/>
      <c r="OC3" s="18"/>
      <c r="OD3" s="18"/>
      <c r="OE3" s="18"/>
      <c r="OF3" s="18"/>
      <c r="OG3" s="18"/>
      <c r="OH3" s="18"/>
      <c r="OI3" s="18"/>
      <c r="OJ3" s="24"/>
      <c r="OK3" s="25"/>
      <c r="OL3" s="18"/>
      <c r="OM3" s="18"/>
      <c r="ON3" s="18"/>
      <c r="OO3" s="18"/>
      <c r="OP3" s="18"/>
      <c r="OQ3" s="18"/>
      <c r="OR3" s="18"/>
      <c r="OS3" s="24"/>
      <c r="OT3" s="25"/>
      <c r="OU3" s="18"/>
      <c r="OV3" s="18"/>
      <c r="OW3" s="18"/>
      <c r="OX3" s="18"/>
      <c r="OY3" s="18"/>
      <c r="OZ3" s="18"/>
      <c r="PA3" s="18"/>
      <c r="PB3" s="24"/>
    </row>
    <row r="4" ht="20.1" customHeight="true" x14ac:dyDescent="0.3">
      <c r="A4" s="6"/>
      <c r="C4" s="106"/>
      <c r="D4" s="30" t="s">
        <v>1</v>
      </c>
      <c r="E4" s="19"/>
      <c r="F4" s="16"/>
      <c r="G4" s="16"/>
      <c r="H4" s="16"/>
      <c r="I4" s="16"/>
      <c r="J4" s="16"/>
      <c r="K4" s="16"/>
      <c r="L4" s="16"/>
      <c r="M4" s="16"/>
      <c r="N4" s="20"/>
      <c r="O4" s="16"/>
      <c r="P4" s="16"/>
      <c r="Q4" s="16"/>
      <c r="R4" s="16"/>
      <c r="S4" s="16"/>
      <c r="T4" s="16"/>
      <c r="U4" s="16"/>
      <c r="V4" s="21"/>
      <c r="W4" s="16"/>
      <c r="X4" s="16"/>
      <c r="Y4" s="16"/>
      <c r="Z4" s="16"/>
      <c r="AA4" s="16"/>
      <c r="AB4" s="16"/>
      <c r="AC4" s="16"/>
      <c r="AD4" s="16"/>
      <c r="AE4" s="16"/>
      <c r="AF4" s="20"/>
      <c r="AG4" s="16"/>
      <c r="AH4" s="16"/>
      <c r="AI4" s="16"/>
      <c r="AJ4" s="16"/>
      <c r="AK4" s="16"/>
      <c r="AL4" s="16"/>
      <c r="AM4" s="16"/>
      <c r="AN4" s="21"/>
      <c r="AO4" s="16"/>
      <c r="AP4" s="16"/>
      <c r="AQ4" s="16"/>
      <c r="AR4" s="16"/>
      <c r="AS4" s="16"/>
      <c r="AT4" s="16"/>
      <c r="AU4" s="16"/>
      <c r="AV4" s="16"/>
      <c r="AW4" s="16"/>
      <c r="AX4" s="20"/>
      <c r="AY4" s="16"/>
      <c r="AZ4" s="16"/>
      <c r="BA4" s="16"/>
      <c r="BB4" s="16"/>
      <c r="BC4" s="16"/>
      <c r="BD4" s="16"/>
      <c r="BE4" s="16"/>
      <c r="BF4" s="21"/>
      <c r="BG4" s="16"/>
      <c r="BH4" s="16"/>
      <c r="BI4" s="16"/>
      <c r="BJ4" s="16"/>
      <c r="BK4" s="16"/>
      <c r="BL4" s="16"/>
      <c r="BM4" s="16"/>
      <c r="BN4" s="16"/>
      <c r="BO4" s="16"/>
      <c r="BP4" s="20"/>
      <c r="BQ4" s="16"/>
      <c r="BR4" s="16"/>
      <c r="BS4" s="16"/>
      <c r="BT4" s="16"/>
      <c r="BU4" s="16"/>
      <c r="BV4" s="16"/>
      <c r="BW4" s="16"/>
      <c r="BX4" s="16"/>
      <c r="BY4" s="20"/>
      <c r="BZ4" s="16"/>
      <c r="CA4" s="16"/>
      <c r="CB4" s="16"/>
      <c r="CC4" s="16"/>
      <c r="CD4" s="16"/>
      <c r="CE4" s="16"/>
      <c r="CF4" s="16"/>
      <c r="CG4" s="21"/>
      <c r="CH4" s="16"/>
      <c r="CI4" s="16"/>
      <c r="CJ4" s="16"/>
      <c r="CK4" s="16"/>
      <c r="CL4" s="16"/>
      <c r="CM4" s="16"/>
      <c r="CN4" s="16"/>
      <c r="CO4" s="16"/>
      <c r="CP4" s="16"/>
      <c r="CQ4" s="20"/>
      <c r="CR4" s="16"/>
      <c r="CS4" s="16"/>
      <c r="CT4" s="16"/>
      <c r="CU4" s="16"/>
      <c r="CV4" s="16"/>
      <c r="CW4" s="16"/>
      <c r="CX4" s="16"/>
      <c r="CY4" s="21"/>
      <c r="CZ4" s="16"/>
      <c r="DA4" s="16"/>
      <c r="DB4" s="16"/>
      <c r="DC4" s="16"/>
      <c r="DD4" s="16"/>
      <c r="DE4" s="16"/>
      <c r="DF4" s="16"/>
      <c r="DG4" s="16"/>
      <c r="DH4" s="16"/>
      <c r="DI4" s="20"/>
      <c r="DJ4" s="16"/>
      <c r="DK4" s="16"/>
      <c r="DL4" s="16"/>
      <c r="DM4" s="16"/>
      <c r="DN4" s="16"/>
      <c r="DO4" s="16"/>
      <c r="DP4" s="16"/>
      <c r="DQ4" s="21"/>
      <c r="DR4" s="16"/>
      <c r="DS4" s="16"/>
      <c r="DT4" s="16"/>
      <c r="DU4" s="16"/>
      <c r="DV4" s="16"/>
      <c r="DW4" s="16"/>
      <c r="DX4" s="16"/>
      <c r="DY4" s="16"/>
      <c r="DZ4" s="16"/>
      <c r="EA4" s="20"/>
      <c r="EB4" s="16"/>
      <c r="EC4" s="16"/>
      <c r="ED4" s="16"/>
      <c r="EE4" s="16"/>
      <c r="EF4" s="16"/>
      <c r="EG4" s="16"/>
      <c r="EH4" s="16"/>
      <c r="EI4" s="21"/>
      <c r="EJ4" s="16"/>
      <c r="EK4" s="16"/>
      <c r="EL4" s="16"/>
      <c r="EM4" s="16"/>
      <c r="EN4" s="16"/>
      <c r="EO4" s="16"/>
      <c r="EP4" s="16"/>
      <c r="EQ4" s="16"/>
      <c r="ER4" s="16"/>
      <c r="ES4" s="20"/>
      <c r="ET4" s="16"/>
      <c r="EU4" s="16"/>
      <c r="EV4" s="16"/>
      <c r="EW4" s="16"/>
      <c r="EX4" s="16"/>
      <c r="EY4" s="16"/>
      <c r="EZ4" s="16"/>
      <c r="FA4" s="21"/>
      <c r="FB4" s="16"/>
      <c r="FC4" s="16"/>
      <c r="FD4" s="16"/>
      <c r="FE4" s="16"/>
      <c r="FF4" s="16"/>
      <c r="FG4" s="16"/>
      <c r="FH4" s="16"/>
      <c r="FI4" s="16"/>
      <c r="FJ4" s="16"/>
      <c r="FK4" s="20"/>
      <c r="FL4" s="16"/>
      <c r="FM4" s="16"/>
      <c r="FN4" s="16"/>
      <c r="FO4" s="16"/>
      <c r="FP4" s="16"/>
      <c r="FQ4" s="16"/>
      <c r="FR4" s="16"/>
      <c r="FS4" s="21"/>
      <c r="FT4" s="16"/>
      <c r="FU4" s="16"/>
      <c r="FV4" s="16"/>
      <c r="FW4" s="16"/>
      <c r="FX4" s="16"/>
      <c r="FY4" s="16"/>
      <c r="FZ4" s="16"/>
      <c r="GA4" s="16"/>
      <c r="GB4" s="16"/>
      <c r="GC4" s="20"/>
      <c r="GD4" s="16"/>
      <c r="GE4" s="16"/>
      <c r="GF4" s="16"/>
      <c r="GG4" s="16"/>
      <c r="GH4" s="16"/>
      <c r="GI4" s="16"/>
      <c r="GJ4" s="16"/>
      <c r="GK4" s="21"/>
      <c r="GL4" s="16"/>
      <c r="GM4" s="16"/>
      <c r="GN4" s="16"/>
      <c r="GO4" s="16"/>
      <c r="GP4" s="16"/>
      <c r="GQ4" s="16"/>
      <c r="GR4" s="16"/>
      <c r="GS4" s="16"/>
      <c r="GT4" s="16"/>
      <c r="GU4" s="20"/>
      <c r="GV4" s="16"/>
      <c r="GW4" s="16"/>
      <c r="GX4" s="16"/>
      <c r="GY4" s="16"/>
      <c r="GZ4" s="16"/>
      <c r="HA4" s="16"/>
      <c r="HB4" s="16"/>
      <c r="HC4" s="21"/>
      <c r="HD4" s="16"/>
      <c r="HE4" s="16"/>
      <c r="HF4" s="16"/>
      <c r="HG4" s="16"/>
      <c r="HH4" s="16"/>
      <c r="HI4" s="16"/>
      <c r="HJ4" s="16"/>
      <c r="HK4" s="16"/>
      <c r="HL4" s="16"/>
      <c r="HM4" s="20"/>
      <c r="HN4" s="16"/>
      <c r="HO4" s="16"/>
      <c r="HP4" s="16"/>
      <c r="HQ4" s="16"/>
      <c r="HR4" s="16"/>
      <c r="HS4" s="16"/>
      <c r="HT4" s="16"/>
      <c r="HU4" s="21"/>
      <c r="HV4" s="16"/>
      <c r="HW4" s="16"/>
      <c r="HX4" s="16"/>
      <c r="HY4" s="16"/>
      <c r="HZ4" s="16"/>
      <c r="IA4" s="16"/>
      <c r="IB4" s="16"/>
      <c r="IC4" s="16"/>
      <c r="ID4" s="16"/>
      <c r="IE4" s="20"/>
      <c r="IF4" s="16"/>
      <c r="IG4" s="16"/>
      <c r="IH4" s="16"/>
      <c r="II4" s="16"/>
      <c r="IJ4" s="16"/>
      <c r="IK4" s="16"/>
      <c r="IL4" s="16"/>
      <c r="IM4" s="21"/>
      <c r="IN4" s="16"/>
      <c r="IO4" s="16"/>
      <c r="IP4" s="16"/>
      <c r="IQ4" s="16"/>
      <c r="IR4" s="16"/>
      <c r="IS4" s="16"/>
      <c r="IT4" s="16"/>
      <c r="IU4" s="16"/>
      <c r="IV4" s="16"/>
      <c r="IW4" s="20"/>
      <c r="IX4" s="16"/>
      <c r="IY4" s="16"/>
      <c r="IZ4" s="16"/>
      <c r="JA4" s="16"/>
      <c r="JB4" s="16"/>
      <c r="JC4" s="16"/>
      <c r="JD4" s="16"/>
      <c r="JE4" s="21"/>
      <c r="JF4" s="16"/>
      <c r="JG4" s="16"/>
      <c r="JH4" s="16"/>
      <c r="JI4" s="16"/>
      <c r="JJ4" s="16"/>
      <c r="JK4" s="16"/>
      <c r="JL4" s="16"/>
      <c r="JM4" s="16"/>
      <c r="JN4" s="21"/>
      <c r="JO4" s="16"/>
      <c r="JP4" s="16"/>
      <c r="JQ4" s="16"/>
      <c r="JR4" s="16"/>
      <c r="JS4" s="16"/>
      <c r="JT4" s="16"/>
      <c r="JU4" s="16"/>
      <c r="JV4" s="16"/>
      <c r="JW4" s="16"/>
      <c r="JX4" s="20"/>
      <c r="JY4" s="16"/>
      <c r="JZ4" s="16"/>
      <c r="KA4" s="16"/>
      <c r="KB4" s="16"/>
      <c r="KC4" s="16"/>
      <c r="KD4" s="16"/>
      <c r="KE4" s="16"/>
      <c r="KF4" s="21"/>
      <c r="KG4" s="16"/>
      <c r="KH4" s="16"/>
      <c r="KI4" s="16"/>
      <c r="KJ4" s="16"/>
      <c r="KK4" s="16"/>
      <c r="KL4" s="16"/>
      <c r="KM4" s="16"/>
      <c r="KN4" s="16"/>
      <c r="KO4" s="16"/>
      <c r="KP4" s="20"/>
      <c r="KQ4" s="16"/>
      <c r="KR4" s="16"/>
      <c r="KS4" s="16"/>
      <c r="KT4" s="16"/>
      <c r="KU4" s="16"/>
      <c r="KV4" s="16"/>
      <c r="KW4" s="16"/>
      <c r="KX4" s="21"/>
      <c r="KY4" s="16"/>
      <c r="KZ4" s="16"/>
      <c r="LA4" s="16"/>
      <c r="LB4" s="16"/>
      <c r="LC4" s="16"/>
      <c r="LD4" s="16"/>
      <c r="LE4" s="16"/>
      <c r="LF4" s="16"/>
      <c r="LG4" s="16"/>
      <c r="LH4" s="20"/>
      <c r="LI4" s="16"/>
      <c r="LJ4" s="16"/>
      <c r="LK4" s="16"/>
      <c r="LL4" s="16"/>
      <c r="LM4" s="16"/>
      <c r="LN4" s="16"/>
      <c r="LO4" s="16"/>
      <c r="LP4" s="28"/>
      <c r="LQ4" s="16"/>
      <c r="LR4" s="16"/>
      <c r="LS4" s="6"/>
      <c r="LT4" s="6"/>
      <c r="LU4" s="6"/>
      <c r="LV4" s="6"/>
      <c r="LW4" s="6"/>
      <c r="LX4" s="6"/>
      <c r="LY4" s="33"/>
      <c r="LZ4" s="6"/>
      <c r="MI4" s="26"/>
      <c r="MJ4" s="4"/>
      <c r="MK4" s="4"/>
      <c r="ML4" s="4"/>
      <c r="MM4" s="4"/>
      <c r="MN4" s="4"/>
      <c r="MO4" s="4"/>
      <c r="MP4" s="4"/>
      <c r="MQ4" s="27"/>
      <c r="MR4" s="26"/>
      <c r="MS4" s="4"/>
      <c r="MT4" s="4"/>
      <c r="MU4" s="4"/>
      <c r="MV4" s="4"/>
      <c r="MW4" s="4"/>
      <c r="MX4" s="4"/>
      <c r="MY4" s="4"/>
      <c r="MZ4" s="27"/>
    </row>
    <row r="5" ht="20.1" customHeight="true" x14ac:dyDescent="0.3">
      <c r="A5" s="6"/>
      <c r="C5" s="106"/>
      <c r="D5" s="31" t="s">
        <v>4</v>
      </c>
      <c r="E5" s="15"/>
      <c r="F5" s="16"/>
      <c r="G5" s="16"/>
      <c r="H5" s="16"/>
      <c r="I5" s="17"/>
      <c r="J5" s="16"/>
      <c r="K5" s="16"/>
      <c r="L5" s="16"/>
      <c r="M5" s="17"/>
      <c r="N5" s="20"/>
      <c r="O5" s="16"/>
      <c r="P5" s="16"/>
      <c r="Q5" s="17"/>
      <c r="R5" s="16"/>
      <c r="S5" s="16"/>
      <c r="T5" s="16"/>
      <c r="U5" s="16"/>
      <c r="V5" s="21"/>
      <c r="W5" s="16"/>
      <c r="X5" s="16"/>
      <c r="Y5" s="16"/>
      <c r="Z5" s="16"/>
      <c r="AA5" s="17"/>
      <c r="AB5" s="16"/>
      <c r="AC5" s="16"/>
      <c r="AD5" s="16"/>
      <c r="AE5" s="17"/>
      <c r="AF5" s="22"/>
      <c r="AG5" s="17"/>
      <c r="AH5" s="17"/>
      <c r="AI5" s="17"/>
      <c r="AJ5" s="17"/>
      <c r="AK5" s="17"/>
      <c r="AL5" s="17"/>
      <c r="AM5" s="17"/>
      <c r="AN5" s="23"/>
      <c r="AO5" s="17"/>
      <c r="AP5" s="17"/>
      <c r="AQ5" s="17"/>
      <c r="AR5" s="17"/>
      <c r="AS5" s="17"/>
      <c r="AT5" s="17"/>
      <c r="AU5" s="16"/>
      <c r="AV5" s="16"/>
      <c r="AW5" s="16"/>
      <c r="AX5" s="20"/>
      <c r="AY5" s="16"/>
      <c r="AZ5" s="16"/>
      <c r="BA5" s="16"/>
      <c r="BB5" s="16"/>
      <c r="BC5" s="16"/>
      <c r="BD5" s="16"/>
      <c r="BE5" s="16"/>
      <c r="BF5" s="21"/>
      <c r="BG5" s="16"/>
      <c r="BH5" s="16"/>
      <c r="BI5" s="16"/>
      <c r="BJ5" s="16"/>
      <c r="BK5" s="16"/>
      <c r="BL5" s="16"/>
      <c r="BM5" s="16"/>
      <c r="BN5" s="16"/>
      <c r="BO5" s="16"/>
      <c r="BP5" s="20"/>
      <c r="BQ5" s="16"/>
      <c r="BR5" s="16"/>
      <c r="BS5" s="16"/>
      <c r="BT5" s="16"/>
      <c r="BU5" s="16"/>
      <c r="BV5" s="16"/>
      <c r="BW5" s="16"/>
      <c r="BX5" s="16"/>
      <c r="BY5" s="20"/>
      <c r="BZ5" s="16"/>
      <c r="CA5" s="16"/>
      <c r="CB5" s="16"/>
      <c r="CC5" s="16"/>
      <c r="CD5" s="16"/>
      <c r="CE5" s="16"/>
      <c r="CF5" s="16"/>
      <c r="CG5" s="21"/>
      <c r="CH5" s="16"/>
      <c r="CI5" s="16"/>
      <c r="CJ5" s="16"/>
      <c r="CK5" s="16"/>
      <c r="CL5" s="16"/>
      <c r="CM5" s="16"/>
      <c r="CN5" s="16"/>
      <c r="CO5" s="16"/>
      <c r="CP5" s="16"/>
      <c r="CQ5" s="20"/>
      <c r="CR5" s="16"/>
      <c r="CS5" s="16"/>
      <c r="CT5" s="16"/>
      <c r="CU5" s="16"/>
      <c r="CV5" s="16"/>
      <c r="CW5" s="16"/>
      <c r="CX5" s="16"/>
      <c r="CY5" s="21"/>
      <c r="CZ5" s="16"/>
      <c r="DA5" s="16"/>
      <c r="DB5" s="16"/>
      <c r="DC5" s="16"/>
      <c r="DD5" s="16"/>
      <c r="DE5" s="16"/>
      <c r="DF5" s="16"/>
      <c r="DG5" s="16"/>
      <c r="DH5" s="21"/>
      <c r="DI5" s="16"/>
      <c r="DJ5" s="16"/>
      <c r="DK5" s="16"/>
      <c r="DL5" s="16"/>
      <c r="DM5" s="16"/>
      <c r="DN5" s="16"/>
      <c r="DO5" s="16"/>
      <c r="DP5" s="16"/>
      <c r="DQ5" s="16"/>
      <c r="DR5" s="20"/>
      <c r="DS5" s="16"/>
      <c r="DT5" s="16"/>
      <c r="DU5" s="16"/>
      <c r="DV5" s="16"/>
      <c r="DW5" s="16"/>
      <c r="DX5" s="16"/>
      <c r="DY5" s="16"/>
      <c r="DZ5" s="21"/>
      <c r="EA5" s="16"/>
      <c r="EB5" s="16"/>
      <c r="EC5" s="16"/>
      <c r="ED5" s="16"/>
      <c r="EE5" s="16"/>
      <c r="EF5" s="16"/>
      <c r="EG5" s="16"/>
      <c r="EH5" s="16"/>
      <c r="EI5" s="16"/>
      <c r="EJ5" s="20"/>
      <c r="EK5" s="16"/>
      <c r="EL5" s="16"/>
      <c r="EM5" s="16"/>
      <c r="EN5" s="16"/>
      <c r="EO5" s="16"/>
      <c r="EP5" s="16"/>
      <c r="EQ5" s="16"/>
      <c r="ER5" s="16"/>
      <c r="ES5" s="20"/>
      <c r="ET5" s="16"/>
      <c r="EU5" s="16"/>
      <c r="EV5" s="16"/>
      <c r="EW5" s="16"/>
      <c r="EX5" s="16"/>
      <c r="EY5" s="16"/>
      <c r="EZ5" s="16"/>
      <c r="FA5" s="21"/>
      <c r="FB5" s="16"/>
      <c r="FC5" s="16"/>
      <c r="FD5" s="16"/>
      <c r="FE5" s="16"/>
      <c r="FF5" s="16"/>
      <c r="FG5" s="16"/>
      <c r="FH5" s="16"/>
      <c r="FI5" s="16"/>
      <c r="FJ5" s="16"/>
      <c r="FK5" s="20"/>
      <c r="FL5" s="16"/>
      <c r="FM5" s="16"/>
      <c r="FN5" s="16"/>
      <c r="FO5" s="16"/>
      <c r="FP5" s="16"/>
      <c r="FQ5" s="16"/>
      <c r="FR5" s="16"/>
      <c r="FS5" s="21"/>
      <c r="FT5" s="16"/>
      <c r="FU5" s="16"/>
      <c r="FV5" s="16"/>
      <c r="FW5" s="16"/>
      <c r="FX5" s="16"/>
      <c r="FY5" s="16"/>
      <c r="FZ5" s="16"/>
      <c r="GA5" s="16"/>
      <c r="GB5" s="21"/>
      <c r="GC5" s="16"/>
      <c r="GD5" s="16"/>
      <c r="GE5" s="16"/>
      <c r="GF5" s="16"/>
      <c r="GG5" s="16"/>
      <c r="GH5" s="16"/>
      <c r="GI5" s="16"/>
      <c r="GJ5" s="16"/>
      <c r="GK5" s="16"/>
      <c r="GL5" s="20"/>
      <c r="GM5" s="16"/>
      <c r="GN5" s="16"/>
      <c r="GO5" s="16"/>
      <c r="GP5" s="16"/>
      <c r="GQ5" s="16"/>
      <c r="GR5" s="16"/>
      <c r="GS5" s="16"/>
      <c r="GT5" s="21"/>
      <c r="GU5" s="16"/>
      <c r="GV5" s="16"/>
      <c r="GW5" s="16"/>
      <c r="GX5" s="16"/>
      <c r="GY5" s="16"/>
      <c r="GZ5" s="16"/>
      <c r="HA5" s="16"/>
      <c r="HB5" s="16"/>
      <c r="HC5" s="16"/>
      <c r="HD5" s="20"/>
      <c r="HE5" s="16"/>
      <c r="HF5" s="16"/>
      <c r="HG5" s="16"/>
      <c r="HH5" s="16"/>
      <c r="HI5" s="16"/>
      <c r="HJ5" s="16"/>
      <c r="HK5" s="16"/>
      <c r="HL5" s="21"/>
      <c r="HM5" s="16"/>
      <c r="HN5" s="16"/>
      <c r="HO5" s="16"/>
      <c r="HP5" s="16"/>
      <c r="HQ5" s="16"/>
      <c r="HR5" s="16"/>
      <c r="HS5" s="16"/>
      <c r="HT5" s="16"/>
      <c r="HU5" s="16"/>
      <c r="HV5" s="20"/>
      <c r="HW5" s="16"/>
      <c r="HX5" s="16"/>
      <c r="HY5" s="16"/>
      <c r="HZ5" s="16"/>
      <c r="IA5" s="16"/>
      <c r="IB5" s="16"/>
      <c r="IC5" s="16"/>
      <c r="ID5" s="21"/>
      <c r="IE5" s="16"/>
      <c r="IF5" s="16"/>
      <c r="IG5" s="16"/>
      <c r="IH5" s="16"/>
      <c r="II5" s="16"/>
      <c r="IJ5" s="16"/>
      <c r="IK5" s="16"/>
      <c r="IL5" s="16"/>
      <c r="IM5" s="16"/>
      <c r="IN5" s="20"/>
      <c r="IO5" s="16"/>
      <c r="IP5" s="16"/>
      <c r="IQ5" s="16"/>
      <c r="IR5" s="16"/>
      <c r="IS5" s="16"/>
      <c r="IT5" s="16"/>
      <c r="IU5" s="16"/>
      <c r="IV5" s="21"/>
      <c r="IW5" s="16"/>
      <c r="IX5" s="16"/>
      <c r="IY5" s="16"/>
      <c r="IZ5" s="16"/>
      <c r="JA5" s="16"/>
      <c r="JB5" s="16"/>
      <c r="JC5" s="16"/>
      <c r="JD5" s="16"/>
      <c r="JE5" s="16"/>
      <c r="JF5" s="20"/>
      <c r="JG5" s="16"/>
      <c r="JH5" s="16"/>
      <c r="JI5" s="16"/>
      <c r="JJ5" s="16"/>
      <c r="JK5" s="16"/>
      <c r="JL5" s="16"/>
      <c r="JM5" s="16"/>
      <c r="JN5" s="21"/>
      <c r="JO5" s="16"/>
      <c r="JP5" s="16"/>
      <c r="JQ5" s="16"/>
      <c r="JR5" s="16"/>
      <c r="JS5" s="16"/>
      <c r="JT5" s="16"/>
      <c r="JU5" s="16"/>
      <c r="JV5" s="16"/>
      <c r="JW5" s="16"/>
      <c r="JX5" s="20"/>
      <c r="JY5" s="16"/>
      <c r="JZ5" s="16"/>
      <c r="KA5" s="16"/>
      <c r="KB5" s="16"/>
      <c r="KC5" s="16"/>
      <c r="KD5" s="16"/>
      <c r="KE5" s="16"/>
      <c r="KF5" s="21"/>
      <c r="KG5" s="16"/>
      <c r="KH5" s="16"/>
      <c r="KI5" s="16"/>
      <c r="KJ5" s="16"/>
      <c r="KK5" s="16"/>
      <c r="KL5" s="16"/>
      <c r="KM5" s="16"/>
      <c r="KN5" s="16"/>
      <c r="KO5" s="16"/>
      <c r="KP5" s="20"/>
      <c r="KQ5" s="16"/>
      <c r="KR5" s="16"/>
      <c r="KS5" s="16"/>
      <c r="KT5" s="16"/>
      <c r="KU5" s="16"/>
      <c r="KV5" s="16"/>
      <c r="KW5" s="16"/>
      <c r="KX5" s="21"/>
      <c r="KY5" s="16"/>
      <c r="KZ5" s="16"/>
      <c r="LA5" s="16"/>
      <c r="LB5" s="16"/>
      <c r="LC5" s="16"/>
      <c r="LD5" s="16"/>
      <c r="LE5" s="16"/>
      <c r="LF5" s="16"/>
      <c r="LG5" s="16"/>
      <c r="LH5" s="20"/>
      <c r="LI5" s="16"/>
      <c r="LJ5" s="16"/>
      <c r="LK5" s="16"/>
      <c r="LL5" s="16"/>
      <c r="LM5" s="16"/>
      <c r="LN5" s="16"/>
      <c r="LO5" s="16"/>
      <c r="LP5" s="28"/>
      <c r="LQ5" s="16"/>
      <c r="LR5" s="16"/>
      <c r="LS5" s="6"/>
      <c r="LT5" s="6"/>
      <c r="LU5" s="6"/>
      <c r="LV5" s="6"/>
      <c r="LW5" s="6"/>
      <c r="LX5" s="6"/>
      <c r="LY5" s="33"/>
      <c r="LZ5" s="6"/>
      <c r="MI5" s="26"/>
      <c r="MJ5" s="4"/>
      <c r="MK5" s="4"/>
      <c r="ML5" s="4"/>
      <c r="MM5" s="4"/>
      <c r="MN5" s="4"/>
      <c r="MO5" s="4"/>
      <c r="MP5" s="4"/>
      <c r="MQ5" s="27"/>
      <c r="MR5" s="26"/>
      <c r="MS5" s="4"/>
      <c r="MT5" s="4"/>
      <c r="MU5" s="4"/>
      <c r="MV5" s="4"/>
      <c r="MW5" s="4"/>
      <c r="MX5" s="4"/>
      <c r="MY5" s="4"/>
      <c r="MZ5" s="27"/>
    </row>
    <row r="6" ht="20.1" customHeight="true" x14ac:dyDescent="0.3">
      <c r="A6" s="6"/>
      <c r="C6" s="106"/>
      <c r="D6" s="31" t="s">
        <v>2</v>
      </c>
      <c r="E6" s="19"/>
      <c r="F6" s="16"/>
      <c r="G6" s="16"/>
      <c r="H6" s="16"/>
      <c r="I6" s="16"/>
      <c r="J6" s="16"/>
      <c r="K6" s="16"/>
      <c r="L6" s="16"/>
      <c r="M6" s="16"/>
      <c r="N6" s="20"/>
      <c r="O6" s="16"/>
      <c r="P6" s="16"/>
      <c r="Q6" s="16"/>
      <c r="R6" s="16"/>
      <c r="S6" s="16"/>
      <c r="T6" s="16"/>
      <c r="U6" s="16"/>
      <c r="V6" s="21"/>
      <c r="W6" s="16"/>
      <c r="X6" s="16"/>
      <c r="Y6" s="16"/>
      <c r="Z6" s="16"/>
      <c r="AA6" s="16"/>
      <c r="AB6" s="16"/>
      <c r="AC6" s="16"/>
      <c r="AD6" s="16"/>
      <c r="AE6" s="16"/>
      <c r="AF6" s="20"/>
      <c r="AG6" s="16"/>
      <c r="AH6" s="16"/>
      <c r="AI6" s="16"/>
      <c r="AJ6" s="16"/>
      <c r="AK6" s="16"/>
      <c r="AL6" s="16"/>
      <c r="AM6" s="16"/>
      <c r="AN6" s="21"/>
      <c r="AO6" s="16"/>
      <c r="AP6" s="16"/>
      <c r="AQ6" s="16"/>
      <c r="AR6" s="16"/>
      <c r="AS6" s="16"/>
      <c r="AT6" s="16"/>
      <c r="AU6" s="16"/>
      <c r="AV6" s="16"/>
      <c r="AW6" s="16"/>
      <c r="AX6" s="20"/>
      <c r="AY6" s="16"/>
      <c r="AZ6" s="16"/>
      <c r="BA6" s="16"/>
      <c r="BB6" s="16"/>
      <c r="BC6" s="16"/>
      <c r="BD6" s="16"/>
      <c r="BE6" s="16"/>
      <c r="BF6" s="21"/>
      <c r="BG6" s="16"/>
      <c r="BH6" s="16"/>
      <c r="BI6" s="16"/>
      <c r="BJ6" s="16"/>
      <c r="BK6" s="16"/>
      <c r="BL6" s="16"/>
      <c r="BM6" s="16"/>
      <c r="BN6" s="16"/>
      <c r="BO6" s="16"/>
      <c r="BP6" s="20"/>
      <c r="BQ6" s="16"/>
      <c r="BR6" s="16"/>
      <c r="BS6" s="16"/>
      <c r="BT6" s="16"/>
      <c r="BU6" s="16"/>
      <c r="BV6" s="16"/>
      <c r="BW6" s="16"/>
      <c r="BX6" s="16"/>
      <c r="BY6" s="20"/>
      <c r="BZ6" s="16"/>
      <c r="CA6" s="16"/>
      <c r="CB6" s="16"/>
      <c r="CC6" s="16"/>
      <c r="CD6" s="16"/>
      <c r="CE6" s="16"/>
      <c r="CF6" s="16"/>
      <c r="CG6" s="21"/>
      <c r="CH6" s="16"/>
      <c r="CI6" s="16"/>
      <c r="CJ6" s="16"/>
      <c r="CK6" s="16"/>
      <c r="CL6" s="16"/>
      <c r="CM6" s="16"/>
      <c r="CN6" s="16"/>
      <c r="CO6" s="16"/>
      <c r="CP6" s="16"/>
      <c r="CQ6" s="20"/>
      <c r="CR6" s="16"/>
      <c r="CS6" s="16"/>
      <c r="CT6" s="16"/>
      <c r="CU6" s="16"/>
      <c r="CV6" s="16"/>
      <c r="CW6" s="16"/>
      <c r="CX6" s="16"/>
      <c r="CY6" s="21"/>
      <c r="CZ6" s="16"/>
      <c r="DA6" s="16"/>
      <c r="DB6" s="16"/>
      <c r="DC6" s="16"/>
      <c r="DD6" s="16"/>
      <c r="DE6" s="16"/>
      <c r="DF6" s="16"/>
      <c r="DG6" s="16"/>
      <c r="DH6" s="16"/>
      <c r="DI6" s="20"/>
      <c r="DJ6" s="16"/>
      <c r="DK6" s="16"/>
      <c r="DL6" s="16"/>
      <c r="DM6" s="16"/>
      <c r="DN6" s="16"/>
      <c r="DO6" s="16"/>
      <c r="DP6" s="16"/>
      <c r="DQ6" s="21"/>
      <c r="DR6" s="16"/>
      <c r="DS6" s="16"/>
      <c r="DT6" s="16"/>
      <c r="DU6" s="16"/>
      <c r="DV6" s="16"/>
      <c r="DW6" s="16"/>
      <c r="DX6" s="16"/>
      <c r="DY6" s="16"/>
      <c r="DZ6" s="16"/>
      <c r="EA6" s="20"/>
      <c r="EB6" s="16"/>
      <c r="EC6" s="16"/>
      <c r="ED6" s="16"/>
      <c r="EE6" s="16"/>
      <c r="EF6" s="16"/>
      <c r="EG6" s="16"/>
      <c r="EH6" s="16"/>
      <c r="EI6" s="21"/>
      <c r="EJ6" s="16"/>
      <c r="EK6" s="16"/>
      <c r="EL6" s="16"/>
      <c r="EM6" s="16"/>
      <c r="EN6" s="16"/>
      <c r="EO6" s="16"/>
      <c r="EP6" s="16"/>
      <c r="EQ6" s="16"/>
      <c r="ER6" s="16"/>
      <c r="ES6" s="20"/>
      <c r="ET6" s="16"/>
      <c r="EU6" s="16"/>
      <c r="EV6" s="16"/>
      <c r="EW6" s="16"/>
      <c r="EX6" s="16"/>
      <c r="EY6" s="16"/>
      <c r="EZ6" s="16"/>
      <c r="FA6" s="21"/>
      <c r="FB6" s="16"/>
      <c r="FC6" s="16"/>
      <c r="FD6" s="16"/>
      <c r="FE6" s="16"/>
      <c r="FF6" s="16"/>
      <c r="FG6" s="16"/>
      <c r="FH6" s="16"/>
      <c r="FI6" s="16"/>
      <c r="FJ6" s="16"/>
      <c r="FK6" s="20"/>
      <c r="FL6" s="16"/>
      <c r="FM6" s="16"/>
      <c r="FN6" s="16"/>
      <c r="FO6" s="16"/>
      <c r="FP6" s="16"/>
      <c r="FQ6" s="16"/>
      <c r="FR6" s="16"/>
      <c r="FS6" s="21"/>
      <c r="FT6" s="16"/>
      <c r="FU6" s="16"/>
      <c r="FV6" s="16"/>
      <c r="FW6" s="16"/>
      <c r="FX6" s="16"/>
      <c r="FY6" s="16"/>
      <c r="FZ6" s="16"/>
      <c r="GA6" s="16"/>
      <c r="GB6" s="16"/>
      <c r="GC6" s="20"/>
      <c r="GD6" s="16"/>
      <c r="GE6" s="16"/>
      <c r="GF6" s="16"/>
      <c r="GG6" s="16"/>
      <c r="GH6" s="16"/>
      <c r="GI6" s="16"/>
      <c r="GJ6" s="16"/>
      <c r="GK6" s="21"/>
      <c r="GL6" s="16"/>
      <c r="GM6" s="16"/>
      <c r="GN6" s="16"/>
      <c r="GO6" s="16"/>
      <c r="GP6" s="16"/>
      <c r="GQ6" s="16"/>
      <c r="GR6" s="16"/>
      <c r="GS6" s="16"/>
      <c r="GT6" s="16"/>
      <c r="GU6" s="20"/>
      <c r="GV6" s="16"/>
      <c r="GW6" s="16"/>
      <c r="GX6" s="16"/>
      <c r="GY6" s="16"/>
      <c r="GZ6" s="16"/>
      <c r="HA6" s="16"/>
      <c r="HB6" s="16"/>
      <c r="HC6" s="21"/>
      <c r="HD6" s="16"/>
      <c r="HE6" s="16"/>
      <c r="HF6" s="16"/>
      <c r="HG6" s="16"/>
      <c r="HH6" s="16"/>
      <c r="HI6" s="16"/>
      <c r="HJ6" s="16"/>
      <c r="HK6" s="16"/>
      <c r="HL6" s="16"/>
      <c r="HM6" s="20"/>
      <c r="HN6" s="16"/>
      <c r="HO6" s="16"/>
      <c r="HP6" s="16"/>
      <c r="HQ6" s="16"/>
      <c r="HR6" s="16"/>
      <c r="HS6" s="16"/>
      <c r="HT6" s="16"/>
      <c r="HU6" s="21"/>
      <c r="HV6" s="16"/>
      <c r="HW6" s="16"/>
      <c r="HX6" s="16"/>
      <c r="HY6" s="16"/>
      <c r="HZ6" s="16"/>
      <c r="IA6" s="16"/>
      <c r="IB6" s="16"/>
      <c r="IC6" s="16"/>
      <c r="ID6" s="16"/>
      <c r="IE6" s="20"/>
      <c r="IF6" s="16"/>
      <c r="IG6" s="16"/>
      <c r="IH6" s="16"/>
      <c r="II6" s="16"/>
      <c r="IJ6" s="16"/>
      <c r="IK6" s="16"/>
      <c r="IL6" s="16"/>
      <c r="IM6" s="21"/>
      <c r="IN6" s="16"/>
      <c r="IO6" s="16"/>
      <c r="IP6" s="16"/>
      <c r="IQ6" s="16"/>
      <c r="IR6" s="16"/>
      <c r="IS6" s="16"/>
      <c r="IT6" s="16"/>
      <c r="IU6" s="16"/>
      <c r="IV6" s="16"/>
      <c r="IW6" s="20"/>
      <c r="IX6" s="16"/>
      <c r="IY6" s="16"/>
      <c r="IZ6" s="16"/>
      <c r="JA6" s="16"/>
      <c r="JB6" s="16"/>
      <c r="JC6" s="16"/>
      <c r="JD6" s="16"/>
      <c r="JE6" s="21"/>
      <c r="JF6" s="16"/>
      <c r="JG6" s="16"/>
      <c r="JH6" s="16"/>
      <c r="JI6" s="16"/>
      <c r="JJ6" s="16"/>
      <c r="JK6" s="16"/>
      <c r="JL6" s="16"/>
      <c r="JM6" s="16"/>
      <c r="JN6" s="21"/>
      <c r="JO6" s="16"/>
      <c r="JP6" s="16"/>
      <c r="JQ6" s="16"/>
      <c r="JR6" s="16"/>
      <c r="JS6" s="16"/>
      <c r="JT6" s="16"/>
      <c r="JU6" s="16"/>
      <c r="JV6" s="16"/>
      <c r="JW6" s="16"/>
      <c r="JX6" s="20"/>
      <c r="JY6" s="16"/>
      <c r="JZ6" s="16"/>
      <c r="KA6" s="16"/>
      <c r="KB6" s="16"/>
      <c r="KC6" s="16"/>
      <c r="KD6" s="16"/>
      <c r="KE6" s="16"/>
      <c r="KF6" s="21"/>
      <c r="KG6" s="16"/>
      <c r="KH6" s="16"/>
      <c r="KI6" s="16"/>
      <c r="KJ6" s="16"/>
      <c r="KK6" s="16"/>
      <c r="KL6" s="16"/>
      <c r="KM6" s="16"/>
      <c r="KN6" s="16"/>
      <c r="KO6" s="16"/>
      <c r="KP6" s="20"/>
      <c r="KQ6" s="16"/>
      <c r="KR6" s="16"/>
      <c r="KS6" s="16"/>
      <c r="KT6" s="16"/>
      <c r="KU6" s="16"/>
      <c r="KV6" s="16"/>
      <c r="KW6" s="16"/>
      <c r="KX6" s="21"/>
      <c r="KY6" s="16"/>
      <c r="KZ6" s="16"/>
      <c r="LA6" s="16"/>
      <c r="LB6" s="16"/>
      <c r="LC6" s="16"/>
      <c r="LD6" s="16"/>
      <c r="LE6" s="16"/>
      <c r="LF6" s="16"/>
      <c r="LG6" s="16"/>
      <c r="LH6" s="20"/>
      <c r="LI6" s="16"/>
      <c r="LJ6" s="16"/>
      <c r="LK6" s="16"/>
      <c r="LL6" s="16"/>
      <c r="LM6" s="16"/>
      <c r="LN6" s="16"/>
      <c r="LO6" s="16"/>
      <c r="LP6" s="5"/>
      <c r="LQ6" s="4"/>
      <c r="LR6" s="4"/>
      <c r="LS6" s="6"/>
      <c r="LT6" s="6"/>
      <c r="LU6" s="6"/>
      <c r="LV6" s="6"/>
      <c r="LW6" s="6"/>
      <c r="LX6" s="6"/>
      <c r="LY6" s="33"/>
      <c r="LZ6" s="6"/>
      <c r="MI6" s="26"/>
      <c r="MJ6" s="4"/>
      <c r="MK6" s="4"/>
      <c r="ML6" s="4"/>
      <c r="MM6" s="4"/>
      <c r="MN6" s="4"/>
      <c r="MO6" s="4"/>
      <c r="MP6" s="4"/>
      <c r="MQ6" s="27"/>
      <c r="MR6" s="26"/>
      <c r="MS6" s="4"/>
      <c r="MT6" s="4"/>
      <c r="MU6" s="4"/>
      <c r="MV6" s="4"/>
      <c r="MW6" s="4"/>
      <c r="MX6" s="4"/>
      <c r="MY6" s="4"/>
      <c r="MZ6" s="27"/>
    </row>
    <row r="7" ht="4.5" customHeight="true" x14ac:dyDescent="0.3">
      <c r="A7" s="6"/>
      <c r="C7" s="48"/>
      <c r="D7" s="32"/>
      <c r="E7" s="34"/>
      <c r="F7" s="35"/>
      <c r="G7" s="35"/>
      <c r="H7" s="35"/>
      <c r="I7" s="36"/>
      <c r="J7" s="35"/>
      <c r="K7" s="35"/>
      <c r="L7" s="35"/>
      <c r="M7" s="36"/>
      <c r="N7" s="37"/>
      <c r="O7" s="35"/>
      <c r="P7" s="35"/>
      <c r="Q7" s="36"/>
      <c r="R7" s="35"/>
      <c r="S7" s="35"/>
      <c r="T7" s="35"/>
      <c r="U7" s="35"/>
      <c r="V7" s="38"/>
      <c r="W7" s="35"/>
      <c r="X7" s="35"/>
      <c r="Y7" s="35"/>
      <c r="Z7" s="35"/>
      <c r="AA7" s="36"/>
      <c r="AB7" s="35"/>
      <c r="AC7" s="35"/>
      <c r="AD7" s="35"/>
      <c r="AE7" s="36"/>
      <c r="AF7" s="39"/>
      <c r="AG7" s="36"/>
      <c r="AH7" s="36"/>
      <c r="AI7" s="36"/>
      <c r="AJ7" s="36"/>
      <c r="AK7" s="36"/>
      <c r="AL7" s="36"/>
      <c r="AM7" s="36"/>
      <c r="AN7" s="40"/>
      <c r="AO7" s="36"/>
      <c r="AP7" s="36"/>
      <c r="AQ7" s="36"/>
      <c r="AR7" s="36"/>
      <c r="AS7" s="36"/>
      <c r="AT7" s="36"/>
      <c r="AU7" s="35"/>
      <c r="AV7" s="35"/>
      <c r="AW7" s="35"/>
      <c r="AX7" s="37"/>
      <c r="AY7" s="35"/>
      <c r="AZ7" s="35"/>
      <c r="BA7" s="35"/>
      <c r="BB7" s="35"/>
      <c r="BC7" s="35"/>
      <c r="BD7" s="35"/>
      <c r="BE7" s="35"/>
      <c r="BF7" s="38"/>
      <c r="BG7" s="35"/>
      <c r="BH7" s="35"/>
      <c r="BI7" s="35"/>
      <c r="BJ7" s="35"/>
      <c r="BK7" s="35"/>
      <c r="BL7" s="35"/>
      <c r="BM7" s="35"/>
      <c r="BN7" s="35"/>
      <c r="BO7" s="35"/>
      <c r="BP7" s="37"/>
      <c r="BQ7" s="35"/>
      <c r="BR7" s="35"/>
      <c r="BS7" s="35"/>
      <c r="BT7" s="35"/>
      <c r="BU7" s="35"/>
      <c r="BV7" s="35"/>
      <c r="BW7" s="35"/>
      <c r="BX7" s="35"/>
      <c r="BY7" s="37"/>
      <c r="BZ7" s="35"/>
      <c r="CA7" s="35"/>
      <c r="CB7" s="35"/>
      <c r="CC7" s="35"/>
      <c r="CD7" s="35"/>
      <c r="CE7" s="35"/>
      <c r="CF7" s="35"/>
      <c r="CG7" s="38"/>
      <c r="CH7" s="35"/>
      <c r="CI7" s="35"/>
      <c r="CJ7" s="35"/>
      <c r="CK7" s="35"/>
      <c r="CL7" s="35"/>
      <c r="CM7" s="35"/>
      <c r="CN7" s="35"/>
      <c r="CO7" s="35"/>
      <c r="CP7" s="35"/>
      <c r="CQ7" s="37"/>
      <c r="CR7" s="35"/>
      <c r="CS7" s="35"/>
      <c r="CT7" s="35"/>
      <c r="CU7" s="35"/>
      <c r="CV7" s="35"/>
      <c r="CW7" s="35"/>
      <c r="CX7" s="35"/>
      <c r="CY7" s="38"/>
      <c r="CZ7" s="35"/>
      <c r="DA7" s="35"/>
      <c r="DB7" s="35"/>
      <c r="DC7" s="35"/>
      <c r="DD7" s="35"/>
      <c r="DE7" s="35"/>
      <c r="DF7" s="35"/>
      <c r="DG7" s="35"/>
      <c r="DH7" s="38"/>
      <c r="DI7" s="35"/>
      <c r="DJ7" s="35"/>
      <c r="DK7" s="35"/>
      <c r="DL7" s="35"/>
      <c r="DM7" s="35"/>
      <c r="DN7" s="35"/>
      <c r="DO7" s="35"/>
      <c r="DP7" s="35"/>
      <c r="DQ7" s="35"/>
      <c r="DR7" s="37"/>
      <c r="DS7" s="35"/>
      <c r="DT7" s="35"/>
      <c r="DU7" s="35"/>
      <c r="DV7" s="35"/>
      <c r="DW7" s="35"/>
      <c r="DX7" s="35"/>
      <c r="DY7" s="35"/>
      <c r="DZ7" s="38"/>
      <c r="EA7" s="35"/>
      <c r="EB7" s="35"/>
      <c r="EC7" s="35"/>
      <c r="ED7" s="35"/>
      <c r="EE7" s="35"/>
      <c r="EF7" s="35"/>
      <c r="EG7" s="35"/>
      <c r="EH7" s="35"/>
      <c r="EI7" s="35"/>
      <c r="EJ7" s="37"/>
      <c r="EK7" s="35"/>
      <c r="EL7" s="35"/>
      <c r="EM7" s="35"/>
      <c r="EN7" s="35"/>
      <c r="EO7" s="35"/>
      <c r="EP7" s="35"/>
      <c r="EQ7" s="35"/>
      <c r="ER7" s="35"/>
      <c r="ES7" s="37"/>
      <c r="ET7" s="35"/>
      <c r="EU7" s="35"/>
      <c r="EV7" s="35"/>
      <c r="EW7" s="35"/>
      <c r="EX7" s="35"/>
      <c r="EY7" s="35"/>
      <c r="EZ7" s="35"/>
      <c r="FA7" s="38"/>
      <c r="FB7" s="35"/>
      <c r="FC7" s="35"/>
      <c r="FD7" s="35"/>
      <c r="FE7" s="35"/>
      <c r="FF7" s="35"/>
      <c r="FG7" s="35"/>
      <c r="FH7" s="35"/>
      <c r="FI7" s="35"/>
      <c r="FJ7" s="35"/>
      <c r="FK7" s="37"/>
      <c r="FL7" s="35"/>
      <c r="FM7" s="35"/>
      <c r="FN7" s="35"/>
      <c r="FO7" s="35"/>
      <c r="FP7" s="35"/>
      <c r="FQ7" s="35"/>
      <c r="FR7" s="35"/>
      <c r="FS7" s="38"/>
      <c r="FT7" s="35"/>
      <c r="FU7" s="35"/>
      <c r="FV7" s="35"/>
      <c r="FW7" s="35"/>
      <c r="FX7" s="35"/>
      <c r="FY7" s="35"/>
      <c r="FZ7" s="35"/>
      <c r="GA7" s="35"/>
      <c r="GB7" s="38"/>
      <c r="GC7" s="35"/>
      <c r="GD7" s="35"/>
      <c r="GE7" s="35"/>
      <c r="GF7" s="35"/>
      <c r="GG7" s="35"/>
      <c r="GH7" s="35"/>
      <c r="GI7" s="35"/>
      <c r="GJ7" s="35"/>
      <c r="GK7" s="35"/>
      <c r="GL7" s="37"/>
      <c r="GM7" s="35"/>
      <c r="GN7" s="35"/>
      <c r="GO7" s="35"/>
      <c r="GP7" s="35"/>
      <c r="GQ7" s="35"/>
      <c r="GR7" s="35"/>
      <c r="GS7" s="35"/>
      <c r="GT7" s="38"/>
      <c r="GU7" s="35"/>
      <c r="GV7" s="35"/>
      <c r="GW7" s="35"/>
      <c r="GX7" s="35"/>
      <c r="GY7" s="35"/>
      <c r="GZ7" s="35"/>
      <c r="HA7" s="35"/>
      <c r="HB7" s="35"/>
      <c r="HC7" s="35"/>
      <c r="HD7" s="37"/>
      <c r="HE7" s="35"/>
      <c r="HF7" s="35"/>
      <c r="HG7" s="35"/>
      <c r="HH7" s="35"/>
      <c r="HI7" s="35"/>
      <c r="HJ7" s="35"/>
      <c r="HK7" s="35"/>
      <c r="HL7" s="38"/>
      <c r="HM7" s="35"/>
      <c r="HN7" s="35"/>
      <c r="HO7" s="35"/>
      <c r="HP7" s="35"/>
      <c r="HQ7" s="35"/>
      <c r="HR7" s="35"/>
      <c r="HS7" s="35"/>
      <c r="HT7" s="35"/>
      <c r="HU7" s="35"/>
      <c r="HV7" s="37"/>
      <c r="HW7" s="35"/>
      <c r="HX7" s="35"/>
      <c r="HY7" s="35"/>
      <c r="HZ7" s="35"/>
      <c r="IA7" s="35"/>
      <c r="IB7" s="35"/>
      <c r="IC7" s="35"/>
      <c r="ID7" s="38"/>
      <c r="IE7" s="35"/>
      <c r="IF7" s="35"/>
      <c r="IG7" s="35"/>
      <c r="IH7" s="35"/>
      <c r="II7" s="35"/>
      <c r="IJ7" s="35"/>
      <c r="IK7" s="35"/>
      <c r="IL7" s="35"/>
      <c r="IM7" s="35"/>
      <c r="IN7" s="37"/>
      <c r="IO7" s="35"/>
      <c r="IP7" s="35"/>
      <c r="IQ7" s="35"/>
      <c r="IR7" s="35"/>
      <c r="IS7" s="35"/>
      <c r="IT7" s="35"/>
      <c r="IU7" s="35"/>
      <c r="IV7" s="38"/>
      <c r="IW7" s="35"/>
      <c r="IX7" s="35"/>
      <c r="IY7" s="35"/>
      <c r="IZ7" s="35"/>
      <c r="JA7" s="35"/>
      <c r="JB7" s="35"/>
      <c r="JC7" s="35"/>
      <c r="JD7" s="35"/>
      <c r="JE7" s="35"/>
      <c r="JF7" s="37"/>
      <c r="JG7" s="35"/>
      <c r="JH7" s="35"/>
      <c r="JI7" s="35"/>
      <c r="JJ7" s="35"/>
      <c r="JK7" s="35"/>
      <c r="JL7" s="35"/>
      <c r="JM7" s="35"/>
      <c r="JN7" s="38"/>
      <c r="JO7" s="35"/>
      <c r="JP7" s="35"/>
      <c r="JQ7" s="35"/>
      <c r="JR7" s="35"/>
      <c r="JS7" s="35"/>
      <c r="JT7" s="35"/>
      <c r="JU7" s="35"/>
      <c r="JV7" s="35"/>
      <c r="JW7" s="35"/>
      <c r="JX7" s="37"/>
      <c r="JY7" s="35"/>
      <c r="JZ7" s="35"/>
      <c r="KA7" s="35"/>
      <c r="KB7" s="35"/>
      <c r="KC7" s="35"/>
      <c r="KD7" s="35"/>
      <c r="KE7" s="35"/>
      <c r="KF7" s="38"/>
      <c r="KG7" s="35"/>
      <c r="KH7" s="35"/>
      <c r="KI7" s="35"/>
      <c r="KJ7" s="35"/>
      <c r="KK7" s="35"/>
      <c r="KL7" s="35"/>
      <c r="KM7" s="35"/>
      <c r="KN7" s="35"/>
      <c r="KO7" s="35"/>
      <c r="KP7" s="37"/>
      <c r="KQ7" s="35"/>
      <c r="KR7" s="35"/>
      <c r="KS7" s="35"/>
      <c r="KT7" s="35"/>
      <c r="KU7" s="35"/>
      <c r="KV7" s="35"/>
      <c r="KW7" s="35"/>
      <c r="KX7" s="38"/>
      <c r="KY7" s="35"/>
      <c r="KZ7" s="35"/>
      <c r="LA7" s="35"/>
      <c r="LB7" s="35"/>
      <c r="LC7" s="35"/>
      <c r="LD7" s="35"/>
      <c r="LE7" s="35"/>
      <c r="LF7" s="35"/>
      <c r="LG7" s="35"/>
      <c r="LH7" s="37"/>
      <c r="LI7" s="35"/>
      <c r="LJ7" s="35"/>
      <c r="LK7" s="35"/>
      <c r="LL7" s="35"/>
      <c r="LM7" s="35"/>
      <c r="LN7" s="35"/>
      <c r="LO7" s="35"/>
      <c r="LP7" s="41"/>
      <c r="LQ7" s="35"/>
      <c r="LR7" s="35"/>
      <c r="LS7" s="11"/>
      <c r="LT7" s="11"/>
      <c r="LU7" s="11"/>
      <c r="LV7" s="11"/>
      <c r="LW7" s="11"/>
      <c r="LX7" s="11"/>
      <c r="LY7" s="42"/>
      <c r="LZ7" s="6"/>
      <c r="MI7" s="26"/>
      <c r="MJ7" s="4"/>
      <c r="MK7" s="4"/>
      <c r="ML7" s="4"/>
      <c r="MM7" s="4"/>
      <c r="MN7" s="4"/>
      <c r="MO7" s="4"/>
      <c r="MP7" s="4"/>
      <c r="MQ7" s="27"/>
      <c r="MR7" s="26"/>
      <c r="MS7" s="4"/>
      <c r="MT7" s="4"/>
      <c r="MU7" s="4"/>
      <c r="MV7" s="4"/>
      <c r="MW7" s="4"/>
      <c r="MX7" s="4"/>
      <c r="MY7" s="4"/>
      <c r="MZ7" s="27"/>
    </row>
    <row r="8" ht="5.1" customHeight="true" x14ac:dyDescent="0.3">
      <c r="A8" s="6"/>
      <c r="C8" s="47"/>
      <c r="D8" s="13"/>
      <c r="E8" s="29"/>
      <c r="F8" s="12"/>
      <c r="G8" s="12"/>
      <c r="H8" s="12"/>
      <c r="I8" s="12"/>
      <c r="J8" s="12"/>
      <c r="K8" s="12"/>
      <c r="L8" s="12"/>
      <c r="M8" s="12"/>
      <c r="N8" s="25"/>
      <c r="O8" s="18"/>
      <c r="P8" s="18"/>
      <c r="Q8" s="18"/>
      <c r="R8" s="18"/>
      <c r="S8" s="18"/>
      <c r="T8" s="18"/>
      <c r="U8" s="18"/>
      <c r="V8" s="24"/>
      <c r="W8" s="25"/>
      <c r="X8" s="18"/>
      <c r="Y8" s="18"/>
      <c r="Z8" s="18"/>
      <c r="AA8" s="18"/>
      <c r="AB8" s="18"/>
      <c r="AC8" s="18"/>
      <c r="AD8" s="18"/>
      <c r="AE8" s="24"/>
      <c r="AF8" s="25"/>
      <c r="AG8" s="18"/>
      <c r="AH8" s="18"/>
      <c r="AI8" s="18"/>
      <c r="AJ8" s="18"/>
      <c r="AK8" s="18"/>
      <c r="AL8" s="18"/>
      <c r="AM8" s="18"/>
      <c r="AN8" s="24"/>
      <c r="AO8" s="25"/>
      <c r="AP8" s="18"/>
      <c r="AQ8" s="18"/>
      <c r="AR8" s="18"/>
      <c r="AS8" s="18"/>
      <c r="AT8" s="18"/>
      <c r="AU8" s="18"/>
      <c r="AV8" s="18"/>
      <c r="AW8" s="24"/>
      <c r="AX8" s="25"/>
      <c r="AY8" s="18"/>
      <c r="AZ8" s="18"/>
      <c r="BA8" s="18"/>
      <c r="BB8" s="18"/>
      <c r="BC8" s="18"/>
      <c r="BD8" s="18"/>
      <c r="BE8" s="18"/>
      <c r="BF8" s="24"/>
      <c r="BG8" s="25"/>
      <c r="BH8" s="18"/>
      <c r="BI8" s="18"/>
      <c r="BJ8" s="18"/>
      <c r="BK8" s="18"/>
      <c r="BL8" s="18"/>
      <c r="BM8" s="18"/>
      <c r="BN8" s="18"/>
      <c r="BO8" s="24"/>
      <c r="BP8" s="25"/>
      <c r="BQ8" s="18"/>
      <c r="BR8" s="18"/>
      <c r="BS8" s="18"/>
      <c r="BT8" s="18"/>
      <c r="BU8" s="18"/>
      <c r="BV8" s="18"/>
      <c r="BW8" s="18"/>
      <c r="BX8" s="24"/>
      <c r="BY8" s="25"/>
      <c r="BZ8" s="18"/>
      <c r="CA8" s="18"/>
      <c r="CB8" s="18"/>
      <c r="CC8" s="18"/>
      <c r="CD8" s="18"/>
      <c r="CE8" s="18"/>
      <c r="CF8" s="18"/>
      <c r="CG8" s="24"/>
      <c r="CH8" s="25"/>
      <c r="CI8" s="18"/>
      <c r="CJ8" s="18"/>
      <c r="CK8" s="18"/>
      <c r="CL8" s="18"/>
      <c r="CM8" s="18"/>
      <c r="CN8" s="18"/>
      <c r="CO8" s="18"/>
      <c r="CP8" s="24"/>
      <c r="CQ8" s="25"/>
      <c r="CR8" s="18"/>
      <c r="CS8" s="18"/>
      <c r="CT8" s="18"/>
      <c r="CU8" s="18"/>
      <c r="CV8" s="18"/>
      <c r="CW8" s="18"/>
      <c r="CX8" s="18"/>
      <c r="CY8" s="24"/>
      <c r="CZ8" s="25"/>
      <c r="DA8" s="18"/>
      <c r="DB8" s="18"/>
      <c r="DC8" s="18"/>
      <c r="DD8" s="18"/>
      <c r="DE8" s="18"/>
      <c r="DF8" s="18"/>
      <c r="DG8" s="18"/>
      <c r="DH8" s="24"/>
      <c r="DI8" s="25"/>
      <c r="DJ8" s="18"/>
      <c r="DK8" s="18"/>
      <c r="DL8" s="18"/>
      <c r="DM8" s="18"/>
      <c r="DN8" s="18"/>
      <c r="DO8" s="18"/>
      <c r="DP8" s="18"/>
      <c r="DQ8" s="24"/>
      <c r="DR8" s="25"/>
      <c r="DS8" s="18"/>
      <c r="DT8" s="18"/>
      <c r="DU8" s="18"/>
      <c r="DV8" s="18"/>
      <c r="DW8" s="18"/>
      <c r="DX8" s="18"/>
      <c r="DY8" s="18"/>
      <c r="DZ8" s="24"/>
      <c r="EA8" s="25"/>
      <c r="EB8" s="18"/>
      <c r="EC8" s="18"/>
      <c r="ED8" s="18"/>
      <c r="EE8" s="18"/>
      <c r="EF8" s="18"/>
      <c r="EG8" s="18"/>
      <c r="EH8" s="18"/>
      <c r="EI8" s="24"/>
      <c r="EJ8" s="25"/>
      <c r="EK8" s="18"/>
      <c r="EL8" s="18"/>
      <c r="EM8" s="18"/>
      <c r="EN8" s="18"/>
      <c r="EO8" s="18"/>
      <c r="EP8" s="18"/>
      <c r="EQ8" s="18"/>
      <c r="ER8" s="24"/>
      <c r="ES8" s="25"/>
      <c r="ET8" s="18"/>
      <c r="EU8" s="18"/>
      <c r="EV8" s="18"/>
      <c r="EW8" s="18"/>
      <c r="EX8" s="18"/>
      <c r="EY8" s="18"/>
      <c r="EZ8" s="18"/>
      <c r="FA8" s="24"/>
      <c r="FB8" s="25"/>
      <c r="FC8" s="18"/>
      <c r="FD8" s="18"/>
      <c r="FE8" s="18"/>
      <c r="FF8" s="18"/>
      <c r="FG8" s="18"/>
      <c r="FH8" s="18"/>
      <c r="FI8" s="18"/>
      <c r="FJ8" s="24"/>
      <c r="FK8" s="25"/>
      <c r="FL8" s="18"/>
      <c r="FM8" s="18"/>
      <c r="FN8" s="18"/>
      <c r="FO8" s="18"/>
      <c r="FP8" s="18"/>
      <c r="FQ8" s="18"/>
      <c r="FR8" s="18"/>
      <c r="FS8" s="24"/>
      <c r="FT8" s="25"/>
      <c r="FU8" s="18"/>
      <c r="FV8" s="18"/>
      <c r="FW8" s="18"/>
      <c r="FX8" s="18"/>
      <c r="FY8" s="18"/>
      <c r="FZ8" s="18"/>
      <c r="GA8" s="18"/>
      <c r="GB8" s="24"/>
      <c r="GC8" s="25"/>
      <c r="GD8" s="18"/>
      <c r="GE8" s="18"/>
      <c r="GF8" s="18"/>
      <c r="GG8" s="18"/>
      <c r="GH8" s="18"/>
      <c r="GI8" s="18"/>
      <c r="GJ8" s="18"/>
      <c r="GK8" s="24"/>
      <c r="GL8" s="25"/>
      <c r="GM8" s="18"/>
      <c r="GN8" s="18"/>
      <c r="GO8" s="18"/>
      <c r="GP8" s="18"/>
      <c r="GQ8" s="18"/>
      <c r="GR8" s="18"/>
      <c r="GS8" s="18"/>
      <c r="GT8" s="24"/>
      <c r="GU8" s="25"/>
      <c r="GV8" s="18"/>
      <c r="GW8" s="18"/>
      <c r="GX8" s="18"/>
      <c r="GY8" s="18"/>
      <c r="GZ8" s="18"/>
      <c r="HA8" s="18"/>
      <c r="HB8" s="18"/>
      <c r="HC8" s="24"/>
      <c r="HD8" s="25"/>
      <c r="HE8" s="18"/>
      <c r="HF8" s="18"/>
      <c r="HG8" s="18"/>
      <c r="HH8" s="18"/>
      <c r="HI8" s="18"/>
      <c r="HJ8" s="18"/>
      <c r="HK8" s="18"/>
      <c r="HL8" s="24"/>
      <c r="HM8" s="25"/>
      <c r="HN8" s="18"/>
      <c r="HO8" s="18"/>
      <c r="HP8" s="18"/>
      <c r="HQ8" s="18"/>
      <c r="HR8" s="18"/>
      <c r="HS8" s="18"/>
      <c r="HT8" s="18"/>
      <c r="HU8" s="24"/>
      <c r="HV8" s="25"/>
      <c r="HW8" s="18"/>
      <c r="HX8" s="18"/>
      <c r="HY8" s="18"/>
      <c r="HZ8" s="18"/>
      <c r="IA8" s="18"/>
      <c r="IB8" s="18"/>
      <c r="IC8" s="18"/>
      <c r="ID8" s="24"/>
      <c r="IE8" s="25"/>
      <c r="IF8" s="18"/>
      <c r="IG8" s="18"/>
      <c r="IH8" s="18"/>
      <c r="II8" s="18"/>
      <c r="IJ8" s="18"/>
      <c r="IK8" s="18"/>
      <c r="IL8" s="18"/>
      <c r="IM8" s="24"/>
      <c r="IN8" s="25"/>
      <c r="IO8" s="18"/>
      <c r="IP8" s="18"/>
      <c r="IQ8" s="18"/>
      <c r="IR8" s="18"/>
      <c r="IS8" s="18"/>
      <c r="IT8" s="18"/>
      <c r="IU8" s="18"/>
      <c r="IV8" s="24"/>
      <c r="IW8" s="25"/>
      <c r="IX8" s="18"/>
      <c r="IY8" s="18"/>
      <c r="IZ8" s="18"/>
      <c r="JA8" s="18"/>
      <c r="JB8" s="18"/>
      <c r="JC8" s="18"/>
      <c r="JD8" s="18"/>
      <c r="JE8" s="24"/>
      <c r="JF8" s="25"/>
      <c r="JG8" s="18"/>
      <c r="JH8" s="18"/>
      <c r="JI8" s="18"/>
      <c r="JJ8" s="18"/>
      <c r="JK8" s="18"/>
      <c r="JL8" s="18"/>
      <c r="JM8" s="18"/>
      <c r="JN8" s="24"/>
      <c r="JO8" s="25"/>
      <c r="JP8" s="18"/>
      <c r="JQ8" s="18"/>
      <c r="JR8" s="18"/>
      <c r="JS8" s="18"/>
      <c r="JT8" s="18"/>
      <c r="JU8" s="18"/>
      <c r="JV8" s="18"/>
      <c r="JW8" s="24"/>
      <c r="JX8" s="25"/>
      <c r="JY8" s="18"/>
      <c r="JZ8" s="18"/>
      <c r="KA8" s="18"/>
      <c r="KB8" s="18"/>
      <c r="KC8" s="18"/>
      <c r="KD8" s="18"/>
      <c r="KE8" s="18"/>
      <c r="KF8" s="24"/>
      <c r="KG8" s="25"/>
      <c r="KH8" s="18"/>
      <c r="KI8" s="18"/>
      <c r="KJ8" s="18"/>
      <c r="KK8" s="18"/>
      <c r="KL8" s="18"/>
      <c r="KM8" s="18"/>
      <c r="KN8" s="18"/>
      <c r="KO8" s="24"/>
      <c r="KP8" s="25"/>
      <c r="KQ8" s="18"/>
      <c r="KR8" s="18"/>
      <c r="KS8" s="18"/>
      <c r="KT8" s="18"/>
      <c r="KU8" s="18"/>
      <c r="KV8" s="18"/>
      <c r="KW8" s="18"/>
      <c r="KX8" s="24"/>
      <c r="KY8" s="25"/>
      <c r="KZ8" s="18"/>
      <c r="LA8" s="18"/>
      <c r="LB8" s="18"/>
      <c r="LC8" s="18"/>
      <c r="LD8" s="18"/>
      <c r="LE8" s="18"/>
      <c r="LF8" s="18"/>
      <c r="LG8" s="24"/>
      <c r="LH8" s="25"/>
      <c r="LI8" s="18"/>
      <c r="LJ8" s="18"/>
      <c r="LK8" s="18"/>
      <c r="LL8" s="18"/>
      <c r="LM8" s="18"/>
      <c r="LN8" s="18"/>
      <c r="LO8" s="18"/>
      <c r="LP8" s="24"/>
      <c r="LQ8" s="25"/>
      <c r="LR8" s="18"/>
      <c r="LS8" s="18"/>
      <c r="LT8" s="18"/>
      <c r="LU8" s="18"/>
      <c r="LV8" s="18"/>
      <c r="LW8" s="18"/>
      <c r="LX8" s="18"/>
      <c r="LY8" s="24"/>
      <c r="LZ8" s="18"/>
      <c r="MA8" s="66"/>
      <c r="MB8" s="66"/>
      <c r="MC8" s="66"/>
      <c r="MD8" s="66"/>
      <c r="ME8" s="66"/>
      <c r="MF8" s="66"/>
      <c r="MG8" s="66"/>
      <c r="MH8" s="66"/>
      <c r="MI8" s="67"/>
      <c r="MJ8" s="66"/>
      <c r="MK8" s="66"/>
      <c r="ML8" s="66"/>
      <c r="MM8" s="66"/>
      <c r="MN8" s="66"/>
      <c r="MO8" s="66"/>
      <c r="MP8" s="66"/>
      <c r="MQ8" s="68"/>
      <c r="MR8" s="67"/>
      <c r="MS8" s="66"/>
      <c r="MT8" s="66"/>
      <c r="MU8" s="66"/>
      <c r="MV8" s="66"/>
      <c r="MW8" s="66"/>
      <c r="MX8" s="66"/>
      <c r="MY8" s="66"/>
      <c r="MZ8" s="68"/>
    </row>
    <row r="9" ht="20.1" customHeight="true" x14ac:dyDescent="0.3">
      <c r="A9" s="6"/>
      <c r="C9" s="106"/>
      <c r="D9" s="30" t="s">
        <v>1</v>
      </c>
      <c r="E9" s="19"/>
      <c r="F9" s="16"/>
      <c r="G9" s="16"/>
      <c r="H9" s="16"/>
      <c r="I9" s="16"/>
      <c r="J9" s="16"/>
      <c r="K9" s="16"/>
      <c r="L9" s="16"/>
      <c r="M9" s="16"/>
      <c r="N9" s="20"/>
      <c r="O9" s="16"/>
      <c r="P9" s="16"/>
      <c r="Q9" s="16"/>
      <c r="R9" s="16"/>
      <c r="S9" s="16"/>
      <c r="T9" s="16"/>
      <c r="U9" s="16"/>
      <c r="V9" s="21"/>
      <c r="W9" s="16"/>
      <c r="X9" s="16"/>
      <c r="Y9" s="16"/>
      <c r="Z9" s="16"/>
      <c r="AA9" s="16"/>
      <c r="AB9" s="16"/>
      <c r="AC9" s="16"/>
      <c r="AD9" s="16"/>
      <c r="AE9" s="16"/>
      <c r="AF9" s="20"/>
      <c r="AG9" s="16"/>
      <c r="AH9" s="16"/>
      <c r="AI9" s="16"/>
      <c r="AJ9" s="16"/>
      <c r="AK9" s="16"/>
      <c r="AL9" s="16"/>
      <c r="AM9" s="16"/>
      <c r="AN9" s="21"/>
      <c r="AO9" s="16"/>
      <c r="AP9" s="16"/>
      <c r="AQ9" s="16"/>
      <c r="AR9" s="16"/>
      <c r="AS9" s="16"/>
      <c r="AT9" s="16"/>
      <c r="AU9" s="16"/>
      <c r="AV9" s="16"/>
      <c r="AW9" s="16"/>
      <c r="AX9" s="20"/>
      <c r="AY9" s="16"/>
      <c r="AZ9" s="16"/>
      <c r="BA9" s="16"/>
      <c r="BB9" s="16"/>
      <c r="BC9" s="16"/>
      <c r="BD9" s="16"/>
      <c r="BE9" s="16"/>
      <c r="BF9" s="21"/>
      <c r="BG9" s="16"/>
      <c r="BH9" s="16"/>
      <c r="BI9" s="16"/>
      <c r="BJ9" s="16"/>
      <c r="BK9" s="16"/>
      <c r="BL9" s="16"/>
      <c r="BM9" s="16"/>
      <c r="BN9" s="16"/>
      <c r="BO9" s="16"/>
      <c r="BP9" s="20"/>
      <c r="BQ9" s="16"/>
      <c r="BR9" s="16"/>
      <c r="BS9" s="16"/>
      <c r="BT9" s="16"/>
      <c r="BU9" s="16"/>
      <c r="BV9" s="16"/>
      <c r="BW9" s="16"/>
      <c r="BX9" s="16"/>
      <c r="BY9" s="20"/>
      <c r="BZ9" s="16"/>
      <c r="CA9" s="16"/>
      <c r="CB9" s="16"/>
      <c r="CC9" s="16"/>
      <c r="CD9" s="16"/>
      <c r="CE9" s="16"/>
      <c r="CF9" s="16"/>
      <c r="CG9" s="21"/>
      <c r="CH9" s="16"/>
      <c r="CI9" s="16"/>
      <c r="CJ9" s="16"/>
      <c r="CK9" s="16"/>
      <c r="CL9" s="16"/>
      <c r="CM9" s="16"/>
      <c r="CN9" s="16"/>
      <c r="CO9" s="16"/>
      <c r="CP9" s="16"/>
      <c r="CQ9" s="20"/>
      <c r="CR9" s="16"/>
      <c r="CS9" s="16"/>
      <c r="CT9" s="16"/>
      <c r="CU9" s="16"/>
      <c r="CV9" s="16"/>
      <c r="CW9" s="16"/>
      <c r="CX9" s="16"/>
      <c r="CY9" s="21"/>
      <c r="CZ9" s="16"/>
      <c r="DA9" s="16"/>
      <c r="DB9" s="16"/>
      <c r="DC9" s="16"/>
      <c r="DD9" s="16"/>
      <c r="DE9" s="16"/>
      <c r="DF9" s="16"/>
      <c r="DG9" s="16"/>
      <c r="DH9" s="16"/>
      <c r="DI9" s="20"/>
      <c r="DJ9" s="16"/>
      <c r="DK9" s="16"/>
      <c r="DL9" s="16"/>
      <c r="DM9" s="16"/>
      <c r="DN9" s="16"/>
      <c r="DO9" s="16"/>
      <c r="DP9" s="16"/>
      <c r="DQ9" s="21"/>
      <c r="DR9" s="16"/>
      <c r="DS9" s="16"/>
      <c r="DT9" s="16"/>
      <c r="DU9" s="16"/>
      <c r="DV9" s="16"/>
      <c r="DW9" s="16"/>
      <c r="DX9" s="16"/>
      <c r="DY9" s="16"/>
      <c r="DZ9" s="16"/>
      <c r="EA9" s="20"/>
      <c r="EB9" s="16"/>
      <c r="EC9" s="16"/>
      <c r="ED9" s="16"/>
      <c r="EE9" s="16"/>
      <c r="EF9" s="16"/>
      <c r="EG9" s="16"/>
      <c r="EH9" s="16"/>
      <c r="EI9" s="21"/>
      <c r="EJ9" s="16"/>
      <c r="EK9" s="16"/>
      <c r="EL9" s="16"/>
      <c r="EM9" s="16"/>
      <c r="EN9" s="16"/>
      <c r="EO9" s="16"/>
      <c r="EP9" s="16"/>
      <c r="EQ9" s="16"/>
      <c r="ER9" s="16"/>
      <c r="ES9" s="20"/>
      <c r="ET9" s="16"/>
      <c r="EU9" s="16"/>
      <c r="EV9" s="16"/>
      <c r="EW9" s="16"/>
      <c r="EX9" s="16"/>
      <c r="EY9" s="16"/>
      <c r="EZ9" s="16"/>
      <c r="FA9" s="21"/>
      <c r="FB9" s="16"/>
      <c r="FC9" s="16"/>
      <c r="FD9" s="16"/>
      <c r="FE9" s="16"/>
      <c r="FF9" s="16"/>
      <c r="FG9" s="16"/>
      <c r="FH9" s="16"/>
      <c r="FI9" s="16"/>
      <c r="FJ9" s="16"/>
      <c r="FK9" s="20"/>
      <c r="FL9" s="16"/>
      <c r="FM9" s="16"/>
      <c r="FN9" s="16"/>
      <c r="FO9" s="16"/>
      <c r="FP9" s="16"/>
      <c r="FQ9" s="16"/>
      <c r="FR9" s="16"/>
      <c r="FS9" s="21"/>
      <c r="FT9" s="16"/>
      <c r="FU9" s="16"/>
      <c r="FV9" s="16"/>
      <c r="FW9" s="16"/>
      <c r="FX9" s="16"/>
      <c r="FY9" s="16"/>
      <c r="FZ9" s="16"/>
      <c r="GA9" s="16"/>
      <c r="GB9" s="16"/>
      <c r="GC9" s="20"/>
      <c r="GD9" s="16"/>
      <c r="GE9" s="16"/>
      <c r="GF9" s="16"/>
      <c r="GG9" s="16"/>
      <c r="GH9" s="16"/>
      <c r="GI9" s="16"/>
      <c r="GJ9" s="16"/>
      <c r="GK9" s="21"/>
      <c r="GL9" s="16"/>
      <c r="GM9" s="16"/>
      <c r="GN9" s="16"/>
      <c r="GO9" s="16"/>
      <c r="GP9" s="16"/>
      <c r="GQ9" s="16"/>
      <c r="GR9" s="16"/>
      <c r="GS9" s="16"/>
      <c r="GT9" s="16"/>
      <c r="GU9" s="20"/>
      <c r="GV9" s="16"/>
      <c r="GW9" s="16"/>
      <c r="GX9" s="16"/>
      <c r="GY9" s="16"/>
      <c r="GZ9" s="16"/>
      <c r="HA9" s="16"/>
      <c r="HB9" s="16"/>
      <c r="HC9" s="21"/>
      <c r="HD9" s="16"/>
      <c r="HE9" s="16"/>
      <c r="HF9" s="16"/>
      <c r="HG9" s="16"/>
      <c r="HH9" s="16"/>
      <c r="HI9" s="16"/>
      <c r="HJ9" s="16"/>
      <c r="HK9" s="16"/>
      <c r="HL9" s="16"/>
      <c r="HM9" s="20"/>
      <c r="HN9" s="16"/>
      <c r="HO9" s="16"/>
      <c r="HP9" s="16"/>
      <c r="HQ9" s="16"/>
      <c r="HR9" s="16"/>
      <c r="HS9" s="16"/>
      <c r="HT9" s="16"/>
      <c r="HU9" s="21"/>
      <c r="HV9" s="16"/>
      <c r="HW9" s="16"/>
      <c r="HX9" s="16"/>
      <c r="HY9" s="16"/>
      <c r="HZ9" s="16"/>
      <c r="IA9" s="16"/>
      <c r="IB9" s="16"/>
      <c r="IC9" s="16"/>
      <c r="ID9" s="16"/>
      <c r="IE9" s="20"/>
      <c r="IF9" s="16"/>
      <c r="IG9" s="16"/>
      <c r="IH9" s="16"/>
      <c r="II9" s="16"/>
      <c r="IJ9" s="16"/>
      <c r="IK9" s="16"/>
      <c r="IL9" s="16"/>
      <c r="IM9" s="21"/>
      <c r="IN9" s="16"/>
      <c r="IO9" s="16"/>
      <c r="IP9" s="16"/>
      <c r="IQ9" s="16"/>
      <c r="IR9" s="16"/>
      <c r="IS9" s="16"/>
      <c r="IT9" s="16"/>
      <c r="IU9" s="16"/>
      <c r="IV9" s="16"/>
      <c r="IW9" s="20"/>
      <c r="IX9" s="16"/>
      <c r="IY9" s="16"/>
      <c r="IZ9" s="16"/>
      <c r="JA9" s="16"/>
      <c r="JB9" s="16"/>
      <c r="JC9" s="16"/>
      <c r="JD9" s="16"/>
      <c r="JE9" s="21"/>
      <c r="JF9" s="16"/>
      <c r="JG9" s="16"/>
      <c r="JH9" s="16"/>
      <c r="JI9" s="16"/>
      <c r="JJ9" s="16"/>
      <c r="JK9" s="16"/>
      <c r="JL9" s="16"/>
      <c r="JM9" s="16"/>
      <c r="JN9" s="21"/>
      <c r="JO9" s="16"/>
      <c r="JP9" s="16"/>
      <c r="JQ9" s="16"/>
      <c r="JR9" s="16"/>
      <c r="JS9" s="16"/>
      <c r="JT9" s="16"/>
      <c r="JU9" s="16"/>
      <c r="JV9" s="16"/>
      <c r="JW9" s="16"/>
      <c r="JX9" s="20"/>
      <c r="JY9" s="16"/>
      <c r="JZ9" s="16"/>
      <c r="KA9" s="16"/>
      <c r="KB9" s="16"/>
      <c r="KC9" s="16"/>
      <c r="KD9" s="16"/>
      <c r="KE9" s="16"/>
      <c r="KF9" s="21"/>
      <c r="KG9" s="16"/>
      <c r="KH9" s="16"/>
      <c r="KI9" s="16"/>
      <c r="KJ9" s="16"/>
      <c r="KK9" s="16"/>
      <c r="KL9" s="16"/>
      <c r="KM9" s="16"/>
      <c r="KN9" s="16"/>
      <c r="KO9" s="16"/>
      <c r="KP9" s="20"/>
      <c r="KQ9" s="16"/>
      <c r="KR9" s="16"/>
      <c r="KS9" s="16"/>
      <c r="KT9" s="16"/>
      <c r="KU9" s="16"/>
      <c r="KV9" s="16"/>
      <c r="KW9" s="16"/>
      <c r="KX9" s="21"/>
      <c r="KY9" s="16"/>
      <c r="KZ9" s="16"/>
      <c r="LA9" s="16"/>
      <c r="LB9" s="16"/>
      <c r="LC9" s="16"/>
      <c r="LD9" s="16"/>
      <c r="LE9" s="16"/>
      <c r="LF9" s="16"/>
      <c r="LG9" s="16"/>
      <c r="LH9" s="20"/>
      <c r="LI9" s="16"/>
      <c r="LJ9" s="16"/>
      <c r="LK9" s="16"/>
      <c r="LL9" s="16"/>
      <c r="LM9" s="16"/>
      <c r="LN9" s="16"/>
      <c r="LO9" s="16"/>
      <c r="LP9" s="28"/>
      <c r="LQ9" s="16"/>
      <c r="LR9" s="16"/>
      <c r="LS9" s="6"/>
      <c r="LT9" s="6"/>
      <c r="LU9" s="6"/>
      <c r="LV9" s="6"/>
      <c r="LW9" s="6"/>
      <c r="LX9" s="6"/>
      <c r="LY9" s="33"/>
      <c r="LZ9" s="6"/>
      <c r="MA9" s="4"/>
      <c r="MB9" s="4"/>
      <c r="MC9" s="4"/>
      <c r="MD9" s="4"/>
      <c r="ME9" s="4"/>
      <c r="MF9" s="4"/>
      <c r="MG9" s="4"/>
      <c r="MH9" s="4"/>
      <c r="MI9" s="26"/>
      <c r="MJ9" s="4"/>
      <c r="MK9" s="4"/>
      <c r="ML9" s="4"/>
      <c r="MM9" s="4"/>
      <c r="MN9" s="4"/>
      <c r="MO9" s="4"/>
      <c r="MP9" s="4"/>
      <c r="MQ9" s="27"/>
      <c r="MR9" s="26"/>
      <c r="MS9" s="4"/>
      <c r="MT9" s="4"/>
      <c r="MU9" s="4"/>
      <c r="MV9" s="4"/>
      <c r="MW9" s="4"/>
      <c r="MX9" s="4"/>
      <c r="MY9" s="4"/>
      <c r="MZ9" s="27"/>
    </row>
    <row r="10" ht="20.1" customHeight="true" x14ac:dyDescent="0.3">
      <c r="A10" s="6"/>
      <c r="C10" s="106"/>
      <c r="D10" s="31" t="s">
        <v>4</v>
      </c>
      <c r="E10" s="15"/>
      <c r="F10" s="16"/>
      <c r="G10" s="16"/>
      <c r="H10" s="16"/>
      <c r="I10" s="17"/>
      <c r="J10" s="16"/>
      <c r="K10" s="16"/>
      <c r="L10" s="16"/>
      <c r="M10" s="17"/>
      <c r="N10" s="20"/>
      <c r="O10" s="16"/>
      <c r="P10" s="16"/>
      <c r="Q10" s="17"/>
      <c r="R10" s="16"/>
      <c r="S10" s="16"/>
      <c r="T10" s="16"/>
      <c r="U10" s="16"/>
      <c r="V10" s="21"/>
      <c r="W10" s="16"/>
      <c r="X10" s="16"/>
      <c r="Y10" s="16"/>
      <c r="Z10" s="16"/>
      <c r="AA10" s="17"/>
      <c r="AB10" s="16"/>
      <c r="AC10" s="16"/>
      <c r="AD10" s="16"/>
      <c r="AE10" s="17"/>
      <c r="AF10" s="22"/>
      <c r="AG10" s="17"/>
      <c r="AH10" s="17"/>
      <c r="AI10" s="17"/>
      <c r="AJ10" s="17"/>
      <c r="AK10" s="17"/>
      <c r="AL10" s="17"/>
      <c r="AM10" s="17"/>
      <c r="AN10" s="23"/>
      <c r="AO10" s="17"/>
      <c r="AP10" s="17"/>
      <c r="AQ10" s="17"/>
      <c r="AR10" s="17"/>
      <c r="AS10" s="17"/>
      <c r="AT10" s="17"/>
      <c r="AU10" s="16"/>
      <c r="AV10" s="16"/>
      <c r="AW10" s="16"/>
      <c r="AX10" s="20"/>
      <c r="AY10" s="16"/>
      <c r="AZ10" s="16"/>
      <c r="BA10" s="16"/>
      <c r="BB10" s="16"/>
      <c r="BC10" s="16"/>
      <c r="BD10" s="16"/>
      <c r="BE10" s="16"/>
      <c r="BF10" s="21"/>
      <c r="BG10" s="16"/>
      <c r="BH10" s="16"/>
      <c r="BI10" s="16"/>
      <c r="BJ10" s="16"/>
      <c r="BK10" s="16"/>
      <c r="BL10" s="16"/>
      <c r="BM10" s="16"/>
      <c r="BN10" s="16"/>
      <c r="BO10" s="16"/>
      <c r="BP10" s="20"/>
      <c r="BQ10" s="16"/>
      <c r="BR10" s="16"/>
      <c r="BS10" s="16"/>
      <c r="BT10" s="16"/>
      <c r="BU10" s="16"/>
      <c r="BV10" s="16"/>
      <c r="BW10" s="16"/>
      <c r="BX10" s="16"/>
      <c r="BY10" s="20"/>
      <c r="BZ10" s="16"/>
      <c r="CA10" s="16"/>
      <c r="CB10" s="16"/>
      <c r="CC10" s="16"/>
      <c r="CD10" s="16"/>
      <c r="CE10" s="16"/>
      <c r="CF10" s="16"/>
      <c r="CG10" s="21"/>
      <c r="CH10" s="16"/>
      <c r="CI10" s="16"/>
      <c r="CJ10" s="16"/>
      <c r="CK10" s="16"/>
      <c r="CL10" s="16"/>
      <c r="CM10" s="16"/>
      <c r="CN10" s="16"/>
      <c r="CO10" s="16"/>
      <c r="CP10" s="16"/>
      <c r="CQ10" s="20"/>
      <c r="CR10" s="16"/>
      <c r="CS10" s="16"/>
      <c r="CT10" s="16"/>
      <c r="CU10" s="16"/>
      <c r="CV10" s="16"/>
      <c r="CW10" s="16"/>
      <c r="CX10" s="16"/>
      <c r="CY10" s="21"/>
      <c r="CZ10" s="16"/>
      <c r="DA10" s="16"/>
      <c r="DB10" s="16"/>
      <c r="DC10" s="16"/>
      <c r="DD10" s="16"/>
      <c r="DE10" s="16"/>
      <c r="DF10" s="16"/>
      <c r="DG10" s="16"/>
      <c r="DH10" s="21"/>
      <c r="DI10" s="16"/>
      <c r="DJ10" s="16"/>
      <c r="DK10" s="16"/>
      <c r="DL10" s="16"/>
      <c r="DM10" s="16"/>
      <c r="DN10" s="16"/>
      <c r="DO10" s="16"/>
      <c r="DP10" s="16"/>
      <c r="DQ10" s="16"/>
      <c r="DR10" s="20"/>
      <c r="DS10" s="16"/>
      <c r="DT10" s="16"/>
      <c r="DU10" s="16"/>
      <c r="DV10" s="16"/>
      <c r="DW10" s="16"/>
      <c r="DX10" s="16"/>
      <c r="DY10" s="16"/>
      <c r="DZ10" s="21"/>
      <c r="EA10" s="16"/>
      <c r="EB10" s="16"/>
      <c r="EC10" s="16"/>
      <c r="ED10" s="16"/>
      <c r="EE10" s="16"/>
      <c r="EF10" s="16"/>
      <c r="EG10" s="16"/>
      <c r="EH10" s="16"/>
      <c r="EI10" s="16"/>
      <c r="EJ10" s="20"/>
      <c r="EK10" s="16"/>
      <c r="EL10" s="16"/>
      <c r="EM10" s="16"/>
      <c r="EN10" s="16"/>
      <c r="EO10" s="16"/>
      <c r="EP10" s="16"/>
      <c r="EQ10" s="16"/>
      <c r="ER10" s="16"/>
      <c r="ES10" s="20"/>
      <c r="ET10" s="16"/>
      <c r="EU10" s="16"/>
      <c r="EV10" s="16"/>
      <c r="EW10" s="16"/>
      <c r="EX10" s="16"/>
      <c r="EY10" s="16"/>
      <c r="EZ10" s="16"/>
      <c r="FA10" s="21"/>
      <c r="FB10" s="16"/>
      <c r="FC10" s="16"/>
      <c r="FD10" s="16"/>
      <c r="FE10" s="16"/>
      <c r="FF10" s="16"/>
      <c r="FG10" s="16"/>
      <c r="FH10" s="16"/>
      <c r="FI10" s="16"/>
      <c r="FJ10" s="16"/>
      <c r="FK10" s="20"/>
      <c r="FL10" s="16"/>
      <c r="FM10" s="16"/>
      <c r="FN10" s="16"/>
      <c r="FO10" s="16"/>
      <c r="FP10" s="16"/>
      <c r="FQ10" s="16"/>
      <c r="FR10" s="16"/>
      <c r="FS10" s="21"/>
      <c r="FT10" s="16"/>
      <c r="FU10" s="16"/>
      <c r="FV10" s="16"/>
      <c r="FW10" s="16"/>
      <c r="FX10" s="16"/>
      <c r="FY10" s="16"/>
      <c r="FZ10" s="16"/>
      <c r="GA10" s="16"/>
      <c r="GB10" s="21"/>
      <c r="GC10" s="16"/>
      <c r="GD10" s="16"/>
      <c r="GE10" s="16"/>
      <c r="GF10" s="16"/>
      <c r="GG10" s="16"/>
      <c r="GH10" s="16"/>
      <c r="GI10" s="16"/>
      <c r="GJ10" s="16"/>
      <c r="GK10" s="16"/>
      <c r="GL10" s="20"/>
      <c r="GM10" s="16"/>
      <c r="GN10" s="16"/>
      <c r="GO10" s="16"/>
      <c r="GP10" s="16"/>
      <c r="GQ10" s="16"/>
      <c r="GR10" s="16"/>
      <c r="GS10" s="16"/>
      <c r="GT10" s="21"/>
      <c r="GU10" s="16"/>
      <c r="GV10" s="16"/>
      <c r="GW10" s="16"/>
      <c r="GX10" s="16"/>
      <c r="GY10" s="16"/>
      <c r="GZ10" s="16"/>
      <c r="HA10" s="16"/>
      <c r="HB10" s="16"/>
      <c r="HC10" s="16"/>
      <c r="HD10" s="20"/>
      <c r="HE10" s="16"/>
      <c r="HF10" s="16"/>
      <c r="HG10" s="16"/>
      <c r="HH10" s="16"/>
      <c r="HI10" s="16"/>
      <c r="HJ10" s="16"/>
      <c r="HK10" s="16"/>
      <c r="HL10" s="21"/>
      <c r="HM10" s="16"/>
      <c r="HN10" s="16"/>
      <c r="HO10" s="16"/>
      <c r="HP10" s="16"/>
      <c r="HQ10" s="16"/>
      <c r="HR10" s="16"/>
      <c r="HS10" s="16"/>
      <c r="HT10" s="16"/>
      <c r="HU10" s="16"/>
      <c r="HV10" s="20"/>
      <c r="HW10" s="16"/>
      <c r="HX10" s="16"/>
      <c r="HY10" s="16"/>
      <c r="HZ10" s="16"/>
      <c r="IA10" s="16"/>
      <c r="IB10" s="16"/>
      <c r="IC10" s="16"/>
      <c r="ID10" s="21"/>
      <c r="IE10" s="16"/>
      <c r="IF10" s="16"/>
      <c r="IG10" s="16"/>
      <c r="IH10" s="16"/>
      <c r="II10" s="16"/>
      <c r="IJ10" s="16"/>
      <c r="IK10" s="16"/>
      <c r="IL10" s="16"/>
      <c r="IM10" s="16"/>
      <c r="IN10" s="20"/>
      <c r="IO10" s="16"/>
      <c r="IP10" s="16"/>
      <c r="IQ10" s="16"/>
      <c r="IR10" s="16"/>
      <c r="IS10" s="16"/>
      <c r="IT10" s="16"/>
      <c r="IU10" s="16"/>
      <c r="IV10" s="21"/>
      <c r="IW10" s="16"/>
      <c r="IX10" s="16"/>
      <c r="IY10" s="16"/>
      <c r="IZ10" s="16"/>
      <c r="JA10" s="16"/>
      <c r="JB10" s="16"/>
      <c r="JC10" s="16"/>
      <c r="JD10" s="16"/>
      <c r="JE10" s="16"/>
      <c r="JF10" s="20"/>
      <c r="JG10" s="16"/>
      <c r="JH10" s="16"/>
      <c r="JI10" s="16"/>
      <c r="JJ10" s="16"/>
      <c r="JK10" s="16"/>
      <c r="JL10" s="16"/>
      <c r="JM10" s="16"/>
      <c r="JN10" s="21"/>
      <c r="JO10" s="16"/>
      <c r="JP10" s="16"/>
      <c r="JQ10" s="16"/>
      <c r="JR10" s="16"/>
      <c r="JS10" s="16"/>
      <c r="JT10" s="16"/>
      <c r="JU10" s="16"/>
      <c r="JV10" s="16"/>
      <c r="JW10" s="16"/>
      <c r="JX10" s="20"/>
      <c r="JY10" s="16"/>
      <c r="JZ10" s="16"/>
      <c r="KA10" s="16"/>
      <c r="KB10" s="16"/>
      <c r="KC10" s="16"/>
      <c r="KD10" s="16"/>
      <c r="KE10" s="16"/>
      <c r="KF10" s="21"/>
      <c r="KG10" s="16"/>
      <c r="KH10" s="16"/>
      <c r="KI10" s="16"/>
      <c r="KJ10" s="16"/>
      <c r="KK10" s="16"/>
      <c r="KL10" s="16"/>
      <c r="KM10" s="16"/>
      <c r="KN10" s="16"/>
      <c r="KO10" s="16"/>
      <c r="KP10" s="20"/>
      <c r="KQ10" s="16"/>
      <c r="KR10" s="16"/>
      <c r="KS10" s="16"/>
      <c r="KT10" s="16"/>
      <c r="KU10" s="16"/>
      <c r="KV10" s="16"/>
      <c r="KW10" s="16"/>
      <c r="KX10" s="21"/>
      <c r="KY10" s="16"/>
      <c r="KZ10" s="16"/>
      <c r="LA10" s="16"/>
      <c r="LB10" s="16"/>
      <c r="LC10" s="16"/>
      <c r="LD10" s="16"/>
      <c r="LE10" s="16"/>
      <c r="LF10" s="16"/>
      <c r="LG10" s="16"/>
      <c r="LH10" s="20"/>
      <c r="LI10" s="16"/>
      <c r="LJ10" s="16"/>
      <c r="LK10" s="16"/>
      <c r="LL10" s="16"/>
      <c r="LM10" s="16"/>
      <c r="LN10" s="16"/>
      <c r="LO10" s="16"/>
      <c r="LP10" s="28"/>
      <c r="LQ10" s="16"/>
      <c r="LR10" s="16"/>
      <c r="LS10" s="6"/>
      <c r="LT10" s="6"/>
      <c r="LU10" s="6"/>
      <c r="LV10" s="6"/>
      <c r="LW10" s="6"/>
      <c r="LX10" s="6"/>
      <c r="LY10" s="33"/>
      <c r="LZ10" s="6"/>
      <c r="MA10" s="4"/>
      <c r="MB10" s="4"/>
      <c r="MC10" s="4"/>
      <c r="MD10" s="4"/>
      <c r="ME10" s="4"/>
      <c r="MF10" s="4"/>
      <c r="MG10" s="4"/>
      <c r="MH10" s="4"/>
      <c r="MI10" s="26"/>
      <c r="MJ10" s="4"/>
      <c r="MK10" s="4"/>
      <c r="ML10" s="4"/>
      <c r="MM10" s="4"/>
      <c r="MN10" s="4"/>
      <c r="MO10" s="4"/>
      <c r="MP10" s="4"/>
      <c r="MQ10" s="27"/>
      <c r="MR10" s="26"/>
      <c r="MS10" s="4"/>
      <c r="MT10" s="4"/>
      <c r="MU10" s="4"/>
      <c r="MV10" s="4"/>
      <c r="MW10" s="4"/>
      <c r="MX10" s="4"/>
      <c r="MY10" s="4"/>
      <c r="MZ10" s="27"/>
    </row>
    <row r="11" ht="19.5" customHeight="true" x14ac:dyDescent="0.3">
      <c r="A11" s="6"/>
      <c r="C11" s="106"/>
      <c r="D11" s="31" t="s">
        <v>2</v>
      </c>
      <c r="E11" s="19"/>
      <c r="F11" s="16"/>
      <c r="G11" s="16"/>
      <c r="H11" s="16"/>
      <c r="I11" s="16"/>
      <c r="J11" s="16"/>
      <c r="K11" s="16"/>
      <c r="L11" s="16"/>
      <c r="M11" s="16"/>
      <c r="N11" s="20"/>
      <c r="O11" s="16"/>
      <c r="P11" s="16"/>
      <c r="Q11" s="16"/>
      <c r="R11" s="16"/>
      <c r="S11" s="16"/>
      <c r="T11" s="16"/>
      <c r="U11" s="16"/>
      <c r="V11" s="21"/>
      <c r="W11" s="16"/>
      <c r="X11" s="16"/>
      <c r="Y11" s="16"/>
      <c r="Z11" s="16"/>
      <c r="AA11" s="16"/>
      <c r="AB11" s="16"/>
      <c r="AC11" s="16"/>
      <c r="AD11" s="16"/>
      <c r="AE11" s="16"/>
      <c r="AF11" s="20"/>
      <c r="AG11" s="16"/>
      <c r="AH11" s="16"/>
      <c r="AI11" s="16"/>
      <c r="AJ11" s="16"/>
      <c r="AK11" s="16"/>
      <c r="AL11" s="16"/>
      <c r="AM11" s="16"/>
      <c r="AN11" s="21"/>
      <c r="AO11" s="16"/>
      <c r="AP11" s="16"/>
      <c r="AQ11" s="16"/>
      <c r="AR11" s="16"/>
      <c r="AS11" s="16"/>
      <c r="AT11" s="16"/>
      <c r="AU11" s="16"/>
      <c r="AV11" s="16"/>
      <c r="AW11" s="16"/>
      <c r="AX11" s="20"/>
      <c r="AY11" s="16"/>
      <c r="AZ11" s="16"/>
      <c r="BA11" s="16"/>
      <c r="BB11" s="16"/>
      <c r="BC11" s="16"/>
      <c r="BD11" s="16"/>
      <c r="BE11" s="16"/>
      <c r="BF11" s="21"/>
      <c r="BG11" s="16"/>
      <c r="BH11" s="16"/>
      <c r="BI11" s="16"/>
      <c r="BJ11" s="16"/>
      <c r="BK11" s="16"/>
      <c r="BL11" s="16"/>
      <c r="BM11" s="16"/>
      <c r="BN11" s="16"/>
      <c r="BO11" s="16"/>
      <c r="BP11" s="20"/>
      <c r="BQ11" s="16"/>
      <c r="BR11" s="16"/>
      <c r="BS11" s="16"/>
      <c r="BT11" s="16"/>
      <c r="BU11" s="16"/>
      <c r="BV11" s="16"/>
      <c r="BW11" s="16"/>
      <c r="BX11" s="16"/>
      <c r="BY11" s="20"/>
      <c r="BZ11" s="16"/>
      <c r="CA11" s="16"/>
      <c r="CB11" s="16"/>
      <c r="CC11" s="16"/>
      <c r="CD11" s="16"/>
      <c r="CE11" s="16"/>
      <c r="CF11" s="16"/>
      <c r="CG11" s="21"/>
      <c r="CH11" s="16"/>
      <c r="CI11" s="16"/>
      <c r="CJ11" s="16"/>
      <c r="CK11" s="16"/>
      <c r="CL11" s="16"/>
      <c r="CM11" s="16"/>
      <c r="CN11" s="16"/>
      <c r="CO11" s="16"/>
      <c r="CP11" s="16"/>
      <c r="CQ11" s="20"/>
      <c r="CR11" s="16"/>
      <c r="CS11" s="16"/>
      <c r="CT11" s="16"/>
      <c r="CU11" s="16"/>
      <c r="CV11" s="16"/>
      <c r="CW11" s="16"/>
      <c r="CX11" s="16"/>
      <c r="CY11" s="21"/>
      <c r="CZ11" s="16"/>
      <c r="DA11" s="16"/>
      <c r="DB11" s="16"/>
      <c r="DC11" s="16"/>
      <c r="DD11" s="16"/>
      <c r="DE11" s="16"/>
      <c r="DF11" s="16"/>
      <c r="DG11" s="16"/>
      <c r="DH11" s="16"/>
      <c r="DI11" s="20"/>
      <c r="DJ11" s="16"/>
      <c r="DK11" s="16"/>
      <c r="DL11" s="16"/>
      <c r="DM11" s="16"/>
      <c r="DN11" s="16"/>
      <c r="DO11" s="16"/>
      <c r="DP11" s="16"/>
      <c r="DQ11" s="21"/>
      <c r="DR11" s="16"/>
      <c r="DS11" s="16"/>
      <c r="DT11" s="16"/>
      <c r="DU11" s="16"/>
      <c r="DV11" s="16"/>
      <c r="DW11" s="16"/>
      <c r="DX11" s="16"/>
      <c r="DY11" s="16"/>
      <c r="DZ11" s="16"/>
      <c r="EA11" s="20"/>
      <c r="EB11" s="16"/>
      <c r="EC11" s="16"/>
      <c r="ED11" s="16"/>
      <c r="EE11" s="16"/>
      <c r="EF11" s="16"/>
      <c r="EG11" s="16"/>
      <c r="EH11" s="16"/>
      <c r="EI11" s="21"/>
      <c r="EJ11" s="16"/>
      <c r="EK11" s="16"/>
      <c r="EL11" s="16"/>
      <c r="EM11" s="16"/>
      <c r="EN11" s="16"/>
      <c r="EO11" s="16"/>
      <c r="EP11" s="16"/>
      <c r="EQ11" s="16"/>
      <c r="ER11" s="16"/>
      <c r="ES11" s="20"/>
      <c r="ET11" s="16"/>
      <c r="EU11" s="16"/>
      <c r="EV11" s="16"/>
      <c r="EW11" s="16"/>
      <c r="EX11" s="16"/>
      <c r="EY11" s="16"/>
      <c r="EZ11" s="16"/>
      <c r="FA11" s="21"/>
      <c r="FB11" s="16"/>
      <c r="FC11" s="16"/>
      <c r="FD11" s="16"/>
      <c r="FE11" s="16"/>
      <c r="FF11" s="16"/>
      <c r="FG11" s="16"/>
      <c r="FH11" s="16"/>
      <c r="FI11" s="16"/>
      <c r="FJ11" s="16"/>
      <c r="FK11" s="20"/>
      <c r="FL11" s="16"/>
      <c r="FM11" s="16"/>
      <c r="FN11" s="16"/>
      <c r="FO11" s="16"/>
      <c r="FP11" s="16"/>
      <c r="FQ11" s="16"/>
      <c r="FR11" s="16"/>
      <c r="FS11" s="21"/>
      <c r="FT11" s="16"/>
      <c r="FU11" s="16"/>
      <c r="FV11" s="16"/>
      <c r="FW11" s="16"/>
      <c r="FX11" s="16"/>
      <c r="FY11" s="16"/>
      <c r="FZ11" s="16"/>
      <c r="GA11" s="16"/>
      <c r="GB11" s="16"/>
      <c r="GC11" s="20"/>
      <c r="GD11" s="16"/>
      <c r="GE11" s="16"/>
      <c r="GF11" s="16"/>
      <c r="GG11" s="16"/>
      <c r="GH11" s="16"/>
      <c r="GI11" s="16"/>
      <c r="GJ11" s="16"/>
      <c r="GK11" s="21"/>
      <c r="GL11" s="16"/>
      <c r="GM11" s="16"/>
      <c r="GN11" s="16"/>
      <c r="GO11" s="16"/>
      <c r="GP11" s="16"/>
      <c r="GQ11" s="16"/>
      <c r="GR11" s="16"/>
      <c r="GS11" s="16"/>
      <c r="GT11" s="16"/>
      <c r="GU11" s="20"/>
      <c r="GV11" s="16"/>
      <c r="GW11" s="16"/>
      <c r="GX11" s="16"/>
      <c r="GY11" s="16"/>
      <c r="GZ11" s="16"/>
      <c r="HA11" s="16"/>
      <c r="HB11" s="16"/>
      <c r="HC11" s="21"/>
      <c r="HD11" s="16"/>
      <c r="HE11" s="16"/>
      <c r="HF11" s="16"/>
      <c r="HG11" s="16"/>
      <c r="HH11" s="16"/>
      <c r="HI11" s="16"/>
      <c r="HJ11" s="16"/>
      <c r="HK11" s="16"/>
      <c r="HL11" s="16"/>
      <c r="HM11" s="20"/>
      <c r="HN11" s="16"/>
      <c r="HO11" s="16"/>
      <c r="HP11" s="16"/>
      <c r="HQ11" s="16"/>
      <c r="HR11" s="16"/>
      <c r="HS11" s="16"/>
      <c r="HT11" s="16"/>
      <c r="HU11" s="21"/>
      <c r="HV11" s="16"/>
      <c r="HW11" s="16"/>
      <c r="HX11" s="16"/>
      <c r="HY11" s="16"/>
      <c r="HZ11" s="16"/>
      <c r="IA11" s="16"/>
      <c r="IB11" s="16"/>
      <c r="IC11" s="16"/>
      <c r="ID11" s="16"/>
      <c r="IE11" s="20"/>
      <c r="IF11" s="16"/>
      <c r="IG11" s="16"/>
      <c r="IH11" s="16"/>
      <c r="II11" s="16"/>
      <c r="IJ11" s="16"/>
      <c r="IK11" s="16"/>
      <c r="IL11" s="16"/>
      <c r="IM11" s="21"/>
      <c r="IN11" s="16"/>
      <c r="IO11" s="16"/>
      <c r="IP11" s="16"/>
      <c r="IQ11" s="16"/>
      <c r="IR11" s="16"/>
      <c r="IS11" s="16"/>
      <c r="IT11" s="16"/>
      <c r="IU11" s="16"/>
      <c r="IV11" s="16"/>
      <c r="IW11" s="20"/>
      <c r="IX11" s="16"/>
      <c r="IY11" s="16"/>
      <c r="IZ11" s="16"/>
      <c r="JA11" s="16"/>
      <c r="JB11" s="16"/>
      <c r="JC11" s="16"/>
      <c r="JD11" s="16"/>
      <c r="JE11" s="21"/>
      <c r="JF11" s="16"/>
      <c r="JG11" s="16"/>
      <c r="JH11" s="16"/>
      <c r="JI11" s="16"/>
      <c r="JJ11" s="16"/>
      <c r="JK11" s="16"/>
      <c r="JL11" s="16"/>
      <c r="JM11" s="16"/>
      <c r="JN11" s="21"/>
      <c r="JO11" s="16"/>
      <c r="JP11" s="16"/>
      <c r="JQ11" s="16"/>
      <c r="JR11" s="16"/>
      <c r="JS11" s="16"/>
      <c r="JT11" s="16"/>
      <c r="JU11" s="16"/>
      <c r="JV11" s="16"/>
      <c r="JW11" s="16"/>
      <c r="JX11" s="20"/>
      <c r="JY11" s="16"/>
      <c r="JZ11" s="16"/>
      <c r="KA11" s="16"/>
      <c r="KB11" s="16"/>
      <c r="KC11" s="16"/>
      <c r="KD11" s="16"/>
      <c r="KE11" s="16"/>
      <c r="KF11" s="21"/>
      <c r="KG11" s="16"/>
      <c r="KH11" s="16"/>
      <c r="KI11" s="16"/>
      <c r="KJ11" s="16"/>
      <c r="KK11" s="16"/>
      <c r="KL11" s="16"/>
      <c r="KM11" s="16"/>
      <c r="KN11" s="16"/>
      <c r="KO11" s="16"/>
      <c r="KP11" s="20"/>
      <c r="KQ11" s="16"/>
      <c r="KR11" s="16"/>
      <c r="KS11" s="16"/>
      <c r="KT11" s="16"/>
      <c r="KU11" s="16"/>
      <c r="KV11" s="16"/>
      <c r="KW11" s="16"/>
      <c r="KX11" s="21"/>
      <c r="KY11" s="16"/>
      <c r="KZ11" s="16"/>
      <c r="LA11" s="16"/>
      <c r="LB11" s="16"/>
      <c r="LC11" s="16"/>
      <c r="LD11" s="16"/>
      <c r="LE11" s="16"/>
      <c r="LF11" s="16"/>
      <c r="LG11" s="16"/>
      <c r="LH11" s="20"/>
      <c r="LI11" s="16"/>
      <c r="LJ11" s="16"/>
      <c r="LK11" s="16"/>
      <c r="LL11" s="16"/>
      <c r="LM11" s="16"/>
      <c r="LN11" s="16"/>
      <c r="LO11" s="16"/>
      <c r="LP11" s="5"/>
      <c r="LQ11" s="4"/>
      <c r="LR11" s="4"/>
      <c r="LS11" s="6"/>
      <c r="LT11" s="6"/>
      <c r="LU11" s="6"/>
      <c r="LV11" s="6"/>
      <c r="LW11" s="6"/>
      <c r="LX11" s="6"/>
      <c r="LY11" s="33"/>
      <c r="LZ11" s="6"/>
      <c r="MA11" s="4"/>
      <c r="MB11" s="4"/>
      <c r="MC11" s="4"/>
      <c r="MD11" s="4"/>
      <c r="ME11" s="4"/>
      <c r="MF11" s="4"/>
      <c r="MG11" s="4"/>
      <c r="MH11" s="4"/>
      <c r="MI11" s="26"/>
      <c r="MJ11" s="4"/>
      <c r="MK11" s="4"/>
      <c r="ML11" s="4"/>
      <c r="MM11" s="4"/>
      <c r="MN11" s="4"/>
      <c r="MO11" s="4"/>
      <c r="MP11" s="4"/>
      <c r="MQ11" s="27"/>
      <c r="MR11" s="26"/>
      <c r="MS11" s="4"/>
      <c r="MT11" s="4"/>
      <c r="MU11" s="4"/>
      <c r="MV11" s="4"/>
      <c r="MW11" s="4"/>
      <c r="MX11" s="4"/>
      <c r="MY11" s="4"/>
      <c r="MZ11" s="27"/>
    </row>
    <row r="12" ht="4.5" customHeight="true" x14ac:dyDescent="0.3">
      <c r="A12" s="6"/>
      <c r="C12" s="49"/>
      <c r="D12" s="32"/>
      <c r="E12" s="34"/>
      <c r="F12" s="35"/>
      <c r="G12" s="35"/>
      <c r="H12" s="35"/>
      <c r="I12" s="36"/>
      <c r="J12" s="35"/>
      <c r="K12" s="35"/>
      <c r="L12" s="35"/>
      <c r="M12" s="36"/>
      <c r="N12" s="37"/>
      <c r="O12" s="35"/>
      <c r="P12" s="35"/>
      <c r="Q12" s="36"/>
      <c r="R12" s="35"/>
      <c r="S12" s="35"/>
      <c r="T12" s="35"/>
      <c r="U12" s="35"/>
      <c r="V12" s="38"/>
      <c r="W12" s="35"/>
      <c r="X12" s="35"/>
      <c r="Y12" s="35"/>
      <c r="Z12" s="35"/>
      <c r="AA12" s="36"/>
      <c r="AB12" s="35"/>
      <c r="AC12" s="35"/>
      <c r="AD12" s="35"/>
      <c r="AE12" s="36"/>
      <c r="AF12" s="39"/>
      <c r="AG12" s="36"/>
      <c r="AH12" s="36"/>
      <c r="AI12" s="36"/>
      <c r="AJ12" s="36"/>
      <c r="AK12" s="36"/>
      <c r="AL12" s="36"/>
      <c r="AM12" s="36"/>
      <c r="AN12" s="40"/>
      <c r="AO12" s="36"/>
      <c r="AP12" s="36"/>
      <c r="AQ12" s="36"/>
      <c r="AR12" s="36"/>
      <c r="AS12" s="36"/>
      <c r="AT12" s="36"/>
      <c r="AU12" s="35"/>
      <c r="AV12" s="35"/>
      <c r="AW12" s="35"/>
      <c r="AX12" s="37"/>
      <c r="AY12" s="35"/>
      <c r="AZ12" s="35"/>
      <c r="BA12" s="35"/>
      <c r="BB12" s="35"/>
      <c r="BC12" s="35"/>
      <c r="BD12" s="35"/>
      <c r="BE12" s="35"/>
      <c r="BF12" s="38"/>
      <c r="BG12" s="35"/>
      <c r="BH12" s="35"/>
      <c r="BI12" s="35"/>
      <c r="BJ12" s="35"/>
      <c r="BK12" s="35"/>
      <c r="BL12" s="35"/>
      <c r="BM12" s="35"/>
      <c r="BN12" s="35"/>
      <c r="BO12" s="35"/>
      <c r="BP12" s="37"/>
      <c r="BQ12" s="35"/>
      <c r="BR12" s="35"/>
      <c r="BS12" s="35"/>
      <c r="BT12" s="35"/>
      <c r="BU12" s="35"/>
      <c r="BV12" s="35"/>
      <c r="BW12" s="35"/>
      <c r="BX12" s="35"/>
      <c r="BY12" s="37"/>
      <c r="BZ12" s="35"/>
      <c r="CA12" s="35"/>
      <c r="CB12" s="35"/>
      <c r="CC12" s="35"/>
      <c r="CD12" s="35"/>
      <c r="CE12" s="35"/>
      <c r="CF12" s="35"/>
      <c r="CG12" s="38"/>
      <c r="CH12" s="35"/>
      <c r="CI12" s="35"/>
      <c r="CJ12" s="35"/>
      <c r="CK12" s="35"/>
      <c r="CL12" s="35"/>
      <c r="CM12" s="35"/>
      <c r="CN12" s="35"/>
      <c r="CO12" s="35"/>
      <c r="CP12" s="35"/>
      <c r="CQ12" s="37"/>
      <c r="CR12" s="35"/>
      <c r="CS12" s="35"/>
      <c r="CT12" s="35"/>
      <c r="CU12" s="35"/>
      <c r="CV12" s="35"/>
      <c r="CW12" s="35"/>
      <c r="CX12" s="35"/>
      <c r="CY12" s="38"/>
      <c r="CZ12" s="35"/>
      <c r="DA12" s="35"/>
      <c r="DB12" s="35"/>
      <c r="DC12" s="35"/>
      <c r="DD12" s="35"/>
      <c r="DE12" s="35"/>
      <c r="DF12" s="35"/>
      <c r="DG12" s="35"/>
      <c r="DH12" s="38"/>
      <c r="DI12" s="35"/>
      <c r="DJ12" s="35"/>
      <c r="DK12" s="35"/>
      <c r="DL12" s="35"/>
      <c r="DM12" s="35"/>
      <c r="DN12" s="35"/>
      <c r="DO12" s="35"/>
      <c r="DP12" s="35"/>
      <c r="DQ12" s="35"/>
      <c r="DR12" s="37"/>
      <c r="DS12" s="35"/>
      <c r="DT12" s="35"/>
      <c r="DU12" s="35"/>
      <c r="DV12" s="35"/>
      <c r="DW12" s="35"/>
      <c r="DX12" s="35"/>
      <c r="DY12" s="35"/>
      <c r="DZ12" s="38"/>
      <c r="EA12" s="35"/>
      <c r="EB12" s="35"/>
      <c r="EC12" s="35"/>
      <c r="ED12" s="35"/>
      <c r="EE12" s="35"/>
      <c r="EF12" s="35"/>
      <c r="EG12" s="35"/>
      <c r="EH12" s="35"/>
      <c r="EI12" s="35"/>
      <c r="EJ12" s="37"/>
      <c r="EK12" s="35"/>
      <c r="EL12" s="35"/>
      <c r="EM12" s="35"/>
      <c r="EN12" s="35"/>
      <c r="EO12" s="35"/>
      <c r="EP12" s="35"/>
      <c r="EQ12" s="35"/>
      <c r="ER12" s="35"/>
      <c r="ES12" s="37"/>
      <c r="ET12" s="35"/>
      <c r="EU12" s="35"/>
      <c r="EV12" s="35"/>
      <c r="EW12" s="35"/>
      <c r="EX12" s="35"/>
      <c r="EY12" s="35"/>
      <c r="EZ12" s="35"/>
      <c r="FA12" s="38"/>
      <c r="FB12" s="35"/>
      <c r="FC12" s="35"/>
      <c r="FD12" s="35"/>
      <c r="FE12" s="35"/>
      <c r="FF12" s="35"/>
      <c r="FG12" s="35"/>
      <c r="FH12" s="35"/>
      <c r="FI12" s="35"/>
      <c r="FJ12" s="35"/>
      <c r="FK12" s="37"/>
      <c r="FL12" s="35"/>
      <c r="FM12" s="35"/>
      <c r="FN12" s="35"/>
      <c r="FO12" s="35"/>
      <c r="FP12" s="35"/>
      <c r="FQ12" s="35"/>
      <c r="FR12" s="35"/>
      <c r="FS12" s="38"/>
      <c r="FT12" s="35"/>
      <c r="FU12" s="35"/>
      <c r="FV12" s="35"/>
      <c r="FW12" s="35"/>
      <c r="FX12" s="35"/>
      <c r="FY12" s="35"/>
      <c r="FZ12" s="35"/>
      <c r="GA12" s="35"/>
      <c r="GB12" s="38"/>
      <c r="GC12" s="35"/>
      <c r="GD12" s="35"/>
      <c r="GE12" s="35"/>
      <c r="GF12" s="35"/>
      <c r="GG12" s="35"/>
      <c r="GH12" s="35"/>
      <c r="GI12" s="35"/>
      <c r="GJ12" s="35"/>
      <c r="GK12" s="35"/>
      <c r="GL12" s="37"/>
      <c r="GM12" s="35"/>
      <c r="GN12" s="35"/>
      <c r="GO12" s="35"/>
      <c r="GP12" s="35"/>
      <c r="GQ12" s="35"/>
      <c r="GR12" s="35"/>
      <c r="GS12" s="35"/>
      <c r="GT12" s="38"/>
      <c r="GU12" s="35"/>
      <c r="GV12" s="35"/>
      <c r="GW12" s="35"/>
      <c r="GX12" s="35"/>
      <c r="GY12" s="35"/>
      <c r="GZ12" s="35"/>
      <c r="HA12" s="35"/>
      <c r="HB12" s="35"/>
      <c r="HC12" s="35"/>
      <c r="HD12" s="37"/>
      <c r="HE12" s="35"/>
      <c r="HF12" s="35"/>
      <c r="HG12" s="35"/>
      <c r="HH12" s="35"/>
      <c r="HI12" s="35"/>
      <c r="HJ12" s="35"/>
      <c r="HK12" s="35"/>
      <c r="HL12" s="38"/>
      <c r="HM12" s="35"/>
      <c r="HN12" s="35"/>
      <c r="HO12" s="35"/>
      <c r="HP12" s="35"/>
      <c r="HQ12" s="35"/>
      <c r="HR12" s="35"/>
      <c r="HS12" s="35"/>
      <c r="HT12" s="35"/>
      <c r="HU12" s="35"/>
      <c r="HV12" s="37"/>
      <c r="HW12" s="35"/>
      <c r="HX12" s="35"/>
      <c r="HY12" s="35"/>
      <c r="HZ12" s="35"/>
      <c r="IA12" s="35"/>
      <c r="IB12" s="35"/>
      <c r="IC12" s="35"/>
      <c r="ID12" s="38"/>
      <c r="IE12" s="35"/>
      <c r="IF12" s="35"/>
      <c r="IG12" s="35"/>
      <c r="IH12" s="35"/>
      <c r="II12" s="35"/>
      <c r="IJ12" s="35"/>
      <c r="IK12" s="35"/>
      <c r="IL12" s="35"/>
      <c r="IM12" s="35"/>
      <c r="IN12" s="37"/>
      <c r="IO12" s="35"/>
      <c r="IP12" s="35"/>
      <c r="IQ12" s="35"/>
      <c r="IR12" s="35"/>
      <c r="IS12" s="35"/>
      <c r="IT12" s="35"/>
      <c r="IU12" s="35"/>
      <c r="IV12" s="38"/>
      <c r="IW12" s="35"/>
      <c r="IX12" s="35"/>
      <c r="IY12" s="35"/>
      <c r="IZ12" s="35"/>
      <c r="JA12" s="35"/>
      <c r="JB12" s="35"/>
      <c r="JC12" s="35"/>
      <c r="JD12" s="35"/>
      <c r="JE12" s="35"/>
      <c r="JF12" s="37"/>
      <c r="JG12" s="35"/>
      <c r="JH12" s="35"/>
      <c r="JI12" s="35"/>
      <c r="JJ12" s="35"/>
      <c r="JK12" s="35"/>
      <c r="JL12" s="35"/>
      <c r="JM12" s="35"/>
      <c r="JN12" s="38"/>
      <c r="JO12" s="35"/>
      <c r="JP12" s="35"/>
      <c r="JQ12" s="35"/>
      <c r="JR12" s="35"/>
      <c r="JS12" s="35"/>
      <c r="JT12" s="35"/>
      <c r="JU12" s="35"/>
      <c r="JV12" s="35"/>
      <c r="JW12" s="35"/>
      <c r="JX12" s="37"/>
      <c r="JY12" s="35"/>
      <c r="JZ12" s="35"/>
      <c r="KA12" s="35"/>
      <c r="KB12" s="35"/>
      <c r="KC12" s="35"/>
      <c r="KD12" s="35"/>
      <c r="KE12" s="35"/>
      <c r="KF12" s="38"/>
      <c r="KG12" s="35"/>
      <c r="KH12" s="35"/>
      <c r="KI12" s="35"/>
      <c r="KJ12" s="35"/>
      <c r="KK12" s="35"/>
      <c r="KL12" s="35"/>
      <c r="KM12" s="35"/>
      <c r="KN12" s="35"/>
      <c r="KO12" s="35"/>
      <c r="KP12" s="37"/>
      <c r="KQ12" s="35"/>
      <c r="KR12" s="35"/>
      <c r="KS12" s="35"/>
      <c r="KT12" s="35"/>
      <c r="KU12" s="35"/>
      <c r="KV12" s="35"/>
      <c r="KW12" s="35"/>
      <c r="KX12" s="38"/>
      <c r="KY12" s="35"/>
      <c r="KZ12" s="35"/>
      <c r="LA12" s="35"/>
      <c r="LB12" s="35"/>
      <c r="LC12" s="35"/>
      <c r="LD12" s="35"/>
      <c r="LE12" s="35"/>
      <c r="LF12" s="35"/>
      <c r="LG12" s="35"/>
      <c r="LH12" s="37"/>
      <c r="LI12" s="35"/>
      <c r="LJ12" s="35"/>
      <c r="LK12" s="35"/>
      <c r="LL12" s="35"/>
      <c r="LM12" s="35"/>
      <c r="LN12" s="35"/>
      <c r="LO12" s="35"/>
      <c r="LP12" s="41"/>
      <c r="LQ12" s="35"/>
      <c r="LR12" s="35"/>
      <c r="LS12" s="11"/>
      <c r="LT12" s="11"/>
      <c r="LU12" s="11"/>
      <c r="LV12" s="11"/>
      <c r="LW12" s="11"/>
      <c r="LX12" s="11"/>
      <c r="LY12" s="42"/>
      <c r="LZ12" s="69"/>
      <c r="MA12" s="70"/>
      <c r="MB12" s="70"/>
      <c r="MC12" s="70"/>
      <c r="MD12" s="70"/>
      <c r="ME12" s="70"/>
      <c r="MF12" s="70"/>
      <c r="MG12" s="70"/>
      <c r="MH12" s="70"/>
      <c r="MI12" s="71"/>
      <c r="MJ12" s="70"/>
      <c r="MK12" s="70"/>
      <c r="ML12" s="70"/>
      <c r="MM12" s="70"/>
      <c r="MN12" s="70"/>
      <c r="MO12" s="70"/>
      <c r="MP12" s="70"/>
      <c r="MQ12" s="72"/>
      <c r="MR12" s="71"/>
      <c r="MS12" s="70"/>
      <c r="MT12" s="70"/>
      <c r="MU12" s="70"/>
      <c r="MV12" s="70"/>
      <c r="MW12" s="70"/>
      <c r="MX12" s="70"/>
      <c r="MY12" s="70"/>
      <c r="MZ12" s="72"/>
    </row>
    <row r="13" ht="5.1" customHeight="true" x14ac:dyDescent="0.3">
      <c r="A13" s="6"/>
      <c r="C13" s="47"/>
      <c r="D13" s="13"/>
      <c r="E13" s="29"/>
      <c r="F13" s="12"/>
      <c r="G13" s="12"/>
      <c r="H13" s="12"/>
      <c r="I13" s="12"/>
      <c r="J13" s="12"/>
      <c r="K13" s="12"/>
      <c r="L13" s="12"/>
      <c r="M13" s="12"/>
      <c r="N13" s="25"/>
      <c r="O13" s="18"/>
      <c r="P13" s="18"/>
      <c r="Q13" s="18"/>
      <c r="R13" s="18"/>
      <c r="S13" s="18"/>
      <c r="T13" s="18"/>
      <c r="U13" s="18"/>
      <c r="V13" s="24"/>
      <c r="W13" s="25"/>
      <c r="X13" s="18"/>
      <c r="Y13" s="18"/>
      <c r="Z13" s="18"/>
      <c r="AA13" s="18"/>
      <c r="AB13" s="18"/>
      <c r="AC13" s="18"/>
      <c r="AD13" s="18"/>
      <c r="AE13" s="24"/>
      <c r="AF13" s="25"/>
      <c r="AG13" s="18"/>
      <c r="AH13" s="18"/>
      <c r="AI13" s="18"/>
      <c r="AJ13" s="18"/>
      <c r="AK13" s="18"/>
      <c r="AL13" s="18"/>
      <c r="AM13" s="18"/>
      <c r="AN13" s="24"/>
      <c r="AO13" s="25"/>
      <c r="AP13" s="18"/>
      <c r="AQ13" s="18"/>
      <c r="AR13" s="18"/>
      <c r="AS13" s="18"/>
      <c r="AT13" s="18"/>
      <c r="AU13" s="18"/>
      <c r="AV13" s="18"/>
      <c r="AW13" s="24"/>
      <c r="AX13" s="25"/>
      <c r="AY13" s="18"/>
      <c r="AZ13" s="18"/>
      <c r="BA13" s="18"/>
      <c r="BB13" s="18"/>
      <c r="BC13" s="18"/>
      <c r="BD13" s="18"/>
      <c r="BE13" s="18"/>
      <c r="BF13" s="24"/>
      <c r="BG13" s="25"/>
      <c r="BH13" s="18"/>
      <c r="BI13" s="18"/>
      <c r="BJ13" s="18"/>
      <c r="BK13" s="18"/>
      <c r="BL13" s="18"/>
      <c r="BM13" s="18"/>
      <c r="BN13" s="18"/>
      <c r="BO13" s="24"/>
      <c r="BP13" s="25"/>
      <c r="BQ13" s="18"/>
      <c r="BR13" s="18"/>
      <c r="BS13" s="18"/>
      <c r="BT13" s="18"/>
      <c r="BU13" s="18"/>
      <c r="BV13" s="18"/>
      <c r="BW13" s="18"/>
      <c r="BX13" s="24"/>
      <c r="BY13" s="25"/>
      <c r="BZ13" s="18"/>
      <c r="CA13" s="18"/>
      <c r="CB13" s="18"/>
      <c r="CC13" s="18"/>
      <c r="CD13" s="18"/>
      <c r="CE13" s="18"/>
      <c r="CF13" s="18"/>
      <c r="CG13" s="24"/>
      <c r="CH13" s="25"/>
      <c r="CI13" s="18"/>
      <c r="CJ13" s="18"/>
      <c r="CK13" s="18"/>
      <c r="CL13" s="18"/>
      <c r="CM13" s="18"/>
      <c r="CN13" s="18"/>
      <c r="CO13" s="18"/>
      <c r="CP13" s="24"/>
      <c r="CQ13" s="25"/>
      <c r="CR13" s="18"/>
      <c r="CS13" s="18"/>
      <c r="CT13" s="18"/>
      <c r="CU13" s="18"/>
      <c r="CV13" s="18"/>
      <c r="CW13" s="18"/>
      <c r="CX13" s="18"/>
      <c r="CY13" s="24"/>
      <c r="CZ13" s="25"/>
      <c r="DA13" s="18"/>
      <c r="DB13" s="18"/>
      <c r="DC13" s="18"/>
      <c r="DD13" s="18"/>
      <c r="DE13" s="18"/>
      <c r="DF13" s="18"/>
      <c r="DG13" s="18"/>
      <c r="DH13" s="24"/>
      <c r="DI13" s="25"/>
      <c r="DJ13" s="18"/>
      <c r="DK13" s="18"/>
      <c r="DL13" s="18"/>
      <c r="DM13" s="18"/>
      <c r="DN13" s="18"/>
      <c r="DO13" s="18"/>
      <c r="DP13" s="18"/>
      <c r="DQ13" s="24"/>
      <c r="DR13" s="25"/>
      <c r="DS13" s="18"/>
      <c r="DT13" s="18"/>
      <c r="DU13" s="18"/>
      <c r="DV13" s="18"/>
      <c r="DW13" s="18"/>
      <c r="DX13" s="18"/>
      <c r="DY13" s="18"/>
      <c r="DZ13" s="24"/>
      <c r="EA13" s="25"/>
      <c r="EB13" s="18"/>
      <c r="EC13" s="18"/>
      <c r="ED13" s="18"/>
      <c r="EE13" s="18"/>
      <c r="EF13" s="18"/>
      <c r="EG13" s="18"/>
      <c r="EH13" s="18"/>
      <c r="EI13" s="24"/>
      <c r="EJ13" s="25"/>
      <c r="EK13" s="18"/>
      <c r="EL13" s="18"/>
      <c r="EM13" s="18"/>
      <c r="EN13" s="18"/>
      <c r="EO13" s="18"/>
      <c r="EP13" s="18"/>
      <c r="EQ13" s="18"/>
      <c r="ER13" s="24"/>
      <c r="ES13" s="25"/>
      <c r="ET13" s="18"/>
      <c r="EU13" s="18"/>
      <c r="EV13" s="18"/>
      <c r="EW13" s="18"/>
      <c r="EX13" s="18"/>
      <c r="EY13" s="18"/>
      <c r="EZ13" s="18"/>
      <c r="FA13" s="24"/>
      <c r="FB13" s="25"/>
      <c r="FC13" s="18"/>
      <c r="FD13" s="18"/>
      <c r="FE13" s="18"/>
      <c r="FF13" s="18"/>
      <c r="FG13" s="18"/>
      <c r="FH13" s="18"/>
      <c r="FI13" s="18"/>
      <c r="FJ13" s="24"/>
      <c r="FK13" s="25"/>
      <c r="FL13" s="18"/>
      <c r="FM13" s="18"/>
      <c r="FN13" s="18"/>
      <c r="FO13" s="18"/>
      <c r="FP13" s="18"/>
      <c r="FQ13" s="18"/>
      <c r="FR13" s="18"/>
      <c r="FS13" s="24"/>
      <c r="FT13" s="25"/>
      <c r="FU13" s="18"/>
      <c r="FV13" s="18"/>
      <c r="FW13" s="18"/>
      <c r="FX13" s="18"/>
      <c r="FY13" s="18"/>
      <c r="FZ13" s="18"/>
      <c r="GA13" s="18"/>
      <c r="GB13" s="24"/>
      <c r="GC13" s="25"/>
      <c r="GD13" s="18"/>
      <c r="GE13" s="18"/>
      <c r="GF13" s="18"/>
      <c r="GG13" s="18"/>
      <c r="GH13" s="18"/>
      <c r="GI13" s="18"/>
      <c r="GJ13" s="18"/>
      <c r="GK13" s="24"/>
      <c r="GL13" s="25"/>
      <c r="GM13" s="18"/>
      <c r="GN13" s="18"/>
      <c r="GO13" s="18"/>
      <c r="GP13" s="18"/>
      <c r="GQ13" s="18"/>
      <c r="GR13" s="18"/>
      <c r="GS13" s="18"/>
      <c r="GT13" s="24"/>
      <c r="GU13" s="25"/>
      <c r="GV13" s="18"/>
      <c r="GW13" s="18"/>
      <c r="GX13" s="18"/>
      <c r="GY13" s="18"/>
      <c r="GZ13" s="18"/>
      <c r="HA13" s="18"/>
      <c r="HB13" s="18"/>
      <c r="HC13" s="24"/>
      <c r="HD13" s="25"/>
      <c r="HE13" s="18"/>
      <c r="HF13" s="18"/>
      <c r="HG13" s="18"/>
      <c r="HH13" s="18"/>
      <c r="HI13" s="18"/>
      <c r="HJ13" s="18"/>
      <c r="HK13" s="18"/>
      <c r="HL13" s="24"/>
      <c r="HM13" s="25"/>
      <c r="HN13" s="18"/>
      <c r="HO13" s="18"/>
      <c r="HP13" s="18"/>
      <c r="HQ13" s="18"/>
      <c r="HR13" s="18"/>
      <c r="HS13" s="18"/>
      <c r="HT13" s="18"/>
      <c r="HU13" s="24"/>
      <c r="HV13" s="25"/>
      <c r="HW13" s="18"/>
      <c r="HX13" s="18"/>
      <c r="HY13" s="18"/>
      <c r="HZ13" s="18"/>
      <c r="IA13" s="18"/>
      <c r="IB13" s="18"/>
      <c r="IC13" s="18"/>
      <c r="ID13" s="24"/>
      <c r="IE13" s="25"/>
      <c r="IF13" s="18"/>
      <c r="IG13" s="18"/>
      <c r="IH13" s="18"/>
      <c r="II13" s="18"/>
      <c r="IJ13" s="18"/>
      <c r="IK13" s="18"/>
      <c r="IL13" s="18"/>
      <c r="IM13" s="24"/>
      <c r="IN13" s="25"/>
      <c r="IO13" s="18"/>
      <c r="IP13" s="18"/>
      <c r="IQ13" s="18"/>
      <c r="IR13" s="18"/>
      <c r="IS13" s="18"/>
      <c r="IT13" s="18"/>
      <c r="IU13" s="18"/>
      <c r="IV13" s="24"/>
      <c r="IW13" s="25"/>
      <c r="IX13" s="18"/>
      <c r="IY13" s="18"/>
      <c r="IZ13" s="18"/>
      <c r="JA13" s="18"/>
      <c r="JB13" s="18"/>
      <c r="JC13" s="18"/>
      <c r="JD13" s="18"/>
      <c r="JE13" s="24"/>
      <c r="JF13" s="25"/>
      <c r="JG13" s="18"/>
      <c r="JH13" s="18"/>
      <c r="JI13" s="18"/>
      <c r="JJ13" s="18"/>
      <c r="JK13" s="18"/>
      <c r="JL13" s="18"/>
      <c r="JM13" s="18"/>
      <c r="JN13" s="24"/>
      <c r="JO13" s="25"/>
      <c r="JP13" s="18"/>
      <c r="JQ13" s="18"/>
      <c r="JR13" s="18"/>
      <c r="JS13" s="18"/>
      <c r="JT13" s="18"/>
      <c r="JU13" s="18"/>
      <c r="JV13" s="18"/>
      <c r="JW13" s="24"/>
      <c r="JX13" s="25"/>
      <c r="JY13" s="18"/>
      <c r="JZ13" s="18"/>
      <c r="KA13" s="18"/>
      <c r="KB13" s="18"/>
      <c r="KC13" s="18"/>
      <c r="KD13" s="18"/>
      <c r="KE13" s="18"/>
      <c r="KF13" s="24"/>
      <c r="KG13" s="25"/>
      <c r="KH13" s="18"/>
      <c r="KI13" s="18"/>
      <c r="KJ13" s="18"/>
      <c r="KK13" s="18"/>
      <c r="KL13" s="18"/>
      <c r="KM13" s="18"/>
      <c r="KN13" s="18"/>
      <c r="KO13" s="24"/>
      <c r="KP13" s="25"/>
      <c r="KQ13" s="18"/>
      <c r="KR13" s="18"/>
      <c r="KS13" s="18"/>
      <c r="KT13" s="18"/>
      <c r="KU13" s="18"/>
      <c r="KV13" s="18"/>
      <c r="KW13" s="18"/>
      <c r="KX13" s="24"/>
      <c r="KY13" s="25"/>
      <c r="KZ13" s="18"/>
      <c r="LA13" s="18"/>
      <c r="LB13" s="18"/>
      <c r="LC13" s="18"/>
      <c r="LD13" s="18"/>
      <c r="LE13" s="18"/>
      <c r="LF13" s="18"/>
      <c r="LG13" s="24"/>
      <c r="LH13" s="25"/>
      <c r="LI13" s="18"/>
      <c r="LJ13" s="18"/>
      <c r="LK13" s="18"/>
      <c r="LL13" s="18"/>
      <c r="LM13" s="18"/>
      <c r="LN13" s="18"/>
      <c r="LO13" s="18"/>
      <c r="LP13" s="24"/>
      <c r="LQ13" s="25"/>
      <c r="LR13" s="18"/>
      <c r="LS13" s="18"/>
      <c r="LT13" s="18"/>
      <c r="LU13" s="18"/>
      <c r="LV13" s="18"/>
      <c r="LW13" s="18"/>
      <c r="LX13" s="18"/>
      <c r="LY13" s="24"/>
      <c r="LZ13" s="6"/>
      <c r="MI13" s="26"/>
      <c r="MJ13" s="4"/>
      <c r="MK13" s="4"/>
      <c r="ML13" s="4"/>
      <c r="MM13" s="4"/>
      <c r="MN13" s="4"/>
      <c r="MO13" s="4"/>
      <c r="MP13" s="4"/>
      <c r="MQ13" s="27"/>
      <c r="MR13" s="26"/>
      <c r="MS13" s="4"/>
      <c r="MT13" s="4"/>
      <c r="MU13" s="4"/>
      <c r="MV13" s="4"/>
      <c r="MW13" s="4"/>
      <c r="MX13" s="4"/>
      <c r="MY13" s="4"/>
      <c r="MZ13" s="27"/>
    </row>
    <row r="14" ht="20.1" customHeight="true" x14ac:dyDescent="0.3">
      <c r="A14" s="6"/>
      <c r="C14" s="106"/>
      <c r="D14" s="30" t="s">
        <v>1</v>
      </c>
      <c r="E14" s="19"/>
      <c r="F14" s="16"/>
      <c r="G14" s="16"/>
      <c r="H14" s="16"/>
      <c r="I14" s="16"/>
      <c r="J14" s="16"/>
      <c r="K14" s="16"/>
      <c r="L14" s="16"/>
      <c r="M14" s="16"/>
      <c r="N14" s="20"/>
      <c r="O14" s="16"/>
      <c r="P14" s="16"/>
      <c r="Q14" s="16"/>
      <c r="R14" s="16"/>
      <c r="S14" s="16"/>
      <c r="T14" s="16"/>
      <c r="U14" s="16"/>
      <c r="V14" s="21"/>
      <c r="W14" s="16"/>
      <c r="X14" s="16"/>
      <c r="Y14" s="16"/>
      <c r="Z14" s="16"/>
      <c r="AA14" s="16"/>
      <c r="AB14" s="16"/>
      <c r="AC14" s="16"/>
      <c r="AD14" s="16"/>
      <c r="AE14" s="16"/>
      <c r="AF14" s="20"/>
      <c r="AG14" s="16"/>
      <c r="AH14" s="16"/>
      <c r="AI14" s="16"/>
      <c r="AJ14" s="16"/>
      <c r="AK14" s="16"/>
      <c r="AL14" s="16"/>
      <c r="AM14" s="16"/>
      <c r="AN14" s="21"/>
      <c r="AO14" s="16"/>
      <c r="AP14" s="16"/>
      <c r="AQ14" s="16"/>
      <c r="AR14" s="16"/>
      <c r="AS14" s="16"/>
      <c r="AT14" s="16"/>
      <c r="AU14" s="16"/>
      <c r="AV14" s="16"/>
      <c r="AW14" s="16"/>
      <c r="AX14" s="20"/>
      <c r="AY14" s="16"/>
      <c r="AZ14" s="16"/>
      <c r="BA14" s="16"/>
      <c r="BB14" s="16"/>
      <c r="BC14" s="16"/>
      <c r="BD14" s="16"/>
      <c r="BE14" s="16"/>
      <c r="BF14" s="21"/>
      <c r="BG14" s="16"/>
      <c r="BH14" s="16"/>
      <c r="BI14" s="16"/>
      <c r="BJ14" s="16"/>
      <c r="BK14" s="16"/>
      <c r="BL14" s="16"/>
      <c r="BM14" s="16"/>
      <c r="BN14" s="16"/>
      <c r="BO14" s="16"/>
      <c r="BP14" s="20"/>
      <c r="BQ14" s="16"/>
      <c r="BR14" s="16"/>
      <c r="BS14" s="16"/>
      <c r="BT14" s="16"/>
      <c r="BU14" s="16"/>
      <c r="BV14" s="16"/>
      <c r="BW14" s="16"/>
      <c r="BX14" s="16"/>
      <c r="BY14" s="20"/>
      <c r="BZ14" s="16"/>
      <c r="CA14" s="16"/>
      <c r="CB14" s="16"/>
      <c r="CC14" s="16"/>
      <c r="CD14" s="16"/>
      <c r="CE14" s="16"/>
      <c r="CF14" s="16"/>
      <c r="CG14" s="21"/>
      <c r="CH14" s="16"/>
      <c r="CI14" s="16"/>
      <c r="CJ14" s="16"/>
      <c r="CK14" s="16"/>
      <c r="CL14" s="16"/>
      <c r="CM14" s="16"/>
      <c r="CN14" s="16"/>
      <c r="CO14" s="16"/>
      <c r="CP14" s="16"/>
      <c r="CQ14" s="20"/>
      <c r="CR14" s="16"/>
      <c r="CS14" s="16"/>
      <c r="CT14" s="16"/>
      <c r="CU14" s="16"/>
      <c r="CV14" s="16"/>
      <c r="CW14" s="16"/>
      <c r="CX14" s="16"/>
      <c r="CY14" s="21"/>
      <c r="CZ14" s="16"/>
      <c r="DA14" s="16"/>
      <c r="DB14" s="16"/>
      <c r="DC14" s="16"/>
      <c r="DD14" s="16"/>
      <c r="DE14" s="16"/>
      <c r="DF14" s="16"/>
      <c r="DG14" s="16"/>
      <c r="DH14" s="16"/>
      <c r="DI14" s="20"/>
      <c r="DJ14" s="16"/>
      <c r="DK14" s="16"/>
      <c r="DL14" s="16"/>
      <c r="DM14" s="16"/>
      <c r="DN14" s="16"/>
      <c r="DO14" s="16"/>
      <c r="DP14" s="16"/>
      <c r="DQ14" s="21"/>
      <c r="DR14" s="16"/>
      <c r="DS14" s="16"/>
      <c r="DT14" s="16"/>
      <c r="DU14" s="16"/>
      <c r="DV14" s="16"/>
      <c r="DW14" s="16"/>
      <c r="DX14" s="16"/>
      <c r="DY14" s="16"/>
      <c r="DZ14" s="16"/>
      <c r="EA14" s="20"/>
      <c r="EB14" s="16"/>
      <c r="EC14" s="16"/>
      <c r="ED14" s="16"/>
      <c r="EE14" s="16"/>
      <c r="EF14" s="16"/>
      <c r="EG14" s="16"/>
      <c r="EH14" s="16"/>
      <c r="EI14" s="21"/>
      <c r="EJ14" s="16"/>
      <c r="EK14" s="16"/>
      <c r="EL14" s="16"/>
      <c r="EM14" s="16"/>
      <c r="EN14" s="16"/>
      <c r="EO14" s="16"/>
      <c r="EP14" s="16"/>
      <c r="EQ14" s="16"/>
      <c r="ER14" s="16"/>
      <c r="ES14" s="20"/>
      <c r="ET14" s="16"/>
      <c r="EU14" s="16"/>
      <c r="EV14" s="16"/>
      <c r="EW14" s="16"/>
      <c r="EX14" s="16"/>
      <c r="EY14" s="16"/>
      <c r="EZ14" s="16"/>
      <c r="FA14" s="21"/>
      <c r="FB14" s="16"/>
      <c r="FC14" s="16"/>
      <c r="FD14" s="16"/>
      <c r="FE14" s="16"/>
      <c r="FF14" s="16"/>
      <c r="FG14" s="16"/>
      <c r="FH14" s="16"/>
      <c r="FI14" s="16"/>
      <c r="FJ14" s="16"/>
      <c r="FK14" s="20"/>
      <c r="FL14" s="16"/>
      <c r="FM14" s="16"/>
      <c r="FN14" s="16"/>
      <c r="FO14" s="16"/>
      <c r="FP14" s="16"/>
      <c r="FQ14" s="16"/>
      <c r="FR14" s="16"/>
      <c r="FS14" s="21"/>
      <c r="FT14" s="16"/>
      <c r="FU14" s="16"/>
      <c r="FV14" s="16"/>
      <c r="FW14" s="16"/>
      <c r="FX14" s="16"/>
      <c r="FY14" s="16"/>
      <c r="FZ14" s="16"/>
      <c r="GA14" s="16"/>
      <c r="GB14" s="16"/>
      <c r="GC14" s="20"/>
      <c r="GD14" s="16"/>
      <c r="GE14" s="16"/>
      <c r="GF14" s="16"/>
      <c r="GG14" s="16"/>
      <c r="GH14" s="16"/>
      <c r="GI14" s="16"/>
      <c r="GJ14" s="16"/>
      <c r="GK14" s="21"/>
      <c r="GL14" s="16"/>
      <c r="GM14" s="16"/>
      <c r="GN14" s="16"/>
      <c r="GO14" s="16"/>
      <c r="GP14" s="16"/>
      <c r="GQ14" s="16"/>
      <c r="GR14" s="16"/>
      <c r="GS14" s="16"/>
      <c r="GT14" s="16"/>
      <c r="GU14" s="20"/>
      <c r="GV14" s="16"/>
      <c r="GW14" s="16"/>
      <c r="GX14" s="16"/>
      <c r="GY14" s="16"/>
      <c r="GZ14" s="16"/>
      <c r="HA14" s="16"/>
      <c r="HB14" s="16"/>
      <c r="HC14" s="21"/>
      <c r="HD14" s="16"/>
      <c r="HE14" s="16"/>
      <c r="HF14" s="16"/>
      <c r="HG14" s="16"/>
      <c r="HH14" s="16"/>
      <c r="HI14" s="16"/>
      <c r="HJ14" s="16"/>
      <c r="HK14" s="16"/>
      <c r="HL14" s="16"/>
      <c r="HM14" s="20"/>
      <c r="HN14" s="16"/>
      <c r="HO14" s="16"/>
      <c r="HP14" s="16"/>
      <c r="HQ14" s="16"/>
      <c r="HR14" s="16"/>
      <c r="HS14" s="16"/>
      <c r="HT14" s="16"/>
      <c r="HU14" s="21"/>
      <c r="HV14" s="16"/>
      <c r="HW14" s="16"/>
      <c r="HX14" s="16"/>
      <c r="HY14" s="16"/>
      <c r="HZ14" s="16"/>
      <c r="IA14" s="16"/>
      <c r="IB14" s="16"/>
      <c r="IC14" s="16"/>
      <c r="ID14" s="16"/>
      <c r="IE14" s="20"/>
      <c r="IF14" s="16"/>
      <c r="IG14" s="16"/>
      <c r="IH14" s="16"/>
      <c r="II14" s="16"/>
      <c r="IJ14" s="16"/>
      <c r="IK14" s="16"/>
      <c r="IL14" s="16"/>
      <c r="IM14" s="21"/>
      <c r="IN14" s="16"/>
      <c r="IO14" s="16"/>
      <c r="IP14" s="16"/>
      <c r="IQ14" s="16"/>
      <c r="IR14" s="16"/>
      <c r="IS14" s="16"/>
      <c r="IT14" s="16"/>
      <c r="IU14" s="16"/>
      <c r="IV14" s="16"/>
      <c r="IW14" s="20"/>
      <c r="IX14" s="16"/>
      <c r="IY14" s="16"/>
      <c r="IZ14" s="16"/>
      <c r="JA14" s="16"/>
      <c r="JB14" s="16"/>
      <c r="JC14" s="16"/>
      <c r="JD14" s="16"/>
      <c r="JE14" s="21"/>
      <c r="JF14" s="16"/>
      <c r="JG14" s="16"/>
      <c r="JH14" s="16"/>
      <c r="JI14" s="16"/>
      <c r="JJ14" s="16"/>
      <c r="JK14" s="16"/>
      <c r="JL14" s="16"/>
      <c r="JM14" s="16"/>
      <c r="JN14" s="21"/>
      <c r="JO14" s="16"/>
      <c r="JP14" s="16"/>
      <c r="JQ14" s="16"/>
      <c r="JR14" s="16"/>
      <c r="JS14" s="16"/>
      <c r="JT14" s="16"/>
      <c r="JU14" s="16"/>
      <c r="JV14" s="16"/>
      <c r="JW14" s="16"/>
      <c r="JX14" s="20"/>
      <c r="JY14" s="16"/>
      <c r="JZ14" s="16"/>
      <c r="KA14" s="16"/>
      <c r="KB14" s="16"/>
      <c r="KC14" s="16"/>
      <c r="KD14" s="16"/>
      <c r="KE14" s="16"/>
      <c r="KF14" s="21"/>
      <c r="KG14" s="16"/>
      <c r="KH14" s="16"/>
      <c r="KI14" s="16"/>
      <c r="KJ14" s="16"/>
      <c r="KK14" s="16"/>
      <c r="KL14" s="16"/>
      <c r="KM14" s="16"/>
      <c r="KN14" s="16"/>
      <c r="KO14" s="16"/>
      <c r="KP14" s="20"/>
      <c r="KQ14" s="16"/>
      <c r="KR14" s="16"/>
      <c r="KS14" s="16"/>
      <c r="KT14" s="16"/>
      <c r="KU14" s="16"/>
      <c r="KV14" s="16"/>
      <c r="KW14" s="16"/>
      <c r="KX14" s="21"/>
      <c r="KY14" s="16"/>
      <c r="KZ14" s="16"/>
      <c r="LA14" s="16"/>
      <c r="LB14" s="16"/>
      <c r="LC14" s="16"/>
      <c r="LD14" s="16"/>
      <c r="LE14" s="16"/>
      <c r="LF14" s="16"/>
      <c r="LG14" s="16"/>
      <c r="LH14" s="20"/>
      <c r="LI14" s="16"/>
      <c r="LJ14" s="16"/>
      <c r="LK14" s="16"/>
      <c r="LL14" s="16"/>
      <c r="LM14" s="16"/>
      <c r="LN14" s="16"/>
      <c r="LO14" s="16"/>
      <c r="LP14" s="28"/>
      <c r="LQ14" s="16"/>
      <c r="LR14" s="16"/>
      <c r="LS14" s="6"/>
      <c r="LT14" s="6"/>
      <c r="LU14" s="6"/>
      <c r="LV14" s="6"/>
      <c r="LW14" s="6"/>
      <c r="LX14" s="6"/>
      <c r="LY14" s="33"/>
      <c r="LZ14" s="6"/>
      <c r="MI14" s="26"/>
      <c r="MJ14" s="4"/>
      <c r="MK14" s="4"/>
      <c r="ML14" s="4"/>
      <c r="MM14" s="4"/>
      <c r="MN14" s="4"/>
      <c r="MO14" s="4"/>
      <c r="MP14" s="4"/>
      <c r="MQ14" s="27"/>
      <c r="MR14" s="26"/>
      <c r="MS14" s="4"/>
      <c r="MT14" s="4"/>
      <c r="MU14" s="4"/>
      <c r="MV14" s="4"/>
      <c r="MW14" s="4"/>
      <c r="MX14" s="4"/>
      <c r="MY14" s="4"/>
      <c r="MZ14" s="27"/>
    </row>
    <row r="15" ht="20.1" customHeight="true" x14ac:dyDescent="0.3">
      <c r="A15" s="6"/>
      <c r="C15" s="106"/>
      <c r="D15" s="31" t="s">
        <v>4</v>
      </c>
      <c r="E15" s="15"/>
      <c r="F15" s="16"/>
      <c r="G15" s="16"/>
      <c r="H15" s="16"/>
      <c r="I15" s="17"/>
      <c r="J15" s="16"/>
      <c r="K15" s="16"/>
      <c r="L15" s="16"/>
      <c r="M15" s="17"/>
      <c r="N15" s="20"/>
      <c r="O15" s="16"/>
      <c r="P15" s="16"/>
      <c r="Q15" s="17"/>
      <c r="R15" s="16"/>
      <c r="S15" s="16"/>
      <c r="T15" s="16"/>
      <c r="U15" s="16"/>
      <c r="V15" s="21"/>
      <c r="W15" s="16"/>
      <c r="X15" s="16"/>
      <c r="Y15" s="16"/>
      <c r="Z15" s="16"/>
      <c r="AA15" s="17"/>
      <c r="AB15" s="16"/>
      <c r="AC15" s="16"/>
      <c r="AD15" s="16"/>
      <c r="AE15" s="17"/>
      <c r="AF15" s="22"/>
      <c r="AG15" s="17"/>
      <c r="AH15" s="17"/>
      <c r="AI15" s="17"/>
      <c r="AJ15" s="17"/>
      <c r="AK15" s="17"/>
      <c r="AL15" s="17"/>
      <c r="AM15" s="17"/>
      <c r="AN15" s="23"/>
      <c r="AO15" s="17"/>
      <c r="AP15" s="17"/>
      <c r="AQ15" s="17"/>
      <c r="AR15" s="17"/>
      <c r="AS15" s="17"/>
      <c r="AT15" s="17"/>
      <c r="AU15" s="16"/>
      <c r="AV15" s="16"/>
      <c r="AW15" s="16"/>
      <c r="AX15" s="20"/>
      <c r="AY15" s="16"/>
      <c r="AZ15" s="16"/>
      <c r="BA15" s="16"/>
      <c r="BB15" s="16"/>
      <c r="BC15" s="16"/>
      <c r="BD15" s="16"/>
      <c r="BE15" s="16"/>
      <c r="BF15" s="21"/>
      <c r="BG15" s="16"/>
      <c r="BH15" s="16"/>
      <c r="BI15" s="16"/>
      <c r="BJ15" s="16"/>
      <c r="BK15" s="16"/>
      <c r="BL15" s="16"/>
      <c r="BM15" s="16"/>
      <c r="BN15" s="16"/>
      <c r="BO15" s="16"/>
      <c r="BP15" s="20"/>
      <c r="BQ15" s="16"/>
      <c r="BR15" s="16"/>
      <c r="BS15" s="16"/>
      <c r="BT15" s="16"/>
      <c r="BU15" s="16"/>
      <c r="BV15" s="16"/>
      <c r="BW15" s="16"/>
      <c r="BX15" s="16"/>
      <c r="BY15" s="20"/>
      <c r="BZ15" s="16"/>
      <c r="CA15" s="16"/>
      <c r="CB15" s="16"/>
      <c r="CC15" s="16"/>
      <c r="CD15" s="16"/>
      <c r="CE15" s="16"/>
      <c r="CF15" s="16"/>
      <c r="CG15" s="21"/>
      <c r="CH15" s="16"/>
      <c r="CI15" s="16"/>
      <c r="CJ15" s="16"/>
      <c r="CK15" s="16"/>
      <c r="CL15" s="16"/>
      <c r="CM15" s="16"/>
      <c r="CN15" s="16"/>
      <c r="CO15" s="16"/>
      <c r="CP15" s="16"/>
      <c r="CQ15" s="20"/>
      <c r="CR15" s="16"/>
      <c r="CS15" s="16"/>
      <c r="CT15" s="16"/>
      <c r="CU15" s="16"/>
      <c r="CV15" s="16"/>
      <c r="CW15" s="16"/>
      <c r="CX15" s="16"/>
      <c r="CY15" s="21"/>
      <c r="CZ15" s="16"/>
      <c r="DA15" s="16"/>
      <c r="DB15" s="16"/>
      <c r="DC15" s="16"/>
      <c r="DD15" s="16"/>
      <c r="DE15" s="16"/>
      <c r="DF15" s="16"/>
      <c r="DG15" s="16"/>
      <c r="DH15" s="21"/>
      <c r="DI15" s="16"/>
      <c r="DJ15" s="16"/>
      <c r="DK15" s="16"/>
      <c r="DL15" s="16"/>
      <c r="DM15" s="16"/>
      <c r="DN15" s="16"/>
      <c r="DO15" s="16"/>
      <c r="DP15" s="16"/>
      <c r="DQ15" s="16"/>
      <c r="DR15" s="20"/>
      <c r="DS15" s="16"/>
      <c r="DT15" s="16"/>
      <c r="DU15" s="16"/>
      <c r="DV15" s="16"/>
      <c r="DW15" s="16"/>
      <c r="DX15" s="16"/>
      <c r="DY15" s="16"/>
      <c r="DZ15" s="21"/>
      <c r="EA15" s="16"/>
      <c r="EB15" s="16"/>
      <c r="EC15" s="16"/>
      <c r="ED15" s="16"/>
      <c r="EE15" s="16"/>
      <c r="EF15" s="16"/>
      <c r="EG15" s="16"/>
      <c r="EH15" s="16"/>
      <c r="EI15" s="16"/>
      <c r="EJ15" s="20"/>
      <c r="EK15" s="16"/>
      <c r="EL15" s="16"/>
      <c r="EM15" s="16"/>
      <c r="EN15" s="16"/>
      <c r="EO15" s="16"/>
      <c r="EP15" s="16"/>
      <c r="EQ15" s="16"/>
      <c r="ER15" s="16"/>
      <c r="ES15" s="20"/>
      <c r="ET15" s="16"/>
      <c r="EU15" s="16"/>
      <c r="EV15" s="16"/>
      <c r="EW15" s="16"/>
      <c r="EX15" s="16"/>
      <c r="EY15" s="16"/>
      <c r="EZ15" s="16"/>
      <c r="FA15" s="21"/>
      <c r="FB15" s="16"/>
      <c r="FC15" s="16"/>
      <c r="FD15" s="16"/>
      <c r="FE15" s="16"/>
      <c r="FF15" s="16"/>
      <c r="FG15" s="16"/>
      <c r="FH15" s="16"/>
      <c r="FI15" s="16"/>
      <c r="FJ15" s="16"/>
      <c r="FK15" s="20"/>
      <c r="FL15" s="16"/>
      <c r="FM15" s="16"/>
      <c r="FN15" s="16"/>
      <c r="FO15" s="16"/>
      <c r="FP15" s="16"/>
      <c r="FQ15" s="16"/>
      <c r="FR15" s="16"/>
      <c r="FS15" s="21"/>
      <c r="FT15" s="16"/>
      <c r="FU15" s="16"/>
      <c r="FV15" s="16"/>
      <c r="FW15" s="16"/>
      <c r="FX15" s="16"/>
      <c r="FY15" s="16"/>
      <c r="FZ15" s="16"/>
      <c r="GA15" s="16"/>
      <c r="GB15" s="21"/>
      <c r="GC15" s="16"/>
      <c r="GD15" s="16"/>
      <c r="GE15" s="16"/>
      <c r="GF15" s="16"/>
      <c r="GG15" s="16"/>
      <c r="GH15" s="16"/>
      <c r="GI15" s="16"/>
      <c r="GJ15" s="16"/>
      <c r="GK15" s="16"/>
      <c r="GL15" s="20"/>
      <c r="GM15" s="16"/>
      <c r="GN15" s="16"/>
      <c r="GO15" s="16"/>
      <c r="GP15" s="16"/>
      <c r="GQ15" s="16"/>
      <c r="GR15" s="16"/>
      <c r="GS15" s="16"/>
      <c r="GT15" s="21"/>
      <c r="GU15" s="16"/>
      <c r="GV15" s="16"/>
      <c r="GW15" s="16"/>
      <c r="GX15" s="16"/>
      <c r="GY15" s="16"/>
      <c r="GZ15" s="16"/>
      <c r="HA15" s="16"/>
      <c r="HB15" s="16"/>
      <c r="HC15" s="16"/>
      <c r="HD15" s="20"/>
      <c r="HE15" s="16"/>
      <c r="HF15" s="16"/>
      <c r="HG15" s="16"/>
      <c r="HH15" s="16"/>
      <c r="HI15" s="16"/>
      <c r="HJ15" s="16"/>
      <c r="HK15" s="16"/>
      <c r="HL15" s="21"/>
      <c r="HM15" s="16"/>
      <c r="HN15" s="16"/>
      <c r="HO15" s="16"/>
      <c r="HP15" s="16"/>
      <c r="HQ15" s="16"/>
      <c r="HR15" s="16"/>
      <c r="HS15" s="16"/>
      <c r="HT15" s="16"/>
      <c r="HU15" s="16"/>
      <c r="HV15" s="20"/>
      <c r="HW15" s="16"/>
      <c r="HX15" s="16"/>
      <c r="HY15" s="16"/>
      <c r="HZ15" s="16"/>
      <c r="IA15" s="16"/>
      <c r="IB15" s="16"/>
      <c r="IC15" s="16"/>
      <c r="ID15" s="21"/>
      <c r="IE15" s="16"/>
      <c r="IF15" s="16"/>
      <c r="IG15" s="16"/>
      <c r="IH15" s="16"/>
      <c r="II15" s="16"/>
      <c r="IJ15" s="16"/>
      <c r="IK15" s="16"/>
      <c r="IL15" s="16"/>
      <c r="IM15" s="16"/>
      <c r="IN15" s="20"/>
      <c r="IO15" s="16"/>
      <c r="IP15" s="16"/>
      <c r="IQ15" s="16"/>
      <c r="IR15" s="16"/>
      <c r="IS15" s="16"/>
      <c r="IT15" s="16"/>
      <c r="IU15" s="16"/>
      <c r="IV15" s="21"/>
      <c r="IW15" s="16"/>
      <c r="IX15" s="16"/>
      <c r="IY15" s="16"/>
      <c r="IZ15" s="16"/>
      <c r="JA15" s="16"/>
      <c r="JB15" s="16"/>
      <c r="JC15" s="16"/>
      <c r="JD15" s="16"/>
      <c r="JE15" s="16"/>
      <c r="JF15" s="20"/>
      <c r="JG15" s="16"/>
      <c r="JH15" s="16"/>
      <c r="JI15" s="16"/>
      <c r="JJ15" s="16"/>
      <c r="JK15" s="16"/>
      <c r="JL15" s="16"/>
      <c r="JM15" s="16"/>
      <c r="JN15" s="21"/>
      <c r="JO15" s="16"/>
      <c r="JP15" s="16"/>
      <c r="JQ15" s="16"/>
      <c r="JR15" s="16"/>
      <c r="JS15" s="16"/>
      <c r="JT15" s="16"/>
      <c r="JU15" s="16"/>
      <c r="JV15" s="16"/>
      <c r="JW15" s="16"/>
      <c r="JX15" s="20"/>
      <c r="JY15" s="16"/>
      <c r="JZ15" s="16"/>
      <c r="KA15" s="16"/>
      <c r="KB15" s="16"/>
      <c r="KC15" s="16"/>
      <c r="KD15" s="16"/>
      <c r="KE15" s="16"/>
      <c r="KF15" s="21"/>
      <c r="KG15" s="16"/>
      <c r="KH15" s="16"/>
      <c r="KI15" s="16"/>
      <c r="KJ15" s="16"/>
      <c r="KK15" s="16"/>
      <c r="KL15" s="16"/>
      <c r="KM15" s="16"/>
      <c r="KN15" s="16"/>
      <c r="KO15" s="16"/>
      <c r="KP15" s="20"/>
      <c r="KQ15" s="16"/>
      <c r="KR15" s="16"/>
      <c r="KS15" s="16"/>
      <c r="KT15" s="16"/>
      <c r="KU15" s="16"/>
      <c r="KV15" s="16"/>
      <c r="KW15" s="16"/>
      <c r="KX15" s="21"/>
      <c r="KY15" s="16"/>
      <c r="KZ15" s="16"/>
      <c r="LA15" s="16"/>
      <c r="LB15" s="16"/>
      <c r="LC15" s="16"/>
      <c r="LD15" s="16"/>
      <c r="LE15" s="16"/>
      <c r="LF15" s="16"/>
      <c r="LG15" s="16"/>
      <c r="LH15" s="20"/>
      <c r="LI15" s="16"/>
      <c r="LJ15" s="16"/>
      <c r="LK15" s="16"/>
      <c r="LL15" s="16"/>
      <c r="LM15" s="16"/>
      <c r="LN15" s="16"/>
      <c r="LO15" s="16"/>
      <c r="LP15" s="28"/>
      <c r="LQ15" s="16"/>
      <c r="LR15" s="16"/>
      <c r="LS15" s="6"/>
      <c r="LT15" s="6"/>
      <c r="LU15" s="6"/>
      <c r="LV15" s="6"/>
      <c r="LW15" s="6"/>
      <c r="LX15" s="6"/>
      <c r="LY15" s="33"/>
      <c r="LZ15" s="6"/>
      <c r="MI15" s="26"/>
      <c r="MJ15" s="4"/>
      <c r="MK15" s="4"/>
      <c r="ML15" s="4"/>
      <c r="MM15" s="4"/>
      <c r="MN15" s="4"/>
      <c r="MO15" s="4"/>
      <c r="MP15" s="4"/>
      <c r="MQ15" s="27"/>
      <c r="MR15" s="26"/>
      <c r="MS15" s="4"/>
      <c r="MT15" s="4"/>
      <c r="MU15" s="4"/>
      <c r="MV15" s="4"/>
      <c r="MW15" s="4"/>
      <c r="MX15" s="4"/>
      <c r="MY15" s="4"/>
      <c r="MZ15" s="27"/>
    </row>
    <row r="16" ht="20.1" customHeight="true" x14ac:dyDescent="0.3">
      <c r="A16" s="6"/>
      <c r="C16" s="106"/>
      <c r="D16" s="31" t="s">
        <v>2</v>
      </c>
      <c r="E16" s="19"/>
      <c r="F16" s="16"/>
      <c r="G16" s="16"/>
      <c r="H16" s="16"/>
      <c r="I16" s="16"/>
      <c r="J16" s="16"/>
      <c r="K16" s="16"/>
      <c r="L16" s="16"/>
      <c r="M16" s="16"/>
      <c r="N16" s="20"/>
      <c r="O16" s="16"/>
      <c r="P16" s="16"/>
      <c r="Q16" s="16"/>
      <c r="R16" s="16"/>
      <c r="S16" s="16"/>
      <c r="T16" s="16"/>
      <c r="U16" s="16"/>
      <c r="V16" s="21"/>
      <c r="W16" s="16"/>
      <c r="X16" s="16"/>
      <c r="Y16" s="16"/>
      <c r="Z16" s="16"/>
      <c r="AA16" s="16"/>
      <c r="AB16" s="16"/>
      <c r="AC16" s="16"/>
      <c r="AD16" s="16"/>
      <c r="AE16" s="16"/>
      <c r="AF16" s="20"/>
      <c r="AG16" s="16"/>
      <c r="AH16" s="16"/>
      <c r="AI16" s="16"/>
      <c r="AJ16" s="16"/>
      <c r="AK16" s="16"/>
      <c r="AL16" s="16"/>
      <c r="AM16" s="16"/>
      <c r="AN16" s="21"/>
      <c r="AO16" s="16"/>
      <c r="AP16" s="16"/>
      <c r="AQ16" s="16"/>
      <c r="AR16" s="16"/>
      <c r="AS16" s="16"/>
      <c r="AT16" s="16"/>
      <c r="AU16" s="16"/>
      <c r="AV16" s="16"/>
      <c r="AW16" s="16"/>
      <c r="AX16" s="20"/>
      <c r="AY16" s="16"/>
      <c r="AZ16" s="16"/>
      <c r="BA16" s="16"/>
      <c r="BB16" s="16"/>
      <c r="BC16" s="16"/>
      <c r="BD16" s="16"/>
      <c r="BE16" s="16"/>
      <c r="BF16" s="21"/>
      <c r="BG16" s="16"/>
      <c r="BH16" s="16"/>
      <c r="BI16" s="16"/>
      <c r="BJ16" s="16"/>
      <c r="BK16" s="16"/>
      <c r="BL16" s="16"/>
      <c r="BM16" s="16"/>
      <c r="BN16" s="16"/>
      <c r="BO16" s="16"/>
      <c r="BP16" s="20"/>
      <c r="BQ16" s="16"/>
      <c r="BR16" s="16"/>
      <c r="BS16" s="16"/>
      <c r="BT16" s="16"/>
      <c r="BU16" s="16"/>
      <c r="BV16" s="16"/>
      <c r="BW16" s="16"/>
      <c r="BX16" s="16"/>
      <c r="BY16" s="20"/>
      <c r="BZ16" s="16"/>
      <c r="CA16" s="16"/>
      <c r="CB16" s="16"/>
      <c r="CC16" s="16"/>
      <c r="CD16" s="16"/>
      <c r="CE16" s="16"/>
      <c r="CF16" s="16"/>
      <c r="CG16" s="21"/>
      <c r="CH16" s="16"/>
      <c r="CI16" s="16"/>
      <c r="CJ16" s="16"/>
      <c r="CK16" s="16"/>
      <c r="CL16" s="16"/>
      <c r="CM16" s="16"/>
      <c r="CN16" s="16"/>
      <c r="CO16" s="16"/>
      <c r="CP16" s="16"/>
      <c r="CQ16" s="20"/>
      <c r="CR16" s="16"/>
      <c r="CS16" s="16"/>
      <c r="CT16" s="16"/>
      <c r="CU16" s="16"/>
      <c r="CV16" s="16"/>
      <c r="CW16" s="16"/>
      <c r="CX16" s="16"/>
      <c r="CY16" s="21"/>
      <c r="CZ16" s="16"/>
      <c r="DA16" s="16"/>
      <c r="DB16" s="16"/>
      <c r="DC16" s="16"/>
      <c r="DD16" s="16"/>
      <c r="DE16" s="16"/>
      <c r="DF16" s="16"/>
      <c r="DG16" s="16"/>
      <c r="DH16" s="16"/>
      <c r="DI16" s="20"/>
      <c r="DJ16" s="16"/>
      <c r="DK16" s="16"/>
      <c r="DL16" s="16"/>
      <c r="DM16" s="16"/>
      <c r="DN16" s="16"/>
      <c r="DO16" s="16"/>
      <c r="DP16" s="16"/>
      <c r="DQ16" s="21"/>
      <c r="DR16" s="16"/>
      <c r="DS16" s="16"/>
      <c r="DT16" s="16"/>
      <c r="DU16" s="16"/>
      <c r="DV16" s="16"/>
      <c r="DW16" s="16"/>
      <c r="DX16" s="16"/>
      <c r="DY16" s="16"/>
      <c r="DZ16" s="16"/>
      <c r="EA16" s="20"/>
      <c r="EB16" s="16"/>
      <c r="EC16" s="16"/>
      <c r="ED16" s="16"/>
      <c r="EE16" s="16"/>
      <c r="EF16" s="16"/>
      <c r="EG16" s="16"/>
      <c r="EH16" s="16"/>
      <c r="EI16" s="21"/>
      <c r="EJ16" s="16"/>
      <c r="EK16" s="16"/>
      <c r="EL16" s="16"/>
      <c r="EM16" s="16"/>
      <c r="EN16" s="16"/>
      <c r="EO16" s="16"/>
      <c r="EP16" s="16"/>
      <c r="EQ16" s="16"/>
      <c r="ER16" s="16"/>
      <c r="ES16" s="20"/>
      <c r="ET16" s="16"/>
      <c r="EU16" s="16"/>
      <c r="EV16" s="16"/>
      <c r="EW16" s="16"/>
      <c r="EX16" s="16"/>
      <c r="EY16" s="16"/>
      <c r="EZ16" s="16"/>
      <c r="FA16" s="21"/>
      <c r="FB16" s="16"/>
      <c r="FC16" s="16"/>
      <c r="FD16" s="16"/>
      <c r="FE16" s="16"/>
      <c r="FF16" s="16"/>
      <c r="FG16" s="16"/>
      <c r="FH16" s="16"/>
      <c r="FI16" s="16"/>
      <c r="FJ16" s="16"/>
      <c r="FK16" s="20"/>
      <c r="FL16" s="16"/>
      <c r="FM16" s="16"/>
      <c r="FN16" s="16"/>
      <c r="FO16" s="16"/>
      <c r="FP16" s="16"/>
      <c r="FQ16" s="16"/>
      <c r="FR16" s="16"/>
      <c r="FS16" s="21"/>
      <c r="FT16" s="16"/>
      <c r="FU16" s="16"/>
      <c r="FV16" s="16"/>
      <c r="FW16" s="16"/>
      <c r="FX16" s="16"/>
      <c r="FY16" s="16"/>
      <c r="FZ16" s="16"/>
      <c r="GA16" s="16"/>
      <c r="GB16" s="16"/>
      <c r="GC16" s="20"/>
      <c r="GD16" s="16"/>
      <c r="GE16" s="16"/>
      <c r="GF16" s="16"/>
      <c r="GG16" s="16"/>
      <c r="GH16" s="16"/>
      <c r="GI16" s="16"/>
      <c r="GJ16" s="16"/>
      <c r="GK16" s="21"/>
      <c r="GL16" s="16"/>
      <c r="GM16" s="16"/>
      <c r="GN16" s="16"/>
      <c r="GO16" s="16"/>
      <c r="GP16" s="16"/>
      <c r="GQ16" s="16"/>
      <c r="GR16" s="16"/>
      <c r="GS16" s="16"/>
      <c r="GT16" s="16"/>
      <c r="GU16" s="20"/>
      <c r="GV16" s="16"/>
      <c r="GW16" s="16"/>
      <c r="GX16" s="16"/>
      <c r="GY16" s="16"/>
      <c r="GZ16" s="16"/>
      <c r="HA16" s="16"/>
      <c r="HB16" s="16"/>
      <c r="HC16" s="21"/>
      <c r="HD16" s="16"/>
      <c r="HE16" s="16"/>
      <c r="HF16" s="16"/>
      <c r="HG16" s="16"/>
      <c r="HH16" s="16"/>
      <c r="HI16" s="16"/>
      <c r="HJ16" s="16"/>
      <c r="HK16" s="16"/>
      <c r="HL16" s="16"/>
      <c r="HM16" s="20"/>
      <c r="HN16" s="16"/>
      <c r="HO16" s="16"/>
      <c r="HP16" s="16"/>
      <c r="HQ16" s="16"/>
      <c r="HR16" s="16"/>
      <c r="HS16" s="16"/>
      <c r="HT16" s="16"/>
      <c r="HU16" s="21"/>
      <c r="HV16" s="16"/>
      <c r="HW16" s="16"/>
      <c r="HX16" s="16"/>
      <c r="HY16" s="16"/>
      <c r="HZ16" s="16"/>
      <c r="IA16" s="16"/>
      <c r="IB16" s="16"/>
      <c r="IC16" s="16"/>
      <c r="ID16" s="16"/>
      <c r="IE16" s="20"/>
      <c r="IF16" s="16"/>
      <c r="IG16" s="16"/>
      <c r="IH16" s="16"/>
      <c r="II16" s="16"/>
      <c r="IJ16" s="16"/>
      <c r="IK16" s="16"/>
      <c r="IL16" s="16"/>
      <c r="IM16" s="21"/>
      <c r="IN16" s="16"/>
      <c r="IO16" s="16"/>
      <c r="IP16" s="16"/>
      <c r="IQ16" s="16"/>
      <c r="IR16" s="16"/>
      <c r="IS16" s="16"/>
      <c r="IT16" s="16"/>
      <c r="IU16" s="16"/>
      <c r="IV16" s="16"/>
      <c r="IW16" s="20"/>
      <c r="IX16" s="16"/>
      <c r="IY16" s="16"/>
      <c r="IZ16" s="16"/>
      <c r="JA16" s="16"/>
      <c r="JB16" s="16"/>
      <c r="JC16" s="16"/>
      <c r="JD16" s="16"/>
      <c r="JE16" s="21"/>
      <c r="JF16" s="16"/>
      <c r="JG16" s="16"/>
      <c r="JH16" s="16"/>
      <c r="JI16" s="16"/>
      <c r="JJ16" s="16"/>
      <c r="JK16" s="16"/>
      <c r="JL16" s="16"/>
      <c r="JM16" s="16"/>
      <c r="JN16" s="21"/>
      <c r="JO16" s="16"/>
      <c r="JP16" s="16"/>
      <c r="JQ16" s="16"/>
      <c r="JR16" s="16"/>
      <c r="JS16" s="16"/>
      <c r="JT16" s="16"/>
      <c r="JU16" s="16"/>
      <c r="JV16" s="16"/>
      <c r="JW16" s="16"/>
      <c r="JX16" s="20"/>
      <c r="JY16" s="16"/>
      <c r="JZ16" s="16"/>
      <c r="KA16" s="16"/>
      <c r="KB16" s="16"/>
      <c r="KC16" s="16"/>
      <c r="KD16" s="16"/>
      <c r="KE16" s="16"/>
      <c r="KF16" s="21"/>
      <c r="KG16" s="16"/>
      <c r="KH16" s="16"/>
      <c r="KI16" s="16"/>
      <c r="KJ16" s="16"/>
      <c r="KK16" s="16"/>
      <c r="KL16" s="16"/>
      <c r="KM16" s="16"/>
      <c r="KN16" s="16"/>
      <c r="KO16" s="16"/>
      <c r="KP16" s="20"/>
      <c r="KQ16" s="16"/>
      <c r="KR16" s="16"/>
      <c r="KS16" s="16"/>
      <c r="KT16" s="16"/>
      <c r="KU16" s="16"/>
      <c r="KV16" s="16"/>
      <c r="KW16" s="16"/>
      <c r="KX16" s="21"/>
      <c r="KY16" s="16"/>
      <c r="KZ16" s="16"/>
      <c r="LA16" s="16"/>
      <c r="LB16" s="16"/>
      <c r="LC16" s="16"/>
      <c r="LD16" s="16"/>
      <c r="LE16" s="16"/>
      <c r="LF16" s="16"/>
      <c r="LG16" s="16"/>
      <c r="LH16" s="20"/>
      <c r="LI16" s="16"/>
      <c r="LJ16" s="16"/>
      <c r="LK16" s="16"/>
      <c r="LL16" s="16"/>
      <c r="LM16" s="16"/>
      <c r="LN16" s="16"/>
      <c r="LO16" s="16"/>
      <c r="LP16" s="5"/>
      <c r="LQ16" s="4"/>
      <c r="LR16" s="4"/>
      <c r="LS16" s="6"/>
      <c r="LT16" s="6"/>
      <c r="LU16" s="6"/>
      <c r="LV16" s="6"/>
      <c r="LW16" s="6"/>
      <c r="LX16" s="6"/>
      <c r="LY16" s="33"/>
      <c r="LZ16" s="6"/>
      <c r="MI16" s="26"/>
      <c r="MJ16" s="4"/>
      <c r="MK16" s="4"/>
      <c r="ML16" s="4"/>
      <c r="MM16" s="4"/>
      <c r="MN16" s="4"/>
      <c r="MO16" s="4"/>
      <c r="MP16" s="4"/>
      <c r="MQ16" s="27"/>
      <c r="MR16" s="26"/>
      <c r="MS16" s="4"/>
      <c r="MT16" s="4"/>
      <c r="MU16" s="4"/>
      <c r="MV16" s="4"/>
      <c r="MW16" s="4"/>
      <c r="MX16" s="4"/>
      <c r="MY16" s="4"/>
      <c r="MZ16" s="27"/>
    </row>
    <row r="17" ht="4.5" customHeight="true" x14ac:dyDescent="0.3">
      <c r="A17" s="6"/>
      <c r="C17" s="49"/>
      <c r="D17" s="32"/>
      <c r="E17" s="34"/>
      <c r="F17" s="35"/>
      <c r="G17" s="35"/>
      <c r="H17" s="35"/>
      <c r="I17" s="36"/>
      <c r="J17" s="35"/>
      <c r="K17" s="35"/>
      <c r="L17" s="35"/>
      <c r="M17" s="36"/>
      <c r="N17" s="37"/>
      <c r="O17" s="35"/>
      <c r="P17" s="35"/>
      <c r="Q17" s="36"/>
      <c r="R17" s="35"/>
      <c r="S17" s="35"/>
      <c r="T17" s="35"/>
      <c r="U17" s="35"/>
      <c r="V17" s="38"/>
      <c r="W17" s="35"/>
      <c r="X17" s="35"/>
      <c r="Y17" s="35"/>
      <c r="Z17" s="35"/>
      <c r="AA17" s="36"/>
      <c r="AB17" s="35"/>
      <c r="AC17" s="35"/>
      <c r="AD17" s="35"/>
      <c r="AE17" s="36"/>
      <c r="AF17" s="39"/>
      <c r="AG17" s="36"/>
      <c r="AH17" s="36"/>
      <c r="AI17" s="36"/>
      <c r="AJ17" s="36"/>
      <c r="AK17" s="36"/>
      <c r="AL17" s="36"/>
      <c r="AM17" s="36"/>
      <c r="AN17" s="40"/>
      <c r="AO17" s="36"/>
      <c r="AP17" s="36"/>
      <c r="AQ17" s="36"/>
      <c r="AR17" s="36"/>
      <c r="AS17" s="36"/>
      <c r="AT17" s="36"/>
      <c r="AU17" s="35"/>
      <c r="AV17" s="35"/>
      <c r="AW17" s="35"/>
      <c r="AX17" s="37"/>
      <c r="AY17" s="35"/>
      <c r="AZ17" s="35"/>
      <c r="BA17" s="35"/>
      <c r="BB17" s="35"/>
      <c r="BC17" s="35"/>
      <c r="BD17" s="35"/>
      <c r="BE17" s="35"/>
      <c r="BF17" s="38"/>
      <c r="BG17" s="35"/>
      <c r="BH17" s="35"/>
      <c r="BI17" s="35"/>
      <c r="BJ17" s="35"/>
      <c r="BK17" s="35"/>
      <c r="BL17" s="35"/>
      <c r="BM17" s="35"/>
      <c r="BN17" s="35"/>
      <c r="BO17" s="35"/>
      <c r="BP17" s="37"/>
      <c r="BQ17" s="35"/>
      <c r="BR17" s="35"/>
      <c r="BS17" s="35"/>
      <c r="BT17" s="35"/>
      <c r="BU17" s="35"/>
      <c r="BV17" s="35"/>
      <c r="BW17" s="35"/>
      <c r="BX17" s="35"/>
      <c r="BY17" s="37"/>
      <c r="BZ17" s="35"/>
      <c r="CA17" s="35"/>
      <c r="CB17" s="35"/>
      <c r="CC17" s="35"/>
      <c r="CD17" s="35"/>
      <c r="CE17" s="35"/>
      <c r="CF17" s="35"/>
      <c r="CG17" s="38"/>
      <c r="CH17" s="35"/>
      <c r="CI17" s="35"/>
      <c r="CJ17" s="35"/>
      <c r="CK17" s="35"/>
      <c r="CL17" s="35"/>
      <c r="CM17" s="35"/>
      <c r="CN17" s="35"/>
      <c r="CO17" s="35"/>
      <c r="CP17" s="35"/>
      <c r="CQ17" s="37"/>
      <c r="CR17" s="35"/>
      <c r="CS17" s="35"/>
      <c r="CT17" s="35"/>
      <c r="CU17" s="35"/>
      <c r="CV17" s="35"/>
      <c r="CW17" s="35"/>
      <c r="CX17" s="35"/>
      <c r="CY17" s="38"/>
      <c r="CZ17" s="35"/>
      <c r="DA17" s="35"/>
      <c r="DB17" s="35"/>
      <c r="DC17" s="35"/>
      <c r="DD17" s="35"/>
      <c r="DE17" s="35"/>
      <c r="DF17" s="35"/>
      <c r="DG17" s="35"/>
      <c r="DH17" s="38"/>
      <c r="DI17" s="35"/>
      <c r="DJ17" s="35"/>
      <c r="DK17" s="35"/>
      <c r="DL17" s="35"/>
      <c r="DM17" s="35"/>
      <c r="DN17" s="35"/>
      <c r="DO17" s="35"/>
      <c r="DP17" s="35"/>
      <c r="DQ17" s="35"/>
      <c r="DR17" s="37"/>
      <c r="DS17" s="35"/>
      <c r="DT17" s="35"/>
      <c r="DU17" s="35"/>
      <c r="DV17" s="35"/>
      <c r="DW17" s="35"/>
      <c r="DX17" s="35"/>
      <c r="DY17" s="35"/>
      <c r="DZ17" s="38"/>
      <c r="EA17" s="35"/>
      <c r="EB17" s="35"/>
      <c r="EC17" s="35"/>
      <c r="ED17" s="35"/>
      <c r="EE17" s="35"/>
      <c r="EF17" s="35"/>
      <c r="EG17" s="35"/>
      <c r="EH17" s="35"/>
      <c r="EI17" s="35"/>
      <c r="EJ17" s="37"/>
      <c r="EK17" s="35"/>
      <c r="EL17" s="35"/>
      <c r="EM17" s="35"/>
      <c r="EN17" s="35"/>
      <c r="EO17" s="35"/>
      <c r="EP17" s="35"/>
      <c r="EQ17" s="35"/>
      <c r="ER17" s="35"/>
      <c r="ES17" s="37"/>
      <c r="ET17" s="35"/>
      <c r="EU17" s="35"/>
      <c r="EV17" s="35"/>
      <c r="EW17" s="35"/>
      <c r="EX17" s="35"/>
      <c r="EY17" s="35"/>
      <c r="EZ17" s="35"/>
      <c r="FA17" s="38"/>
      <c r="FB17" s="35"/>
      <c r="FC17" s="35"/>
      <c r="FD17" s="35"/>
      <c r="FE17" s="35"/>
      <c r="FF17" s="35"/>
      <c r="FG17" s="35"/>
      <c r="FH17" s="35"/>
      <c r="FI17" s="35"/>
      <c r="FJ17" s="35"/>
      <c r="FK17" s="37"/>
      <c r="FL17" s="35"/>
      <c r="FM17" s="35"/>
      <c r="FN17" s="35"/>
      <c r="FO17" s="35"/>
      <c r="FP17" s="35"/>
      <c r="FQ17" s="35"/>
      <c r="FR17" s="35"/>
      <c r="FS17" s="38"/>
      <c r="FT17" s="35"/>
      <c r="FU17" s="35"/>
      <c r="FV17" s="35"/>
      <c r="FW17" s="35"/>
      <c r="FX17" s="35"/>
      <c r="FY17" s="35"/>
      <c r="FZ17" s="35"/>
      <c r="GA17" s="35"/>
      <c r="GB17" s="38"/>
      <c r="GC17" s="35"/>
      <c r="GD17" s="35"/>
      <c r="GE17" s="35"/>
      <c r="GF17" s="35"/>
      <c r="GG17" s="35"/>
      <c r="GH17" s="35"/>
      <c r="GI17" s="35"/>
      <c r="GJ17" s="35"/>
      <c r="GK17" s="35"/>
      <c r="GL17" s="37"/>
      <c r="GM17" s="35"/>
      <c r="GN17" s="35"/>
      <c r="GO17" s="35"/>
      <c r="GP17" s="35"/>
      <c r="GQ17" s="35"/>
      <c r="GR17" s="35"/>
      <c r="GS17" s="35"/>
      <c r="GT17" s="38"/>
      <c r="GU17" s="35"/>
      <c r="GV17" s="35"/>
      <c r="GW17" s="35"/>
      <c r="GX17" s="35"/>
      <c r="GY17" s="35"/>
      <c r="GZ17" s="35"/>
      <c r="HA17" s="35"/>
      <c r="HB17" s="35"/>
      <c r="HC17" s="35"/>
      <c r="HD17" s="37"/>
      <c r="HE17" s="35"/>
      <c r="HF17" s="35"/>
      <c r="HG17" s="35"/>
      <c r="HH17" s="35"/>
      <c r="HI17" s="35"/>
      <c r="HJ17" s="35"/>
      <c r="HK17" s="35"/>
      <c r="HL17" s="38"/>
      <c r="HM17" s="35"/>
      <c r="HN17" s="35"/>
      <c r="HO17" s="35"/>
      <c r="HP17" s="35"/>
      <c r="HQ17" s="35"/>
      <c r="HR17" s="35"/>
      <c r="HS17" s="35"/>
      <c r="HT17" s="35"/>
      <c r="HU17" s="35"/>
      <c r="HV17" s="37"/>
      <c r="HW17" s="35"/>
      <c r="HX17" s="35"/>
      <c r="HY17" s="35"/>
      <c r="HZ17" s="35"/>
      <c r="IA17" s="35"/>
      <c r="IB17" s="35"/>
      <c r="IC17" s="35"/>
      <c r="ID17" s="38"/>
      <c r="IE17" s="35"/>
      <c r="IF17" s="35"/>
      <c r="IG17" s="35"/>
      <c r="IH17" s="35"/>
      <c r="II17" s="35"/>
      <c r="IJ17" s="35"/>
      <c r="IK17" s="35"/>
      <c r="IL17" s="35"/>
      <c r="IM17" s="35"/>
      <c r="IN17" s="37"/>
      <c r="IO17" s="35"/>
      <c r="IP17" s="35"/>
      <c r="IQ17" s="35"/>
      <c r="IR17" s="35"/>
      <c r="IS17" s="35"/>
      <c r="IT17" s="35"/>
      <c r="IU17" s="35"/>
      <c r="IV17" s="38"/>
      <c r="IW17" s="35"/>
      <c r="IX17" s="35"/>
      <c r="IY17" s="35"/>
      <c r="IZ17" s="35"/>
      <c r="JA17" s="35"/>
      <c r="JB17" s="35"/>
      <c r="JC17" s="35"/>
      <c r="JD17" s="35"/>
      <c r="JE17" s="35"/>
      <c r="JF17" s="37"/>
      <c r="JG17" s="35"/>
      <c r="JH17" s="35"/>
      <c r="JI17" s="35"/>
      <c r="JJ17" s="35"/>
      <c r="JK17" s="35"/>
      <c r="JL17" s="35"/>
      <c r="JM17" s="35"/>
      <c r="JN17" s="38"/>
      <c r="JO17" s="35"/>
      <c r="JP17" s="35"/>
      <c r="JQ17" s="35"/>
      <c r="JR17" s="35"/>
      <c r="JS17" s="35"/>
      <c r="JT17" s="35"/>
      <c r="JU17" s="35"/>
      <c r="JV17" s="35"/>
      <c r="JW17" s="35"/>
      <c r="JX17" s="37"/>
      <c r="JY17" s="35"/>
      <c r="JZ17" s="35"/>
      <c r="KA17" s="35"/>
      <c r="KB17" s="35"/>
      <c r="KC17" s="35"/>
      <c r="KD17" s="35"/>
      <c r="KE17" s="35"/>
      <c r="KF17" s="38"/>
      <c r="KG17" s="35"/>
      <c r="KH17" s="35"/>
      <c r="KI17" s="35"/>
      <c r="KJ17" s="35"/>
      <c r="KK17" s="35"/>
      <c r="KL17" s="35"/>
      <c r="KM17" s="35"/>
      <c r="KN17" s="35"/>
      <c r="KO17" s="35"/>
      <c r="KP17" s="37"/>
      <c r="KQ17" s="35"/>
      <c r="KR17" s="35"/>
      <c r="KS17" s="35"/>
      <c r="KT17" s="35"/>
      <c r="KU17" s="35"/>
      <c r="KV17" s="35"/>
      <c r="KW17" s="35"/>
      <c r="KX17" s="38"/>
      <c r="KY17" s="35"/>
      <c r="KZ17" s="35"/>
      <c r="LA17" s="35"/>
      <c r="LB17" s="35"/>
      <c r="LC17" s="35"/>
      <c r="LD17" s="35"/>
      <c r="LE17" s="35"/>
      <c r="LF17" s="35"/>
      <c r="LG17" s="35"/>
      <c r="LH17" s="37"/>
      <c r="LI17" s="35"/>
      <c r="LJ17" s="35"/>
      <c r="LK17" s="35"/>
      <c r="LL17" s="35"/>
      <c r="LM17" s="35"/>
      <c r="LN17" s="35"/>
      <c r="LO17" s="35"/>
      <c r="LP17" s="41"/>
      <c r="LQ17" s="35"/>
      <c r="LR17" s="35"/>
      <c r="LS17" s="11"/>
      <c r="LT17" s="11"/>
      <c r="LU17" s="11"/>
      <c r="LV17" s="11"/>
      <c r="LW17" s="11"/>
      <c r="LX17" s="11"/>
      <c r="LY17" s="42"/>
      <c r="LZ17" s="6"/>
      <c r="MI17" s="26"/>
      <c r="MJ17" s="4"/>
      <c r="MK17" s="4"/>
      <c r="ML17" s="4"/>
      <c r="MM17" s="4"/>
      <c r="MN17" s="4"/>
      <c r="MO17" s="4"/>
      <c r="MP17" s="4"/>
      <c r="MQ17" s="27"/>
      <c r="MR17" s="26"/>
      <c r="MS17" s="4"/>
      <c r="MT17" s="4"/>
      <c r="MU17" s="4"/>
      <c r="MV17" s="4"/>
      <c r="MW17" s="4"/>
      <c r="MX17" s="4"/>
      <c r="MY17" s="4"/>
      <c r="MZ17" s="27"/>
    </row>
    <row r="18" ht="4.5" customHeight="true" x14ac:dyDescent="0.3">
      <c r="A18" s="6"/>
      <c r="C18" s="47"/>
      <c r="D18" s="13"/>
      <c r="E18" s="43"/>
      <c r="F18" s="12"/>
      <c r="G18" s="12"/>
      <c r="H18" s="12"/>
      <c r="I18" s="12"/>
      <c r="J18" s="12"/>
      <c r="K18" s="12"/>
      <c r="L18" s="12"/>
      <c r="M18" s="12"/>
      <c r="N18" s="25"/>
      <c r="O18" s="18"/>
      <c r="P18" s="18"/>
      <c r="Q18" s="18"/>
      <c r="R18" s="18"/>
      <c r="S18" s="18"/>
      <c r="T18" s="18"/>
      <c r="U18" s="18"/>
      <c r="V18" s="24"/>
      <c r="W18" s="25"/>
      <c r="X18" s="18"/>
      <c r="Y18" s="18"/>
      <c r="Z18" s="18"/>
      <c r="AA18" s="18"/>
      <c r="AB18" s="18"/>
      <c r="AC18" s="18"/>
      <c r="AD18" s="18"/>
      <c r="AE18" s="24"/>
      <c r="AF18" s="25"/>
      <c r="AG18" s="18"/>
      <c r="AH18" s="18"/>
      <c r="AI18" s="18"/>
      <c r="AJ18" s="18"/>
      <c r="AK18" s="18"/>
      <c r="AL18" s="18"/>
      <c r="AM18" s="18"/>
      <c r="AN18" s="24"/>
      <c r="AO18" s="25"/>
      <c r="AP18" s="18"/>
      <c r="AQ18" s="18"/>
      <c r="AR18" s="18"/>
      <c r="AS18" s="18"/>
      <c r="AT18" s="18"/>
      <c r="AU18" s="18"/>
      <c r="AV18" s="18"/>
      <c r="AW18" s="24"/>
      <c r="AX18" s="25"/>
      <c r="AY18" s="18"/>
      <c r="AZ18" s="18"/>
      <c r="BA18" s="18"/>
      <c r="BB18" s="18"/>
      <c r="BC18" s="18"/>
      <c r="BD18" s="18"/>
      <c r="BE18" s="18"/>
      <c r="BF18" s="24"/>
      <c r="BG18" s="25"/>
      <c r="BH18" s="18"/>
      <c r="BI18" s="18"/>
      <c r="BJ18" s="18"/>
      <c r="BK18" s="18"/>
      <c r="BL18" s="18"/>
      <c r="BM18" s="18"/>
      <c r="BN18" s="18"/>
      <c r="BO18" s="24"/>
      <c r="BP18" s="25"/>
      <c r="BQ18" s="18"/>
      <c r="BR18" s="18"/>
      <c r="BS18" s="18"/>
      <c r="BT18" s="18"/>
      <c r="BU18" s="18"/>
      <c r="BV18" s="18"/>
      <c r="BW18" s="18"/>
      <c r="BX18" s="24"/>
      <c r="BY18" s="25"/>
      <c r="BZ18" s="18"/>
      <c r="CA18" s="18"/>
      <c r="CB18" s="18"/>
      <c r="CC18" s="18"/>
      <c r="CD18" s="18"/>
      <c r="CE18" s="18"/>
      <c r="CF18" s="18"/>
      <c r="CG18" s="24"/>
      <c r="CH18" s="25"/>
      <c r="CI18" s="18"/>
      <c r="CJ18" s="18"/>
      <c r="CK18" s="18"/>
      <c r="CL18" s="18"/>
      <c r="CM18" s="18"/>
      <c r="CN18" s="18"/>
      <c r="CO18" s="18"/>
      <c r="CP18" s="24"/>
      <c r="CQ18" s="25"/>
      <c r="CR18" s="18"/>
      <c r="CS18" s="18"/>
      <c r="CT18" s="18"/>
      <c r="CU18" s="18"/>
      <c r="CV18" s="18"/>
      <c r="CW18" s="18"/>
      <c r="CX18" s="18"/>
      <c r="CY18" s="24"/>
      <c r="CZ18" s="25"/>
      <c r="DA18" s="18"/>
      <c r="DB18" s="18"/>
      <c r="DC18" s="18"/>
      <c r="DD18" s="18"/>
      <c r="DE18" s="18"/>
      <c r="DF18" s="18"/>
      <c r="DG18" s="18"/>
      <c r="DH18" s="24"/>
      <c r="DI18" s="25"/>
      <c r="DJ18" s="18"/>
      <c r="DK18" s="18"/>
      <c r="DL18" s="18"/>
      <c r="DM18" s="18"/>
      <c r="DN18" s="18"/>
      <c r="DO18" s="18"/>
      <c r="DP18" s="18"/>
      <c r="DQ18" s="24"/>
      <c r="DR18" s="25"/>
      <c r="DS18" s="18"/>
      <c r="DT18" s="18"/>
      <c r="DU18" s="18"/>
      <c r="DV18" s="18"/>
      <c r="DW18" s="18"/>
      <c r="DX18" s="18"/>
      <c r="DY18" s="18"/>
      <c r="DZ18" s="24"/>
      <c r="EA18" s="25"/>
      <c r="EB18" s="18"/>
      <c r="EC18" s="18"/>
      <c r="ED18" s="18"/>
      <c r="EE18" s="18"/>
      <c r="EF18" s="18"/>
      <c r="EG18" s="18"/>
      <c r="EH18" s="18"/>
      <c r="EI18" s="24"/>
      <c r="EJ18" s="25"/>
      <c r="EK18" s="18"/>
      <c r="EL18" s="18"/>
      <c r="EM18" s="18"/>
      <c r="EN18" s="18"/>
      <c r="EO18" s="18"/>
      <c r="EP18" s="18"/>
      <c r="EQ18" s="18"/>
      <c r="ER18" s="24"/>
      <c r="ES18" s="25"/>
      <c r="ET18" s="18"/>
      <c r="EU18" s="18"/>
      <c r="EV18" s="18"/>
      <c r="EW18" s="18"/>
      <c r="EX18" s="18"/>
      <c r="EY18" s="18"/>
      <c r="EZ18" s="18"/>
      <c r="FA18" s="24"/>
      <c r="FB18" s="25"/>
      <c r="FC18" s="18"/>
      <c r="FD18" s="18"/>
      <c r="FE18" s="18"/>
      <c r="FF18" s="18"/>
      <c r="FG18" s="18"/>
      <c r="FH18" s="18"/>
      <c r="FI18" s="18"/>
      <c r="FJ18" s="24"/>
      <c r="FK18" s="25"/>
      <c r="FL18" s="18"/>
      <c r="FM18" s="18"/>
      <c r="FN18" s="18"/>
      <c r="FO18" s="18"/>
      <c r="FP18" s="18"/>
      <c r="FQ18" s="18"/>
      <c r="FR18" s="18"/>
      <c r="FS18" s="24"/>
      <c r="FT18" s="25"/>
      <c r="FU18" s="18"/>
      <c r="FV18" s="18"/>
      <c r="FW18" s="18"/>
      <c r="FX18" s="18"/>
      <c r="FY18" s="18"/>
      <c r="FZ18" s="18"/>
      <c r="GA18" s="18"/>
      <c r="GB18" s="24"/>
      <c r="GC18" s="25"/>
      <c r="GD18" s="18"/>
      <c r="GE18" s="18"/>
      <c r="GF18" s="18"/>
      <c r="GG18" s="18"/>
      <c r="GH18" s="18"/>
      <c r="GI18" s="18"/>
      <c r="GJ18" s="18"/>
      <c r="GK18" s="24"/>
      <c r="GL18" s="25"/>
      <c r="GM18" s="18"/>
      <c r="GN18" s="18"/>
      <c r="GO18" s="18"/>
      <c r="GP18" s="18"/>
      <c r="GQ18" s="18"/>
      <c r="GR18" s="18"/>
      <c r="GS18" s="18"/>
      <c r="GT18" s="24"/>
      <c r="GU18" s="25"/>
      <c r="GV18" s="18"/>
      <c r="GW18" s="18"/>
      <c r="GX18" s="18"/>
      <c r="GY18" s="18"/>
      <c r="GZ18" s="18"/>
      <c r="HA18" s="18"/>
      <c r="HB18" s="18"/>
      <c r="HC18" s="24"/>
      <c r="HD18" s="25"/>
      <c r="HE18" s="18"/>
      <c r="HF18" s="18"/>
      <c r="HG18" s="18"/>
      <c r="HH18" s="18"/>
      <c r="HI18" s="18"/>
      <c r="HJ18" s="18"/>
      <c r="HK18" s="18"/>
      <c r="HL18" s="24"/>
      <c r="HM18" s="25"/>
      <c r="HN18" s="18"/>
      <c r="HO18" s="18"/>
      <c r="HP18" s="18"/>
      <c r="HQ18" s="18"/>
      <c r="HR18" s="18"/>
      <c r="HS18" s="18"/>
      <c r="HT18" s="18"/>
      <c r="HU18" s="24"/>
      <c r="HV18" s="25"/>
      <c r="HW18" s="18"/>
      <c r="HX18" s="18"/>
      <c r="HY18" s="18"/>
      <c r="HZ18" s="18"/>
      <c r="IA18" s="18"/>
      <c r="IB18" s="18"/>
      <c r="IC18" s="18"/>
      <c r="ID18" s="24"/>
      <c r="IE18" s="25"/>
      <c r="IF18" s="18"/>
      <c r="IG18" s="18"/>
      <c r="IH18" s="18"/>
      <c r="II18" s="18"/>
      <c r="IJ18" s="18"/>
      <c r="IK18" s="18"/>
      <c r="IL18" s="18"/>
      <c r="IM18" s="24"/>
      <c r="IN18" s="25"/>
      <c r="IO18" s="18"/>
      <c r="IP18" s="18"/>
      <c r="IQ18" s="18"/>
      <c r="IR18" s="18"/>
      <c r="IS18" s="18"/>
      <c r="IT18" s="18"/>
      <c r="IU18" s="18"/>
      <c r="IV18" s="24"/>
      <c r="IW18" s="25"/>
      <c r="IX18" s="18"/>
      <c r="IY18" s="18"/>
      <c r="IZ18" s="18"/>
      <c r="JA18" s="18"/>
      <c r="JB18" s="18"/>
      <c r="JC18" s="18"/>
      <c r="JD18" s="18"/>
      <c r="JE18" s="24"/>
      <c r="JF18" s="25"/>
      <c r="JG18" s="18"/>
      <c r="JH18" s="18"/>
      <c r="JI18" s="18"/>
      <c r="JJ18" s="18"/>
      <c r="JK18" s="18"/>
      <c r="JL18" s="18"/>
      <c r="JM18" s="18"/>
      <c r="JN18" s="24"/>
      <c r="JO18" s="25"/>
      <c r="JP18" s="18"/>
      <c r="JQ18" s="18"/>
      <c r="JR18" s="18"/>
      <c r="JS18" s="18"/>
      <c r="JT18" s="18"/>
      <c r="JU18" s="18"/>
      <c r="JV18" s="18"/>
      <c r="JW18" s="24"/>
      <c r="JX18" s="25"/>
      <c r="JY18" s="18"/>
      <c r="JZ18" s="18"/>
      <c r="KA18" s="18"/>
      <c r="KB18" s="18"/>
      <c r="KC18" s="18"/>
      <c r="KD18" s="18"/>
      <c r="KE18" s="18"/>
      <c r="KF18" s="24"/>
      <c r="KG18" s="25"/>
      <c r="KH18" s="18"/>
      <c r="KI18" s="18"/>
      <c r="KJ18" s="18"/>
      <c r="KK18" s="18"/>
      <c r="KL18" s="18"/>
      <c r="KM18" s="18"/>
      <c r="KN18" s="18"/>
      <c r="KO18" s="24"/>
      <c r="KP18" s="25"/>
      <c r="KQ18" s="18"/>
      <c r="KR18" s="18"/>
      <c r="KS18" s="18"/>
      <c r="KT18" s="18"/>
      <c r="KU18" s="18"/>
      <c r="KV18" s="18"/>
      <c r="KW18" s="18"/>
      <c r="KX18" s="24"/>
      <c r="KY18" s="25"/>
      <c r="KZ18" s="18"/>
      <c r="LA18" s="18"/>
      <c r="LB18" s="18"/>
      <c r="LC18" s="18"/>
      <c r="LD18" s="18"/>
      <c r="LE18" s="18"/>
      <c r="LF18" s="18"/>
      <c r="LG18" s="24"/>
      <c r="LH18" s="25"/>
      <c r="LI18" s="18"/>
      <c r="LJ18" s="18"/>
      <c r="LK18" s="18"/>
      <c r="LL18" s="18"/>
      <c r="LM18" s="18"/>
      <c r="LN18" s="18"/>
      <c r="LO18" s="18"/>
      <c r="LP18" s="24"/>
      <c r="LQ18" s="25"/>
      <c r="LR18" s="18"/>
      <c r="LS18" s="18"/>
      <c r="LT18" s="18"/>
      <c r="LU18" s="18"/>
      <c r="LV18" s="18"/>
      <c r="LW18" s="18"/>
      <c r="LX18" s="18"/>
      <c r="LY18" s="24"/>
      <c r="LZ18" s="18"/>
      <c r="MA18" s="66"/>
      <c r="MB18" s="66"/>
      <c r="MC18" s="66"/>
      <c r="MD18" s="66"/>
      <c r="ME18" s="66"/>
      <c r="MF18" s="66"/>
      <c r="MG18" s="66"/>
      <c r="MH18" s="66"/>
      <c r="MI18" s="67"/>
      <c r="MJ18" s="66"/>
      <c r="MK18" s="66"/>
      <c r="ML18" s="66"/>
      <c r="MM18" s="66"/>
      <c r="MN18" s="66"/>
      <c r="MO18" s="66"/>
      <c r="MP18" s="66"/>
      <c r="MQ18" s="68"/>
      <c r="MR18" s="67"/>
      <c r="MS18" s="66"/>
      <c r="MT18" s="66"/>
      <c r="MU18" s="66"/>
      <c r="MV18" s="66"/>
      <c r="MW18" s="66"/>
      <c r="MX18" s="66"/>
      <c r="MY18" s="66"/>
      <c r="MZ18" s="68"/>
    </row>
    <row r="19" ht="20.1" customHeight="true" x14ac:dyDescent="0.3">
      <c r="A19" s="6"/>
      <c r="C19" s="106"/>
      <c r="D19" s="30" t="s">
        <v>1</v>
      </c>
      <c r="E19" s="19"/>
      <c r="F19" s="16"/>
      <c r="G19" s="16"/>
      <c r="H19" s="16"/>
      <c r="I19" s="16"/>
      <c r="J19" s="16"/>
      <c r="K19" s="16"/>
      <c r="L19" s="16"/>
      <c r="M19" s="16"/>
      <c r="N19" s="20"/>
      <c r="O19" s="16"/>
      <c r="P19" s="16"/>
      <c r="Q19" s="16"/>
      <c r="R19" s="16"/>
      <c r="S19" s="16"/>
      <c r="T19" s="16"/>
      <c r="U19" s="16"/>
      <c r="V19" s="21"/>
      <c r="W19" s="16"/>
      <c r="X19" s="16"/>
      <c r="Y19" s="16"/>
      <c r="Z19" s="16"/>
      <c r="AA19" s="16"/>
      <c r="AB19" s="16"/>
      <c r="AC19" s="16"/>
      <c r="AD19" s="16"/>
      <c r="AE19" s="16"/>
      <c r="AF19" s="20"/>
      <c r="AG19" s="16"/>
      <c r="AH19" s="16"/>
      <c r="AI19" s="16"/>
      <c r="AJ19" s="16"/>
      <c r="AK19" s="16"/>
      <c r="AL19" s="16"/>
      <c r="AM19" s="16"/>
      <c r="AN19" s="21"/>
      <c r="AO19" s="16"/>
      <c r="AP19" s="16"/>
      <c r="AQ19" s="16"/>
      <c r="AR19" s="16"/>
      <c r="AS19" s="16"/>
      <c r="AT19" s="16"/>
      <c r="AU19" s="16"/>
      <c r="AV19" s="16"/>
      <c r="AW19" s="16"/>
      <c r="AX19" s="20"/>
      <c r="AY19" s="16"/>
      <c r="AZ19" s="16"/>
      <c r="BA19" s="16"/>
      <c r="BB19" s="16"/>
      <c r="BC19" s="16"/>
      <c r="BD19" s="16"/>
      <c r="BE19" s="16"/>
      <c r="BF19" s="21"/>
      <c r="BG19" s="16"/>
      <c r="BH19" s="16"/>
      <c r="BI19" s="16"/>
      <c r="BJ19" s="16"/>
      <c r="BK19" s="16"/>
      <c r="BL19" s="16"/>
      <c r="BM19" s="16"/>
      <c r="BN19" s="16"/>
      <c r="BO19" s="16"/>
      <c r="BP19" s="20"/>
      <c r="BQ19" s="16"/>
      <c r="BR19" s="16"/>
      <c r="BS19" s="16"/>
      <c r="BT19" s="16"/>
      <c r="BU19" s="16"/>
      <c r="BV19" s="16"/>
      <c r="BW19" s="16"/>
      <c r="BX19" s="16"/>
      <c r="BY19" s="20"/>
      <c r="BZ19" s="16"/>
      <c r="CA19" s="16"/>
      <c r="CB19" s="16"/>
      <c r="CC19" s="16"/>
      <c r="CD19" s="16"/>
      <c r="CE19" s="16"/>
      <c r="CF19" s="16"/>
      <c r="CG19" s="21"/>
      <c r="CH19" s="16"/>
      <c r="CI19" s="16"/>
      <c r="CJ19" s="16"/>
      <c r="CK19" s="16"/>
      <c r="CL19" s="16"/>
      <c r="CM19" s="16"/>
      <c r="CN19" s="16"/>
      <c r="CO19" s="16"/>
      <c r="CP19" s="16"/>
      <c r="CQ19" s="20"/>
      <c r="CR19" s="16"/>
      <c r="CS19" s="16"/>
      <c r="CT19" s="16"/>
      <c r="CU19" s="16"/>
      <c r="CV19" s="16"/>
      <c r="CW19" s="16"/>
      <c r="CX19" s="16"/>
      <c r="CY19" s="21"/>
      <c r="CZ19" s="16"/>
      <c r="DA19" s="16"/>
      <c r="DB19" s="16"/>
      <c r="DC19" s="16"/>
      <c r="DD19" s="16"/>
      <c r="DE19" s="16"/>
      <c r="DF19" s="16"/>
      <c r="DG19" s="16"/>
      <c r="DH19" s="16"/>
      <c r="DI19" s="20"/>
      <c r="DJ19" s="16"/>
      <c r="DK19" s="16"/>
      <c r="DL19" s="16"/>
      <c r="DM19" s="16"/>
      <c r="DN19" s="16"/>
      <c r="DO19" s="16"/>
      <c r="DP19" s="16"/>
      <c r="DQ19" s="21"/>
      <c r="DR19" s="16"/>
      <c r="DS19" s="16"/>
      <c r="DT19" s="16"/>
      <c r="DU19" s="16"/>
      <c r="DV19" s="16"/>
      <c r="DW19" s="16"/>
      <c r="DX19" s="16"/>
      <c r="DY19" s="16"/>
      <c r="DZ19" s="16"/>
      <c r="EA19" s="20"/>
      <c r="EB19" s="16"/>
      <c r="EC19" s="16"/>
      <c r="ED19" s="16"/>
      <c r="EE19" s="16"/>
      <c r="EF19" s="16"/>
      <c r="EG19" s="16"/>
      <c r="EH19" s="16"/>
      <c r="EI19" s="21"/>
      <c r="EJ19" s="16"/>
      <c r="EK19" s="16"/>
      <c r="EL19" s="16"/>
      <c r="EM19" s="16"/>
      <c r="EN19" s="16"/>
      <c r="EO19" s="16"/>
      <c r="EP19" s="16"/>
      <c r="EQ19" s="16"/>
      <c r="ER19" s="16"/>
      <c r="ES19" s="20"/>
      <c r="ET19" s="16"/>
      <c r="EU19" s="16"/>
      <c r="EV19" s="16"/>
      <c r="EW19" s="16"/>
      <c r="EX19" s="16"/>
      <c r="EY19" s="16"/>
      <c r="EZ19" s="16"/>
      <c r="FA19" s="21"/>
      <c r="FB19" s="16"/>
      <c r="FC19" s="16"/>
      <c r="FD19" s="16"/>
      <c r="FE19" s="16"/>
      <c r="FF19" s="16"/>
      <c r="FG19" s="16"/>
      <c r="FH19" s="16"/>
      <c r="FI19" s="16"/>
      <c r="FJ19" s="16"/>
      <c r="FK19" s="20"/>
      <c r="FL19" s="16"/>
      <c r="FM19" s="16"/>
      <c r="FN19" s="16"/>
      <c r="FO19" s="16"/>
      <c r="FP19" s="16"/>
      <c r="FQ19" s="16"/>
      <c r="FR19" s="16"/>
      <c r="FS19" s="21"/>
      <c r="FT19" s="16"/>
      <c r="FU19" s="16"/>
      <c r="FV19" s="16"/>
      <c r="FW19" s="16"/>
      <c r="FX19" s="16"/>
      <c r="FY19" s="16"/>
      <c r="FZ19" s="16"/>
      <c r="GA19" s="16"/>
      <c r="GB19" s="16"/>
      <c r="GC19" s="20"/>
      <c r="GD19" s="16"/>
      <c r="GE19" s="16"/>
      <c r="GF19" s="16"/>
      <c r="GG19" s="16"/>
      <c r="GH19" s="16"/>
      <c r="GI19" s="16"/>
      <c r="GJ19" s="16"/>
      <c r="GK19" s="21"/>
      <c r="GL19" s="16"/>
      <c r="GM19" s="16"/>
      <c r="GN19" s="16"/>
      <c r="GO19" s="16"/>
      <c r="GP19" s="16"/>
      <c r="GQ19" s="16"/>
      <c r="GR19" s="16"/>
      <c r="GS19" s="16"/>
      <c r="GT19" s="16"/>
      <c r="GU19" s="20"/>
      <c r="GV19" s="16"/>
      <c r="GW19" s="16"/>
      <c r="GX19" s="16"/>
      <c r="GY19" s="16"/>
      <c r="GZ19" s="16"/>
      <c r="HA19" s="16"/>
      <c r="HB19" s="16"/>
      <c r="HC19" s="21"/>
      <c r="HD19" s="16"/>
      <c r="HE19" s="16"/>
      <c r="HF19" s="16"/>
      <c r="HG19" s="16"/>
      <c r="HH19" s="16"/>
      <c r="HI19" s="16"/>
      <c r="HJ19" s="16"/>
      <c r="HK19" s="16"/>
      <c r="HL19" s="16"/>
      <c r="HM19" s="20"/>
      <c r="HN19" s="16"/>
      <c r="HO19" s="16"/>
      <c r="HP19" s="16"/>
      <c r="HQ19" s="16"/>
      <c r="HR19" s="16"/>
      <c r="HS19" s="16"/>
      <c r="HT19" s="16"/>
      <c r="HU19" s="21"/>
      <c r="HV19" s="16"/>
      <c r="HW19" s="16"/>
      <c r="HX19" s="16"/>
      <c r="HY19" s="16"/>
      <c r="HZ19" s="16"/>
      <c r="IA19" s="16"/>
      <c r="IB19" s="16"/>
      <c r="IC19" s="16"/>
      <c r="ID19" s="16"/>
      <c r="IE19" s="20"/>
      <c r="IF19" s="16"/>
      <c r="IG19" s="16"/>
      <c r="IH19" s="16"/>
      <c r="II19" s="16"/>
      <c r="IJ19" s="16"/>
      <c r="IK19" s="16"/>
      <c r="IL19" s="16"/>
      <c r="IM19" s="21"/>
      <c r="IN19" s="16"/>
      <c r="IO19" s="16"/>
      <c r="IP19" s="16"/>
      <c r="IQ19" s="16"/>
      <c r="IR19" s="16"/>
      <c r="IS19" s="16"/>
      <c r="IT19" s="16"/>
      <c r="IU19" s="16"/>
      <c r="IV19" s="16"/>
      <c r="IW19" s="20"/>
      <c r="IX19" s="16"/>
      <c r="IY19" s="16"/>
      <c r="IZ19" s="16"/>
      <c r="JA19" s="16"/>
      <c r="JB19" s="16"/>
      <c r="JC19" s="16"/>
      <c r="JD19" s="16"/>
      <c r="JE19" s="21"/>
      <c r="JF19" s="16"/>
      <c r="JG19" s="16"/>
      <c r="JH19" s="16"/>
      <c r="JI19" s="16"/>
      <c r="JJ19" s="16"/>
      <c r="JK19" s="16"/>
      <c r="JL19" s="16"/>
      <c r="JM19" s="16"/>
      <c r="JN19" s="21"/>
      <c r="JO19" s="16"/>
      <c r="JP19" s="16"/>
      <c r="JQ19" s="16"/>
      <c r="JR19" s="16"/>
      <c r="JS19" s="16"/>
      <c r="JT19" s="16"/>
      <c r="JU19" s="16"/>
      <c r="JV19" s="16"/>
      <c r="JW19" s="16"/>
      <c r="JX19" s="20"/>
      <c r="JY19" s="16"/>
      <c r="JZ19" s="16"/>
      <c r="KA19" s="16"/>
      <c r="KB19" s="16"/>
      <c r="KC19" s="16"/>
      <c r="KD19" s="16"/>
      <c r="KE19" s="16"/>
      <c r="KF19" s="21"/>
      <c r="KG19" s="16"/>
      <c r="KH19" s="16"/>
      <c r="KI19" s="16"/>
      <c r="KJ19" s="16"/>
      <c r="KK19" s="16"/>
      <c r="KL19" s="16"/>
      <c r="KM19" s="16"/>
      <c r="KN19" s="16"/>
      <c r="KO19" s="16"/>
      <c r="KP19" s="20"/>
      <c r="KQ19" s="16"/>
      <c r="KR19" s="16"/>
      <c r="KS19" s="16"/>
      <c r="KT19" s="16"/>
      <c r="KU19" s="16"/>
      <c r="KV19" s="16"/>
      <c r="KW19" s="16"/>
      <c r="KX19" s="21"/>
      <c r="KY19" s="16"/>
      <c r="KZ19" s="16"/>
      <c r="LA19" s="16"/>
      <c r="LB19" s="16"/>
      <c r="LC19" s="16"/>
      <c r="LD19" s="16"/>
      <c r="LE19" s="16"/>
      <c r="LF19" s="16"/>
      <c r="LG19" s="16"/>
      <c r="LH19" s="20"/>
      <c r="LI19" s="16"/>
      <c r="LJ19" s="16"/>
      <c r="LK19" s="16"/>
      <c r="LL19" s="16"/>
      <c r="LM19" s="16"/>
      <c r="LN19" s="16"/>
      <c r="LO19" s="16"/>
      <c r="LP19" s="28"/>
      <c r="LQ19" s="16"/>
      <c r="LR19" s="16"/>
      <c r="LS19" s="6"/>
      <c r="LT19" s="6"/>
      <c r="LU19" s="6"/>
      <c r="LV19" s="6"/>
      <c r="LW19" s="6"/>
      <c r="LX19" s="6"/>
      <c r="LY19" s="33"/>
      <c r="LZ19" s="6"/>
      <c r="MA19" s="4"/>
      <c r="MB19" s="4"/>
      <c r="MC19" s="4"/>
      <c r="MD19" s="4"/>
      <c r="ME19" s="4"/>
      <c r="MF19" s="4"/>
      <c r="MG19" s="4"/>
      <c r="MH19" s="4"/>
      <c r="MI19" s="26"/>
      <c r="MJ19" s="4"/>
      <c r="MK19" s="4"/>
      <c r="ML19" s="4"/>
      <c r="MM19" s="4"/>
      <c r="MN19" s="4"/>
      <c r="MO19" s="4"/>
      <c r="MP19" s="4"/>
      <c r="MQ19" s="27"/>
      <c r="MR19" s="26"/>
      <c r="MS19" s="4"/>
      <c r="MT19" s="4"/>
      <c r="MU19" s="4"/>
      <c r="MV19" s="4"/>
      <c r="MW19" s="4"/>
      <c r="MX19" s="4"/>
      <c r="MY19" s="4"/>
      <c r="MZ19" s="27"/>
    </row>
    <row r="20" ht="20.1" customHeight="true" x14ac:dyDescent="0.3">
      <c r="A20" s="6"/>
      <c r="C20" s="106"/>
      <c r="D20" s="31" t="s">
        <v>4</v>
      </c>
      <c r="E20" s="15"/>
      <c r="F20" s="16"/>
      <c r="G20" s="16"/>
      <c r="H20" s="16"/>
      <c r="I20" s="17"/>
      <c r="J20" s="16"/>
      <c r="K20" s="16"/>
      <c r="L20" s="16"/>
      <c r="M20" s="17"/>
      <c r="N20" s="20"/>
      <c r="O20" s="16"/>
      <c r="P20" s="16"/>
      <c r="Q20" s="17"/>
      <c r="R20" s="16"/>
      <c r="S20" s="16"/>
      <c r="T20" s="16"/>
      <c r="U20" s="16"/>
      <c r="V20" s="21"/>
      <c r="W20" s="16"/>
      <c r="X20" s="16"/>
      <c r="Y20" s="16"/>
      <c r="Z20" s="16"/>
      <c r="AA20" s="17"/>
      <c r="AB20" s="16"/>
      <c r="AC20" s="16"/>
      <c r="AD20" s="16"/>
      <c r="AE20" s="17"/>
      <c r="AF20" s="22"/>
      <c r="AG20" s="17"/>
      <c r="AH20" s="17"/>
      <c r="AI20" s="17"/>
      <c r="AJ20" s="17"/>
      <c r="AK20" s="17"/>
      <c r="AL20" s="17"/>
      <c r="AM20" s="17"/>
      <c r="AN20" s="23"/>
      <c r="AO20" s="17"/>
      <c r="AP20" s="17"/>
      <c r="AQ20" s="17"/>
      <c r="AR20" s="17"/>
      <c r="AS20" s="17"/>
      <c r="AT20" s="17"/>
      <c r="AU20" s="16"/>
      <c r="AV20" s="16"/>
      <c r="AW20" s="16"/>
      <c r="AX20" s="20"/>
      <c r="AY20" s="16"/>
      <c r="AZ20" s="16"/>
      <c r="BA20" s="16"/>
      <c r="BB20" s="16"/>
      <c r="BC20" s="16"/>
      <c r="BD20" s="16"/>
      <c r="BE20" s="16"/>
      <c r="BF20" s="21"/>
      <c r="BG20" s="16"/>
      <c r="BH20" s="16"/>
      <c r="BI20" s="16"/>
      <c r="BJ20" s="16"/>
      <c r="BK20" s="16"/>
      <c r="BL20" s="16"/>
      <c r="BM20" s="16"/>
      <c r="BN20" s="16"/>
      <c r="BO20" s="16"/>
      <c r="BP20" s="20"/>
      <c r="BQ20" s="16"/>
      <c r="BR20" s="16"/>
      <c r="BS20" s="16"/>
      <c r="BT20" s="16"/>
      <c r="BU20" s="16"/>
      <c r="BV20" s="16"/>
      <c r="BW20" s="16"/>
      <c r="BX20" s="16"/>
      <c r="BY20" s="20"/>
      <c r="BZ20" s="16"/>
      <c r="CA20" s="16"/>
      <c r="CB20" s="16"/>
      <c r="CC20" s="16"/>
      <c r="CD20" s="16"/>
      <c r="CE20" s="16"/>
      <c r="CF20" s="16"/>
      <c r="CG20" s="21"/>
      <c r="CH20" s="16"/>
      <c r="CI20" s="16"/>
      <c r="CJ20" s="16"/>
      <c r="CK20" s="16"/>
      <c r="CL20" s="16"/>
      <c r="CM20" s="16"/>
      <c r="CN20" s="16"/>
      <c r="CO20" s="16"/>
      <c r="CP20" s="16"/>
      <c r="CQ20" s="20"/>
      <c r="CR20" s="16"/>
      <c r="CS20" s="16"/>
      <c r="CT20" s="16"/>
      <c r="CU20" s="16"/>
      <c r="CV20" s="16"/>
      <c r="CW20" s="16"/>
      <c r="CX20" s="16"/>
      <c r="CY20" s="21"/>
      <c r="CZ20" s="16"/>
      <c r="DA20" s="16"/>
      <c r="DB20" s="16"/>
      <c r="DC20" s="16"/>
      <c r="DD20" s="16"/>
      <c r="DE20" s="16"/>
      <c r="DF20" s="16"/>
      <c r="DG20" s="16"/>
      <c r="DH20" s="21"/>
      <c r="DI20" s="16"/>
      <c r="DJ20" s="16"/>
      <c r="DK20" s="16"/>
      <c r="DL20" s="16"/>
      <c r="DM20" s="16"/>
      <c r="DN20" s="16"/>
      <c r="DO20" s="16"/>
      <c r="DP20" s="16"/>
      <c r="DQ20" s="16"/>
      <c r="DR20" s="20"/>
      <c r="DS20" s="16"/>
      <c r="DT20" s="16"/>
      <c r="DU20" s="16"/>
      <c r="DV20" s="16"/>
      <c r="DW20" s="16"/>
      <c r="DX20" s="16"/>
      <c r="DY20" s="16"/>
      <c r="DZ20" s="21"/>
      <c r="EA20" s="16"/>
      <c r="EB20" s="16"/>
      <c r="EC20" s="16"/>
      <c r="ED20" s="16"/>
      <c r="EE20" s="16"/>
      <c r="EF20" s="16"/>
      <c r="EG20" s="16"/>
      <c r="EH20" s="16"/>
      <c r="EI20" s="16"/>
      <c r="EJ20" s="20"/>
      <c r="EK20" s="16"/>
      <c r="EL20" s="16"/>
      <c r="EM20" s="16"/>
      <c r="EN20" s="16"/>
      <c r="EO20" s="16"/>
      <c r="EP20" s="16"/>
      <c r="EQ20" s="16"/>
      <c r="ER20" s="16"/>
      <c r="ES20" s="20"/>
      <c r="ET20" s="16"/>
      <c r="EU20" s="16"/>
      <c r="EV20" s="16"/>
      <c r="EW20" s="16"/>
      <c r="EX20" s="16"/>
      <c r="EY20" s="16"/>
      <c r="EZ20" s="16"/>
      <c r="FA20" s="21"/>
      <c r="FB20" s="16"/>
      <c r="FC20" s="16"/>
      <c r="FD20" s="16"/>
      <c r="FE20" s="16"/>
      <c r="FF20" s="16"/>
      <c r="FG20" s="16"/>
      <c r="FH20" s="16"/>
      <c r="FI20" s="16"/>
      <c r="FJ20" s="16"/>
      <c r="FK20" s="20"/>
      <c r="FL20" s="16"/>
      <c r="FM20" s="16"/>
      <c r="FN20" s="16"/>
      <c r="FO20" s="16"/>
      <c r="FP20" s="16"/>
      <c r="FQ20" s="16"/>
      <c r="FR20" s="16"/>
      <c r="FS20" s="21"/>
      <c r="FT20" s="16"/>
      <c r="FU20" s="16"/>
      <c r="FV20" s="16"/>
      <c r="FW20" s="16"/>
      <c r="FX20" s="16"/>
      <c r="FY20" s="16"/>
      <c r="FZ20" s="16"/>
      <c r="GA20" s="16"/>
      <c r="GB20" s="21"/>
      <c r="GC20" s="16"/>
      <c r="GD20" s="16"/>
      <c r="GE20" s="16"/>
      <c r="GF20" s="16"/>
      <c r="GG20" s="16"/>
      <c r="GH20" s="16"/>
      <c r="GI20" s="16"/>
      <c r="GJ20" s="16"/>
      <c r="GK20" s="16"/>
      <c r="GL20" s="20"/>
      <c r="GM20" s="16"/>
      <c r="GN20" s="16"/>
      <c r="GO20" s="16"/>
      <c r="GP20" s="16"/>
      <c r="GQ20" s="16"/>
      <c r="GR20" s="16"/>
      <c r="GS20" s="16"/>
      <c r="GT20" s="21"/>
      <c r="GU20" s="16"/>
      <c r="GV20" s="16"/>
      <c r="GW20" s="16"/>
      <c r="GX20" s="16"/>
      <c r="GY20" s="16"/>
      <c r="GZ20" s="16"/>
      <c r="HA20" s="16"/>
      <c r="HB20" s="16"/>
      <c r="HC20" s="16"/>
      <c r="HD20" s="20"/>
      <c r="HE20" s="16"/>
      <c r="HF20" s="16"/>
      <c r="HG20" s="16"/>
      <c r="HH20" s="16"/>
      <c r="HI20" s="16"/>
      <c r="HJ20" s="16"/>
      <c r="HK20" s="16"/>
      <c r="HL20" s="21"/>
      <c r="HM20" s="16"/>
      <c r="HN20" s="16"/>
      <c r="HO20" s="16"/>
      <c r="HP20" s="16"/>
      <c r="HQ20" s="16"/>
      <c r="HR20" s="16"/>
      <c r="HS20" s="16"/>
      <c r="HT20" s="16"/>
      <c r="HU20" s="16"/>
      <c r="HV20" s="20"/>
      <c r="HW20" s="16"/>
      <c r="HX20" s="16"/>
      <c r="HY20" s="16"/>
      <c r="HZ20" s="16"/>
      <c r="IA20" s="16"/>
      <c r="IB20" s="16"/>
      <c r="IC20" s="16"/>
      <c r="ID20" s="21"/>
      <c r="IE20" s="16"/>
      <c r="IF20" s="16"/>
      <c r="IG20" s="16"/>
      <c r="IH20" s="16"/>
      <c r="II20" s="16"/>
      <c r="IJ20" s="16"/>
      <c r="IK20" s="16"/>
      <c r="IL20" s="16"/>
      <c r="IM20" s="16"/>
      <c r="IN20" s="20"/>
      <c r="IO20" s="16"/>
      <c r="IP20" s="16"/>
      <c r="IQ20" s="16"/>
      <c r="IR20" s="16"/>
      <c r="IS20" s="16"/>
      <c r="IT20" s="16"/>
      <c r="IU20" s="16"/>
      <c r="IV20" s="21"/>
      <c r="IW20" s="16"/>
      <c r="IX20" s="16"/>
      <c r="IY20" s="16"/>
      <c r="IZ20" s="16"/>
      <c r="JA20" s="16"/>
      <c r="JB20" s="16"/>
      <c r="JC20" s="16"/>
      <c r="JD20" s="16"/>
      <c r="JE20" s="16"/>
      <c r="JF20" s="20"/>
      <c r="JG20" s="16"/>
      <c r="JH20" s="16"/>
      <c r="JI20" s="16"/>
      <c r="JJ20" s="16"/>
      <c r="JK20" s="16"/>
      <c r="JL20" s="16"/>
      <c r="JM20" s="16"/>
      <c r="JN20" s="21"/>
      <c r="JO20" s="16"/>
      <c r="JP20" s="16"/>
      <c r="JQ20" s="16"/>
      <c r="JR20" s="16"/>
      <c r="JS20" s="16"/>
      <c r="JT20" s="16"/>
      <c r="JU20" s="16"/>
      <c r="JV20" s="16"/>
      <c r="JW20" s="16"/>
      <c r="JX20" s="20"/>
      <c r="JY20" s="16"/>
      <c r="JZ20" s="16"/>
      <c r="KA20" s="16"/>
      <c r="KB20" s="16"/>
      <c r="KC20" s="16"/>
      <c r="KD20" s="16"/>
      <c r="KE20" s="16"/>
      <c r="KF20" s="21"/>
      <c r="KG20" s="16"/>
      <c r="KH20" s="16"/>
      <c r="KI20" s="16"/>
      <c r="KJ20" s="16"/>
      <c r="KK20" s="16"/>
      <c r="KL20" s="16"/>
      <c r="KM20" s="16"/>
      <c r="KN20" s="16"/>
      <c r="KO20" s="16"/>
      <c r="KP20" s="20"/>
      <c r="KQ20" s="16"/>
      <c r="KR20" s="16"/>
      <c r="KS20" s="16"/>
      <c r="KT20" s="16"/>
      <c r="KU20" s="16"/>
      <c r="KV20" s="16"/>
      <c r="KW20" s="16"/>
      <c r="KX20" s="21"/>
      <c r="KY20" s="16"/>
      <c r="KZ20" s="16"/>
      <c r="LA20" s="16"/>
      <c r="LB20" s="16"/>
      <c r="LC20" s="16"/>
      <c r="LD20" s="16"/>
      <c r="LE20" s="16"/>
      <c r="LF20" s="16"/>
      <c r="LG20" s="16"/>
      <c r="LH20" s="20"/>
      <c r="LI20" s="16"/>
      <c r="LJ20" s="16"/>
      <c r="LK20" s="16"/>
      <c r="LL20" s="16"/>
      <c r="LM20" s="16"/>
      <c r="LN20" s="16"/>
      <c r="LO20" s="16"/>
      <c r="LP20" s="28"/>
      <c r="LQ20" s="16"/>
      <c r="LR20" s="16"/>
      <c r="LS20" s="6"/>
      <c r="LT20" s="6"/>
      <c r="LU20" s="6"/>
      <c r="LV20" s="6"/>
      <c r="LW20" s="6"/>
      <c r="LX20" s="6"/>
      <c r="LY20" s="33"/>
      <c r="LZ20" s="6"/>
      <c r="MA20" s="4"/>
      <c r="MB20" s="4"/>
      <c r="MC20" s="4"/>
      <c r="MD20" s="4"/>
      <c r="ME20" s="4"/>
      <c r="MF20" s="4"/>
      <c r="MG20" s="4"/>
      <c r="MH20" s="4"/>
      <c r="MI20" s="26"/>
      <c r="MJ20" s="4"/>
      <c r="MK20" s="4"/>
      <c r="ML20" s="4"/>
      <c r="MM20" s="4"/>
      <c r="MN20" s="4"/>
      <c r="MO20" s="4"/>
      <c r="MP20" s="4"/>
      <c r="MQ20" s="27"/>
      <c r="MR20" s="26"/>
      <c r="MS20" s="4"/>
      <c r="MT20" s="4"/>
      <c r="MU20" s="4"/>
      <c r="MV20" s="4"/>
      <c r="MW20" s="4"/>
      <c r="MX20" s="4"/>
      <c r="MY20" s="4"/>
      <c r="MZ20" s="27"/>
    </row>
    <row r="21" ht="20.1" customHeight="true" x14ac:dyDescent="0.3">
      <c r="A21" s="6"/>
      <c r="C21" s="106"/>
      <c r="D21" s="31" t="s">
        <v>2</v>
      </c>
      <c r="E21" s="19"/>
      <c r="F21" s="16"/>
      <c r="G21" s="16"/>
      <c r="H21" s="16"/>
      <c r="I21" s="16"/>
      <c r="J21" s="16"/>
      <c r="K21" s="16"/>
      <c r="L21" s="16"/>
      <c r="M21" s="16"/>
      <c r="N21" s="20"/>
      <c r="O21" s="16"/>
      <c r="P21" s="16"/>
      <c r="Q21" s="16"/>
      <c r="R21" s="16"/>
      <c r="S21" s="16"/>
      <c r="T21" s="16"/>
      <c r="U21" s="16"/>
      <c r="V21" s="21"/>
      <c r="W21" s="16"/>
      <c r="X21" s="16"/>
      <c r="Y21" s="16"/>
      <c r="Z21" s="16"/>
      <c r="AA21" s="16"/>
      <c r="AB21" s="16"/>
      <c r="AC21" s="16"/>
      <c r="AD21" s="16"/>
      <c r="AE21" s="16"/>
      <c r="AF21" s="20"/>
      <c r="AG21" s="16"/>
      <c r="AH21" s="16"/>
      <c r="AI21" s="16"/>
      <c r="AJ21" s="16"/>
      <c r="AK21" s="16"/>
      <c r="AL21" s="16"/>
      <c r="AM21" s="16"/>
      <c r="AN21" s="21"/>
      <c r="AO21" s="16"/>
      <c r="AP21" s="16"/>
      <c r="AQ21" s="16"/>
      <c r="AR21" s="16"/>
      <c r="AS21" s="16"/>
      <c r="AT21" s="16"/>
      <c r="AU21" s="16"/>
      <c r="AV21" s="16"/>
      <c r="AW21" s="16"/>
      <c r="AX21" s="20"/>
      <c r="AY21" s="16"/>
      <c r="AZ21" s="16"/>
      <c r="BA21" s="16"/>
      <c r="BB21" s="16"/>
      <c r="BC21" s="16"/>
      <c r="BD21" s="16"/>
      <c r="BE21" s="16"/>
      <c r="BF21" s="21"/>
      <c r="BG21" s="16"/>
      <c r="BH21" s="16"/>
      <c r="BI21" s="16"/>
      <c r="BJ21" s="16"/>
      <c r="BK21" s="16"/>
      <c r="BL21" s="16"/>
      <c r="BM21" s="16"/>
      <c r="BN21" s="16"/>
      <c r="BO21" s="16"/>
      <c r="BP21" s="20"/>
      <c r="BQ21" s="16"/>
      <c r="BR21" s="16"/>
      <c r="BS21" s="16"/>
      <c r="BT21" s="16"/>
      <c r="BU21" s="16"/>
      <c r="BV21" s="16"/>
      <c r="BW21" s="16"/>
      <c r="BX21" s="16"/>
      <c r="BY21" s="20"/>
      <c r="BZ21" s="16"/>
      <c r="CA21" s="16"/>
      <c r="CB21" s="16"/>
      <c r="CC21" s="16"/>
      <c r="CD21" s="16"/>
      <c r="CE21" s="16"/>
      <c r="CF21" s="16"/>
      <c r="CG21" s="21"/>
      <c r="CH21" s="16"/>
      <c r="CI21" s="16"/>
      <c r="CJ21" s="16"/>
      <c r="CK21" s="16"/>
      <c r="CL21" s="16"/>
      <c r="CM21" s="16"/>
      <c r="CN21" s="16"/>
      <c r="CO21" s="16"/>
      <c r="CP21" s="16"/>
      <c r="CQ21" s="20"/>
      <c r="CR21" s="16"/>
      <c r="CS21" s="16"/>
      <c r="CT21" s="16"/>
      <c r="CU21" s="16"/>
      <c r="CV21" s="16"/>
      <c r="CW21" s="16"/>
      <c r="CX21" s="16"/>
      <c r="CY21" s="21"/>
      <c r="CZ21" s="16"/>
      <c r="DA21" s="16"/>
      <c r="DB21" s="16"/>
      <c r="DC21" s="16"/>
      <c r="DD21" s="16"/>
      <c r="DE21" s="16"/>
      <c r="DF21" s="16"/>
      <c r="DG21" s="16"/>
      <c r="DH21" s="16"/>
      <c r="DI21" s="20"/>
      <c r="DJ21" s="16"/>
      <c r="DK21" s="16"/>
      <c r="DL21" s="16"/>
      <c r="DM21" s="16"/>
      <c r="DN21" s="16"/>
      <c r="DO21" s="16"/>
      <c r="DP21" s="16"/>
      <c r="DQ21" s="21"/>
      <c r="DR21" s="16"/>
      <c r="DS21" s="16"/>
      <c r="DT21" s="16"/>
      <c r="DU21" s="16"/>
      <c r="DV21" s="16"/>
      <c r="DW21" s="16"/>
      <c r="DX21" s="16"/>
      <c r="DY21" s="16"/>
      <c r="DZ21" s="16"/>
      <c r="EA21" s="20"/>
      <c r="EB21" s="16"/>
      <c r="EC21" s="16"/>
      <c r="ED21" s="16"/>
      <c r="EE21" s="16"/>
      <c r="EF21" s="16"/>
      <c r="EG21" s="16"/>
      <c r="EH21" s="16"/>
      <c r="EI21" s="21"/>
      <c r="EJ21" s="16"/>
      <c r="EK21" s="16"/>
      <c r="EL21" s="16"/>
      <c r="EM21" s="16"/>
      <c r="EN21" s="16"/>
      <c r="EO21" s="16"/>
      <c r="EP21" s="16"/>
      <c r="EQ21" s="16"/>
      <c r="ER21" s="16"/>
      <c r="ES21" s="20"/>
      <c r="ET21" s="16"/>
      <c r="EU21" s="16"/>
      <c r="EV21" s="16"/>
      <c r="EW21" s="16"/>
      <c r="EX21" s="16"/>
      <c r="EY21" s="16"/>
      <c r="EZ21" s="16"/>
      <c r="FA21" s="21"/>
      <c r="FB21" s="16"/>
      <c r="FC21" s="16"/>
      <c r="FD21" s="16"/>
      <c r="FE21" s="16"/>
      <c r="FF21" s="16"/>
      <c r="FG21" s="16"/>
      <c r="FH21" s="16"/>
      <c r="FI21" s="16"/>
      <c r="FJ21" s="16"/>
      <c r="FK21" s="20"/>
      <c r="FL21" s="16"/>
      <c r="FM21" s="16"/>
      <c r="FN21" s="16"/>
      <c r="FO21" s="16"/>
      <c r="FP21" s="16"/>
      <c r="FQ21" s="16"/>
      <c r="FR21" s="16"/>
      <c r="FS21" s="21"/>
      <c r="FT21" s="16"/>
      <c r="FU21" s="16"/>
      <c r="FV21" s="16"/>
      <c r="FW21" s="16"/>
      <c r="FX21" s="16"/>
      <c r="FY21" s="16"/>
      <c r="FZ21" s="16"/>
      <c r="GA21" s="16"/>
      <c r="GB21" s="16"/>
      <c r="GC21" s="20"/>
      <c r="GD21" s="16"/>
      <c r="GE21" s="16"/>
      <c r="GF21" s="16"/>
      <c r="GG21" s="16"/>
      <c r="GH21" s="16"/>
      <c r="GI21" s="16"/>
      <c r="GJ21" s="16"/>
      <c r="GK21" s="21"/>
      <c r="GL21" s="16"/>
      <c r="GM21" s="16"/>
      <c r="GN21" s="16"/>
      <c r="GO21" s="16"/>
      <c r="GP21" s="16"/>
      <c r="GQ21" s="16"/>
      <c r="GR21" s="16"/>
      <c r="GS21" s="16"/>
      <c r="GT21" s="16"/>
      <c r="GU21" s="20"/>
      <c r="GV21" s="16"/>
      <c r="GW21" s="16"/>
      <c r="GX21" s="16"/>
      <c r="GY21" s="16"/>
      <c r="GZ21" s="16"/>
      <c r="HA21" s="16"/>
      <c r="HB21" s="16"/>
      <c r="HC21" s="21"/>
      <c r="HD21" s="16"/>
      <c r="HE21" s="16"/>
      <c r="HF21" s="16"/>
      <c r="HG21" s="16"/>
      <c r="HH21" s="16"/>
      <c r="HI21" s="16"/>
      <c r="HJ21" s="16"/>
      <c r="HK21" s="16"/>
      <c r="HL21" s="16"/>
      <c r="HM21" s="20"/>
      <c r="HN21" s="16"/>
      <c r="HO21" s="16"/>
      <c r="HP21" s="16"/>
      <c r="HQ21" s="16"/>
      <c r="HR21" s="16"/>
      <c r="HS21" s="16"/>
      <c r="HT21" s="16"/>
      <c r="HU21" s="21"/>
      <c r="HV21" s="16"/>
      <c r="HW21" s="16"/>
      <c r="HX21" s="16"/>
      <c r="HY21" s="16"/>
      <c r="HZ21" s="16"/>
      <c r="IA21" s="16"/>
      <c r="IB21" s="16"/>
      <c r="IC21" s="16"/>
      <c r="ID21" s="16"/>
      <c r="IE21" s="20"/>
      <c r="IF21" s="16"/>
      <c r="IG21" s="16"/>
      <c r="IH21" s="16"/>
      <c r="II21" s="16"/>
      <c r="IJ21" s="16"/>
      <c r="IK21" s="16"/>
      <c r="IL21" s="16"/>
      <c r="IM21" s="21"/>
      <c r="IN21" s="16"/>
      <c r="IO21" s="16"/>
      <c r="IP21" s="16"/>
      <c r="IQ21" s="16"/>
      <c r="IR21" s="16"/>
      <c r="IS21" s="16"/>
      <c r="IT21" s="16"/>
      <c r="IU21" s="16"/>
      <c r="IV21" s="16"/>
      <c r="IW21" s="20"/>
      <c r="IX21" s="16"/>
      <c r="IY21" s="16"/>
      <c r="IZ21" s="16"/>
      <c r="JA21" s="16"/>
      <c r="JB21" s="16"/>
      <c r="JC21" s="16"/>
      <c r="JD21" s="16"/>
      <c r="JE21" s="21"/>
      <c r="JF21" s="16"/>
      <c r="JG21" s="16"/>
      <c r="JH21" s="16"/>
      <c r="JI21" s="16"/>
      <c r="JJ21" s="16"/>
      <c r="JK21" s="16"/>
      <c r="JL21" s="16"/>
      <c r="JM21" s="16"/>
      <c r="JN21" s="21"/>
      <c r="JO21" s="16"/>
      <c r="JP21" s="16"/>
      <c r="JQ21" s="16"/>
      <c r="JR21" s="16"/>
      <c r="JS21" s="16"/>
      <c r="JT21" s="16"/>
      <c r="JU21" s="16"/>
      <c r="JV21" s="16"/>
      <c r="JW21" s="16"/>
      <c r="JX21" s="20"/>
      <c r="JY21" s="16"/>
      <c r="JZ21" s="16"/>
      <c r="KA21" s="16"/>
      <c r="KB21" s="16"/>
      <c r="KC21" s="16"/>
      <c r="KD21" s="16"/>
      <c r="KE21" s="16"/>
      <c r="KF21" s="21"/>
      <c r="KG21" s="16"/>
      <c r="KH21" s="16"/>
      <c r="KI21" s="16"/>
      <c r="KJ21" s="16"/>
      <c r="KK21" s="16"/>
      <c r="KL21" s="16"/>
      <c r="KM21" s="16"/>
      <c r="KN21" s="16"/>
      <c r="KO21" s="16"/>
      <c r="KP21" s="20"/>
      <c r="KQ21" s="16"/>
      <c r="KR21" s="16"/>
      <c r="KS21" s="16"/>
      <c r="KT21" s="16"/>
      <c r="KU21" s="16"/>
      <c r="KV21" s="16"/>
      <c r="KW21" s="16"/>
      <c r="KX21" s="21"/>
      <c r="KY21" s="16"/>
      <c r="KZ21" s="16"/>
      <c r="LA21" s="16"/>
      <c r="LB21" s="16"/>
      <c r="LC21" s="16"/>
      <c r="LD21" s="16"/>
      <c r="LE21" s="16"/>
      <c r="LF21" s="16"/>
      <c r="LG21" s="16"/>
      <c r="LH21" s="20"/>
      <c r="LI21" s="16"/>
      <c r="LJ21" s="16"/>
      <c r="LK21" s="16"/>
      <c r="LL21" s="16"/>
      <c r="LM21" s="16"/>
      <c r="LN21" s="16"/>
      <c r="LO21" s="16"/>
      <c r="LP21" s="5"/>
      <c r="LQ21" s="4"/>
      <c r="LR21" s="4"/>
      <c r="LS21" s="6"/>
      <c r="LT21" s="6"/>
      <c r="LU21" s="6"/>
      <c r="LV21" s="6"/>
      <c r="LW21" s="6"/>
      <c r="LX21" s="6"/>
      <c r="LY21" s="33"/>
      <c r="LZ21" s="6"/>
      <c r="MA21" s="4"/>
      <c r="MB21" s="4"/>
      <c r="MC21" s="4"/>
      <c r="MD21" s="4"/>
      <c r="ME21" s="4"/>
      <c r="MF21" s="4"/>
      <c r="MG21" s="4"/>
      <c r="MH21" s="4"/>
      <c r="MI21" s="26"/>
      <c r="MJ21" s="4"/>
      <c r="MK21" s="4"/>
      <c r="ML21" s="4"/>
      <c r="MM21" s="4"/>
      <c r="MN21" s="4"/>
      <c r="MO21" s="4"/>
      <c r="MP21" s="4"/>
      <c r="MQ21" s="27"/>
      <c r="MR21" s="26"/>
      <c r="MS21" s="4"/>
      <c r="MT21" s="4"/>
      <c r="MU21" s="4"/>
      <c r="MV21" s="4"/>
      <c r="MW21" s="4"/>
      <c r="MX21" s="4"/>
      <c r="MY21" s="4"/>
      <c r="MZ21" s="27"/>
    </row>
    <row r="22" ht="4.5" customHeight="true" x14ac:dyDescent="0.3">
      <c r="A22" s="6"/>
      <c r="C22" s="49"/>
      <c r="D22" s="32"/>
      <c r="E22" s="34"/>
      <c r="F22" s="35"/>
      <c r="G22" s="35"/>
      <c r="H22" s="35"/>
      <c r="I22" s="36"/>
      <c r="J22" s="35"/>
      <c r="K22" s="35"/>
      <c r="L22" s="35"/>
      <c r="M22" s="36"/>
      <c r="N22" s="37"/>
      <c r="O22" s="35"/>
      <c r="P22" s="35"/>
      <c r="Q22" s="36"/>
      <c r="R22" s="35"/>
      <c r="S22" s="35"/>
      <c r="T22" s="35"/>
      <c r="U22" s="35"/>
      <c r="V22" s="38"/>
      <c r="W22" s="35"/>
      <c r="X22" s="35"/>
      <c r="Y22" s="35"/>
      <c r="Z22" s="35"/>
      <c r="AA22" s="36"/>
      <c r="AB22" s="35"/>
      <c r="AC22" s="35"/>
      <c r="AD22" s="35"/>
      <c r="AE22" s="36"/>
      <c r="AF22" s="39"/>
      <c r="AG22" s="36"/>
      <c r="AH22" s="36"/>
      <c r="AI22" s="36"/>
      <c r="AJ22" s="36"/>
      <c r="AK22" s="36"/>
      <c r="AL22" s="36"/>
      <c r="AM22" s="36"/>
      <c r="AN22" s="40"/>
      <c r="AO22" s="36"/>
      <c r="AP22" s="36"/>
      <c r="AQ22" s="36"/>
      <c r="AR22" s="36"/>
      <c r="AS22" s="36"/>
      <c r="AT22" s="36"/>
      <c r="AU22" s="35"/>
      <c r="AV22" s="35"/>
      <c r="AW22" s="35"/>
      <c r="AX22" s="37"/>
      <c r="AY22" s="35"/>
      <c r="AZ22" s="35"/>
      <c r="BA22" s="35"/>
      <c r="BB22" s="35"/>
      <c r="BC22" s="35"/>
      <c r="BD22" s="35"/>
      <c r="BE22" s="35"/>
      <c r="BF22" s="38"/>
      <c r="BG22" s="35"/>
      <c r="BH22" s="35"/>
      <c r="BI22" s="35"/>
      <c r="BJ22" s="35"/>
      <c r="BK22" s="35"/>
      <c r="BL22" s="35"/>
      <c r="BM22" s="35"/>
      <c r="BN22" s="35"/>
      <c r="BO22" s="35"/>
      <c r="BP22" s="37"/>
      <c r="BQ22" s="35"/>
      <c r="BR22" s="35"/>
      <c r="BS22" s="35"/>
      <c r="BT22" s="35"/>
      <c r="BU22" s="35"/>
      <c r="BV22" s="35"/>
      <c r="BW22" s="35"/>
      <c r="BX22" s="35"/>
      <c r="BY22" s="37"/>
      <c r="BZ22" s="35"/>
      <c r="CA22" s="35"/>
      <c r="CB22" s="35"/>
      <c r="CC22" s="35"/>
      <c r="CD22" s="35"/>
      <c r="CE22" s="35"/>
      <c r="CF22" s="35"/>
      <c r="CG22" s="38"/>
      <c r="CH22" s="35"/>
      <c r="CI22" s="35"/>
      <c r="CJ22" s="35"/>
      <c r="CK22" s="35"/>
      <c r="CL22" s="35"/>
      <c r="CM22" s="35"/>
      <c r="CN22" s="35"/>
      <c r="CO22" s="35"/>
      <c r="CP22" s="35"/>
      <c r="CQ22" s="37"/>
      <c r="CR22" s="35"/>
      <c r="CS22" s="35"/>
      <c r="CT22" s="35"/>
      <c r="CU22" s="35"/>
      <c r="CV22" s="35"/>
      <c r="CW22" s="35"/>
      <c r="CX22" s="35"/>
      <c r="CY22" s="38"/>
      <c r="CZ22" s="35"/>
      <c r="DA22" s="35"/>
      <c r="DB22" s="35"/>
      <c r="DC22" s="35"/>
      <c r="DD22" s="35"/>
      <c r="DE22" s="35"/>
      <c r="DF22" s="35"/>
      <c r="DG22" s="35"/>
      <c r="DH22" s="38"/>
      <c r="DI22" s="35"/>
      <c r="DJ22" s="35"/>
      <c r="DK22" s="35"/>
      <c r="DL22" s="35"/>
      <c r="DM22" s="35"/>
      <c r="DN22" s="35"/>
      <c r="DO22" s="35"/>
      <c r="DP22" s="35"/>
      <c r="DQ22" s="35"/>
      <c r="DR22" s="37"/>
      <c r="DS22" s="35"/>
      <c r="DT22" s="35"/>
      <c r="DU22" s="35"/>
      <c r="DV22" s="35"/>
      <c r="DW22" s="35"/>
      <c r="DX22" s="35"/>
      <c r="DY22" s="35"/>
      <c r="DZ22" s="38"/>
      <c r="EA22" s="35"/>
      <c r="EB22" s="35"/>
      <c r="EC22" s="35"/>
      <c r="ED22" s="35"/>
      <c r="EE22" s="35"/>
      <c r="EF22" s="35"/>
      <c r="EG22" s="35"/>
      <c r="EH22" s="35"/>
      <c r="EI22" s="35"/>
      <c r="EJ22" s="37"/>
      <c r="EK22" s="35"/>
      <c r="EL22" s="35"/>
      <c r="EM22" s="35"/>
      <c r="EN22" s="35"/>
      <c r="EO22" s="35"/>
      <c r="EP22" s="35"/>
      <c r="EQ22" s="35"/>
      <c r="ER22" s="35"/>
      <c r="ES22" s="37"/>
      <c r="ET22" s="35"/>
      <c r="EU22" s="35"/>
      <c r="EV22" s="35"/>
      <c r="EW22" s="35"/>
      <c r="EX22" s="35"/>
      <c r="EY22" s="35"/>
      <c r="EZ22" s="35"/>
      <c r="FA22" s="38"/>
      <c r="FB22" s="35"/>
      <c r="FC22" s="35"/>
      <c r="FD22" s="35"/>
      <c r="FE22" s="35"/>
      <c r="FF22" s="35"/>
      <c r="FG22" s="35"/>
      <c r="FH22" s="35"/>
      <c r="FI22" s="35"/>
      <c r="FJ22" s="35"/>
      <c r="FK22" s="37"/>
      <c r="FL22" s="35"/>
      <c r="FM22" s="35"/>
      <c r="FN22" s="35"/>
      <c r="FO22" s="35"/>
      <c r="FP22" s="35"/>
      <c r="FQ22" s="35"/>
      <c r="FR22" s="35"/>
      <c r="FS22" s="38"/>
      <c r="FT22" s="35"/>
      <c r="FU22" s="35"/>
      <c r="FV22" s="35"/>
      <c r="FW22" s="35"/>
      <c r="FX22" s="35"/>
      <c r="FY22" s="35"/>
      <c r="FZ22" s="35"/>
      <c r="GA22" s="35"/>
      <c r="GB22" s="38"/>
      <c r="GC22" s="35"/>
      <c r="GD22" s="35"/>
      <c r="GE22" s="35"/>
      <c r="GF22" s="35"/>
      <c r="GG22" s="35"/>
      <c r="GH22" s="35"/>
      <c r="GI22" s="35"/>
      <c r="GJ22" s="35"/>
      <c r="GK22" s="35"/>
      <c r="GL22" s="37"/>
      <c r="GM22" s="35"/>
      <c r="GN22" s="35"/>
      <c r="GO22" s="35"/>
      <c r="GP22" s="35"/>
      <c r="GQ22" s="35"/>
      <c r="GR22" s="35"/>
      <c r="GS22" s="35"/>
      <c r="GT22" s="38"/>
      <c r="GU22" s="35"/>
      <c r="GV22" s="35"/>
      <c r="GW22" s="35"/>
      <c r="GX22" s="35"/>
      <c r="GY22" s="35"/>
      <c r="GZ22" s="35"/>
      <c r="HA22" s="35"/>
      <c r="HB22" s="35"/>
      <c r="HC22" s="35"/>
      <c r="HD22" s="37"/>
      <c r="HE22" s="35"/>
      <c r="HF22" s="35"/>
      <c r="HG22" s="35"/>
      <c r="HH22" s="35"/>
      <c r="HI22" s="35"/>
      <c r="HJ22" s="35"/>
      <c r="HK22" s="35"/>
      <c r="HL22" s="38"/>
      <c r="HM22" s="35"/>
      <c r="HN22" s="35"/>
      <c r="HO22" s="35"/>
      <c r="HP22" s="35"/>
      <c r="HQ22" s="35"/>
      <c r="HR22" s="35"/>
      <c r="HS22" s="35"/>
      <c r="HT22" s="35"/>
      <c r="HU22" s="35"/>
      <c r="HV22" s="37"/>
      <c r="HW22" s="35"/>
      <c r="HX22" s="35"/>
      <c r="HY22" s="35"/>
      <c r="HZ22" s="35"/>
      <c r="IA22" s="35"/>
      <c r="IB22" s="35"/>
      <c r="IC22" s="35"/>
      <c r="ID22" s="38"/>
      <c r="IE22" s="35"/>
      <c r="IF22" s="35"/>
      <c r="IG22" s="35"/>
      <c r="IH22" s="35"/>
      <c r="II22" s="35"/>
      <c r="IJ22" s="35"/>
      <c r="IK22" s="35"/>
      <c r="IL22" s="35"/>
      <c r="IM22" s="35"/>
      <c r="IN22" s="37"/>
      <c r="IO22" s="35"/>
      <c r="IP22" s="35"/>
      <c r="IQ22" s="35"/>
      <c r="IR22" s="35"/>
      <c r="IS22" s="35"/>
      <c r="IT22" s="35"/>
      <c r="IU22" s="35"/>
      <c r="IV22" s="38"/>
      <c r="IW22" s="35"/>
      <c r="IX22" s="35"/>
      <c r="IY22" s="35"/>
      <c r="IZ22" s="35"/>
      <c r="JA22" s="35"/>
      <c r="JB22" s="35"/>
      <c r="JC22" s="35"/>
      <c r="JD22" s="35"/>
      <c r="JE22" s="35"/>
      <c r="JF22" s="37"/>
      <c r="JG22" s="35"/>
      <c r="JH22" s="35"/>
      <c r="JI22" s="35"/>
      <c r="JJ22" s="35"/>
      <c r="JK22" s="35"/>
      <c r="JL22" s="35"/>
      <c r="JM22" s="35"/>
      <c r="JN22" s="38"/>
      <c r="JO22" s="35"/>
      <c r="JP22" s="35"/>
      <c r="JQ22" s="35"/>
      <c r="JR22" s="35"/>
      <c r="JS22" s="35"/>
      <c r="JT22" s="35"/>
      <c r="JU22" s="35"/>
      <c r="JV22" s="35"/>
      <c r="JW22" s="35"/>
      <c r="JX22" s="37"/>
      <c r="JY22" s="35"/>
      <c r="JZ22" s="35"/>
      <c r="KA22" s="35"/>
      <c r="KB22" s="35"/>
      <c r="KC22" s="35"/>
      <c r="KD22" s="35"/>
      <c r="KE22" s="35"/>
      <c r="KF22" s="38"/>
      <c r="KG22" s="35"/>
      <c r="KH22" s="35"/>
      <c r="KI22" s="35"/>
      <c r="KJ22" s="35"/>
      <c r="KK22" s="35"/>
      <c r="KL22" s="35"/>
      <c r="KM22" s="35"/>
      <c r="KN22" s="35"/>
      <c r="KO22" s="35"/>
      <c r="KP22" s="37"/>
      <c r="KQ22" s="35"/>
      <c r="KR22" s="35"/>
      <c r="KS22" s="35"/>
      <c r="KT22" s="35"/>
      <c r="KU22" s="35"/>
      <c r="KV22" s="35"/>
      <c r="KW22" s="35"/>
      <c r="KX22" s="38"/>
      <c r="KY22" s="35"/>
      <c r="KZ22" s="35"/>
      <c r="LA22" s="35"/>
      <c r="LB22" s="35"/>
      <c r="LC22" s="35"/>
      <c r="LD22" s="35"/>
      <c r="LE22" s="35"/>
      <c r="LF22" s="35"/>
      <c r="LG22" s="35"/>
      <c r="LH22" s="37"/>
      <c r="LI22" s="35"/>
      <c r="LJ22" s="35"/>
      <c r="LK22" s="35"/>
      <c r="LL22" s="35"/>
      <c r="LM22" s="35"/>
      <c r="LN22" s="35"/>
      <c r="LO22" s="35"/>
      <c r="LP22" s="41"/>
      <c r="LQ22" s="35"/>
      <c r="LR22" s="35"/>
      <c r="LS22" s="11"/>
      <c r="LT22" s="11"/>
      <c r="LU22" s="11"/>
      <c r="LV22" s="11"/>
      <c r="LW22" s="11"/>
      <c r="LX22" s="11"/>
      <c r="LY22" s="42"/>
      <c r="LZ22" s="69"/>
      <c r="MA22" s="70"/>
      <c r="MB22" s="70"/>
      <c r="MC22" s="70"/>
      <c r="MD22" s="70"/>
      <c r="ME22" s="70"/>
      <c r="MF22" s="70"/>
      <c r="MG22" s="70"/>
      <c r="MH22" s="70"/>
      <c r="MI22" s="71"/>
      <c r="MJ22" s="70"/>
      <c r="MK22" s="70"/>
      <c r="ML22" s="70"/>
      <c r="MM22" s="70"/>
      <c r="MN22" s="70"/>
      <c r="MO22" s="70"/>
      <c r="MP22" s="70"/>
      <c r="MQ22" s="72"/>
      <c r="MR22" s="71"/>
      <c r="MS22" s="70"/>
      <c r="MT22" s="70"/>
      <c r="MU22" s="70"/>
      <c r="MV22" s="70"/>
      <c r="MW22" s="70"/>
      <c r="MX22" s="70"/>
      <c r="MY22" s="70"/>
      <c r="MZ22" s="72"/>
    </row>
    <row r="23" ht="4.5" customHeight="true" x14ac:dyDescent="0.3">
      <c r="A23" s="6"/>
      <c r="C23" s="47"/>
      <c r="D23" s="13"/>
      <c r="E23" s="43"/>
      <c r="F23" s="12"/>
      <c r="G23" s="12"/>
      <c r="H23" s="12"/>
      <c r="I23" s="12"/>
      <c r="J23" s="12"/>
      <c r="K23" s="12"/>
      <c r="L23" s="12"/>
      <c r="M23" s="12"/>
      <c r="N23" s="25"/>
      <c r="O23" s="18"/>
      <c r="P23" s="18"/>
      <c r="Q23" s="18"/>
      <c r="R23" s="18"/>
      <c r="S23" s="18"/>
      <c r="T23" s="18"/>
      <c r="U23" s="18"/>
      <c r="V23" s="24"/>
      <c r="W23" s="25"/>
      <c r="X23" s="18"/>
      <c r="Y23" s="18"/>
      <c r="Z23" s="18"/>
      <c r="AA23" s="18"/>
      <c r="AB23" s="18"/>
      <c r="AC23" s="18"/>
      <c r="AD23" s="18"/>
      <c r="AE23" s="24"/>
      <c r="AF23" s="25"/>
      <c r="AG23" s="18"/>
      <c r="AH23" s="18"/>
      <c r="AI23" s="18"/>
      <c r="AJ23" s="18"/>
      <c r="AK23" s="18"/>
      <c r="AL23" s="18"/>
      <c r="AM23" s="18"/>
      <c r="AN23" s="24"/>
      <c r="AO23" s="25"/>
      <c r="AP23" s="18"/>
      <c r="AQ23" s="18"/>
      <c r="AR23" s="18"/>
      <c r="AS23" s="18"/>
      <c r="AT23" s="18"/>
      <c r="AU23" s="18"/>
      <c r="AV23" s="18"/>
      <c r="AW23" s="24"/>
      <c r="AX23" s="25"/>
      <c r="AY23" s="18"/>
      <c r="AZ23" s="18"/>
      <c r="BA23" s="18"/>
      <c r="BB23" s="18"/>
      <c r="BC23" s="18"/>
      <c r="BD23" s="18"/>
      <c r="BE23" s="18"/>
      <c r="BF23" s="24"/>
      <c r="BG23" s="25"/>
      <c r="BH23" s="18"/>
      <c r="BI23" s="18"/>
      <c r="BJ23" s="18"/>
      <c r="BK23" s="18"/>
      <c r="BL23" s="18"/>
      <c r="BM23" s="18"/>
      <c r="BN23" s="18"/>
      <c r="BO23" s="24"/>
      <c r="BP23" s="25"/>
      <c r="BQ23" s="18"/>
      <c r="BR23" s="18"/>
      <c r="BS23" s="18"/>
      <c r="BT23" s="18"/>
      <c r="BU23" s="18"/>
      <c r="BV23" s="18"/>
      <c r="BW23" s="18"/>
      <c r="BX23" s="24"/>
      <c r="BY23" s="25"/>
      <c r="BZ23" s="18"/>
      <c r="CA23" s="18"/>
      <c r="CB23" s="18"/>
      <c r="CC23" s="18"/>
      <c r="CD23" s="18"/>
      <c r="CE23" s="18"/>
      <c r="CF23" s="18"/>
      <c r="CG23" s="24"/>
      <c r="CH23" s="25"/>
      <c r="CI23" s="18"/>
      <c r="CJ23" s="18"/>
      <c r="CK23" s="18"/>
      <c r="CL23" s="18"/>
      <c r="CM23" s="18"/>
      <c r="CN23" s="18"/>
      <c r="CO23" s="18"/>
      <c r="CP23" s="24"/>
      <c r="CQ23" s="25"/>
      <c r="CR23" s="18"/>
      <c r="CS23" s="18"/>
      <c r="CT23" s="18"/>
      <c r="CU23" s="18"/>
      <c r="CV23" s="18"/>
      <c r="CW23" s="18"/>
      <c r="CX23" s="18"/>
      <c r="CY23" s="24"/>
      <c r="CZ23" s="25"/>
      <c r="DA23" s="18"/>
      <c r="DB23" s="18"/>
      <c r="DC23" s="18"/>
      <c r="DD23" s="18"/>
      <c r="DE23" s="18"/>
      <c r="DF23" s="18"/>
      <c r="DG23" s="18"/>
      <c r="DH23" s="24"/>
      <c r="DI23" s="25"/>
      <c r="DJ23" s="18"/>
      <c r="DK23" s="18"/>
      <c r="DL23" s="18"/>
      <c r="DM23" s="18"/>
      <c r="DN23" s="18"/>
      <c r="DO23" s="18"/>
      <c r="DP23" s="18"/>
      <c r="DQ23" s="24"/>
      <c r="DR23" s="25"/>
      <c r="DS23" s="18"/>
      <c r="DT23" s="18"/>
      <c r="DU23" s="18"/>
      <c r="DV23" s="18"/>
      <c r="DW23" s="18"/>
      <c r="DX23" s="18"/>
      <c r="DY23" s="18"/>
      <c r="DZ23" s="24"/>
      <c r="EA23" s="25"/>
      <c r="EB23" s="18"/>
      <c r="EC23" s="18"/>
      <c r="ED23" s="18"/>
      <c r="EE23" s="18"/>
      <c r="EF23" s="18"/>
      <c r="EG23" s="18"/>
      <c r="EH23" s="18"/>
      <c r="EI23" s="24"/>
      <c r="EJ23" s="25"/>
      <c r="EK23" s="18"/>
      <c r="EL23" s="18"/>
      <c r="EM23" s="18"/>
      <c r="EN23" s="18"/>
      <c r="EO23" s="18"/>
      <c r="EP23" s="18"/>
      <c r="EQ23" s="18"/>
      <c r="ER23" s="24"/>
      <c r="ES23" s="25"/>
      <c r="ET23" s="18"/>
      <c r="EU23" s="18"/>
      <c r="EV23" s="18"/>
      <c r="EW23" s="18"/>
      <c r="EX23" s="18"/>
      <c r="EY23" s="18"/>
      <c r="EZ23" s="18"/>
      <c r="FA23" s="24"/>
      <c r="FB23" s="25"/>
      <c r="FC23" s="18"/>
      <c r="FD23" s="18"/>
      <c r="FE23" s="18"/>
      <c r="FF23" s="18"/>
      <c r="FG23" s="18"/>
      <c r="FH23" s="18"/>
      <c r="FI23" s="18"/>
      <c r="FJ23" s="24"/>
      <c r="FK23" s="25"/>
      <c r="FL23" s="18"/>
      <c r="FM23" s="18"/>
      <c r="FN23" s="18"/>
      <c r="FO23" s="18"/>
      <c r="FP23" s="18"/>
      <c r="FQ23" s="18"/>
      <c r="FR23" s="18"/>
      <c r="FS23" s="24"/>
      <c r="FT23" s="25"/>
      <c r="FU23" s="18"/>
      <c r="FV23" s="18"/>
      <c r="FW23" s="18"/>
      <c r="FX23" s="18"/>
      <c r="FY23" s="18"/>
      <c r="FZ23" s="18"/>
      <c r="GA23" s="18"/>
      <c r="GB23" s="24"/>
      <c r="GC23" s="25"/>
      <c r="GD23" s="18"/>
      <c r="GE23" s="18"/>
      <c r="GF23" s="18"/>
      <c r="GG23" s="18"/>
      <c r="GH23" s="18"/>
      <c r="GI23" s="18"/>
      <c r="GJ23" s="18"/>
      <c r="GK23" s="24"/>
      <c r="GL23" s="25"/>
      <c r="GM23" s="18"/>
      <c r="GN23" s="18"/>
      <c r="GO23" s="18"/>
      <c r="GP23" s="18"/>
      <c r="GQ23" s="18"/>
      <c r="GR23" s="18"/>
      <c r="GS23" s="18"/>
      <c r="GT23" s="24"/>
      <c r="GU23" s="25"/>
      <c r="GV23" s="18"/>
      <c r="GW23" s="18"/>
      <c r="GX23" s="18"/>
      <c r="GY23" s="18"/>
      <c r="GZ23" s="18"/>
      <c r="HA23" s="18"/>
      <c r="HB23" s="18"/>
      <c r="HC23" s="24"/>
      <c r="HD23" s="25"/>
      <c r="HE23" s="18"/>
      <c r="HF23" s="18"/>
      <c r="HG23" s="18"/>
      <c r="HH23" s="18"/>
      <c r="HI23" s="18"/>
      <c r="HJ23" s="18"/>
      <c r="HK23" s="18"/>
      <c r="HL23" s="24"/>
      <c r="HM23" s="25"/>
      <c r="HN23" s="18"/>
      <c r="HO23" s="18"/>
      <c r="HP23" s="18"/>
      <c r="HQ23" s="18"/>
      <c r="HR23" s="18"/>
      <c r="HS23" s="18"/>
      <c r="HT23" s="18"/>
      <c r="HU23" s="24"/>
      <c r="HV23" s="25"/>
      <c r="HW23" s="18"/>
      <c r="HX23" s="18"/>
      <c r="HY23" s="18"/>
      <c r="HZ23" s="18"/>
      <c r="IA23" s="18"/>
      <c r="IB23" s="18"/>
      <c r="IC23" s="18"/>
      <c r="ID23" s="24"/>
      <c r="IE23" s="25"/>
      <c r="IF23" s="18"/>
      <c r="IG23" s="18"/>
      <c r="IH23" s="18"/>
      <c r="II23" s="18"/>
      <c r="IJ23" s="18"/>
      <c r="IK23" s="18"/>
      <c r="IL23" s="18"/>
      <c r="IM23" s="24"/>
      <c r="IN23" s="25"/>
      <c r="IO23" s="18"/>
      <c r="IP23" s="18"/>
      <c r="IQ23" s="18"/>
      <c r="IR23" s="18"/>
      <c r="IS23" s="18"/>
      <c r="IT23" s="18"/>
      <c r="IU23" s="18"/>
      <c r="IV23" s="24"/>
      <c r="IW23" s="25"/>
      <c r="IX23" s="18"/>
      <c r="IY23" s="18"/>
      <c r="IZ23" s="18"/>
      <c r="JA23" s="18"/>
      <c r="JB23" s="18"/>
      <c r="JC23" s="18"/>
      <c r="JD23" s="18"/>
      <c r="JE23" s="24"/>
      <c r="JF23" s="25"/>
      <c r="JG23" s="18"/>
      <c r="JH23" s="18"/>
      <c r="JI23" s="18"/>
      <c r="JJ23" s="18"/>
      <c r="JK23" s="18"/>
      <c r="JL23" s="18"/>
      <c r="JM23" s="18"/>
      <c r="JN23" s="24"/>
      <c r="JO23" s="25"/>
      <c r="JP23" s="18"/>
      <c r="JQ23" s="18"/>
      <c r="JR23" s="18"/>
      <c r="JS23" s="18"/>
      <c r="JT23" s="18"/>
      <c r="JU23" s="18"/>
      <c r="JV23" s="18"/>
      <c r="JW23" s="24"/>
      <c r="JX23" s="25"/>
      <c r="JY23" s="18"/>
      <c r="JZ23" s="18"/>
      <c r="KA23" s="18"/>
      <c r="KB23" s="18"/>
      <c r="KC23" s="18"/>
      <c r="KD23" s="18"/>
      <c r="KE23" s="18"/>
      <c r="KF23" s="24"/>
      <c r="KG23" s="25"/>
      <c r="KH23" s="18"/>
      <c r="KI23" s="18"/>
      <c r="KJ23" s="18"/>
      <c r="KK23" s="18"/>
      <c r="KL23" s="18"/>
      <c r="KM23" s="18"/>
      <c r="KN23" s="18"/>
      <c r="KO23" s="24"/>
      <c r="KP23" s="25"/>
      <c r="KQ23" s="18"/>
      <c r="KR23" s="18"/>
      <c r="KS23" s="18"/>
      <c r="KT23" s="18"/>
      <c r="KU23" s="18"/>
      <c r="KV23" s="18"/>
      <c r="KW23" s="18"/>
      <c r="KX23" s="24"/>
      <c r="KY23" s="25"/>
      <c r="KZ23" s="18"/>
      <c r="LA23" s="18"/>
      <c r="LB23" s="18"/>
      <c r="LC23" s="18"/>
      <c r="LD23" s="18"/>
      <c r="LE23" s="18"/>
      <c r="LF23" s="18"/>
      <c r="LG23" s="24"/>
      <c r="LH23" s="25"/>
      <c r="LI23" s="18"/>
      <c r="LJ23" s="18"/>
      <c r="LK23" s="18"/>
      <c r="LL23" s="18"/>
      <c r="LM23" s="18"/>
      <c r="LN23" s="18"/>
      <c r="LO23" s="18"/>
      <c r="LP23" s="24"/>
      <c r="LQ23" s="25"/>
      <c r="LR23" s="18"/>
      <c r="LS23" s="18"/>
      <c r="LT23" s="18"/>
      <c r="LU23" s="18"/>
      <c r="LV23" s="18"/>
      <c r="LW23" s="18"/>
      <c r="LX23" s="18"/>
      <c r="LY23" s="24"/>
      <c r="LZ23" s="18"/>
      <c r="MA23" s="66"/>
      <c r="MB23" s="66"/>
      <c r="MC23" s="66"/>
      <c r="MD23" s="66"/>
      <c r="ME23" s="66"/>
      <c r="MF23" s="66"/>
      <c r="MG23" s="66"/>
      <c r="MH23" s="66"/>
      <c r="MI23" s="67"/>
      <c r="MJ23" s="66"/>
      <c r="MK23" s="66"/>
      <c r="ML23" s="66"/>
      <c r="MM23" s="66"/>
      <c r="MN23" s="66"/>
      <c r="MO23" s="66"/>
      <c r="MP23" s="66"/>
      <c r="MQ23" s="68"/>
      <c r="MR23" s="67"/>
      <c r="MS23" s="66"/>
      <c r="MT23" s="66"/>
      <c r="MU23" s="66"/>
      <c r="MV23" s="66"/>
      <c r="MW23" s="66"/>
      <c r="MX23" s="66"/>
      <c r="MY23" s="66"/>
      <c r="MZ23" s="68"/>
    </row>
    <row r="24" ht="20.1" customHeight="true" x14ac:dyDescent="0.3">
      <c r="A24" s="6"/>
      <c r="C24" s="106" t="s">
        <v>10</v>
      </c>
      <c r="D24" s="30" t="s">
        <v>1</v>
      </c>
      <c r="E24" s="19">
        <v>3</v>
      </c>
      <c r="F24" s="16">
        <v>3</v>
      </c>
      <c r="G24" s="16">
        <v>3</v>
      </c>
      <c r="H24" s="16">
        <v>3</v>
      </c>
      <c r="I24" s="16">
        <v>3</v>
      </c>
      <c r="J24" s="16">
        <v>3</v>
      </c>
      <c r="K24" s="16">
        <v>3</v>
      </c>
      <c r="L24" s="16">
        <v>3</v>
      </c>
      <c r="M24" s="16">
        <v>3</v>
      </c>
      <c r="N24" s="20">
        <v>3</v>
      </c>
      <c r="O24" s="16">
        <v>3</v>
      </c>
      <c r="P24" s="16">
        <v>3</v>
      </c>
      <c r="Q24" s="16">
        <v>3</v>
      </c>
      <c r="R24" s="16">
        <v>3</v>
      </c>
      <c r="S24" s="16">
        <v>3</v>
      </c>
      <c r="T24" s="16">
        <v>3</v>
      </c>
      <c r="U24" s="16">
        <v>3</v>
      </c>
      <c r="V24" s="21">
        <v>3</v>
      </c>
      <c r="W24" s="16">
        <v>2</v>
      </c>
      <c r="X24" s="16">
        <v>2</v>
      </c>
      <c r="Y24" s="16">
        <v>2</v>
      </c>
      <c r="Z24" s="16">
        <v>2</v>
      </c>
      <c r="AA24" s="16">
        <v>2</v>
      </c>
      <c r="AB24" s="16">
        <v>2</v>
      </c>
      <c r="AC24" s="16">
        <v>2</v>
      </c>
      <c r="AD24" s="16">
        <v>2</v>
      </c>
      <c r="AE24" s="16">
        <v>2</v>
      </c>
      <c r="AF24" s="20">
        <v>-1</v>
      </c>
      <c r="AG24" s="16">
        <v>-1</v>
      </c>
      <c r="AH24" s="16">
        <v>-1</v>
      </c>
      <c r="AI24" s="16">
        <v>-1</v>
      </c>
      <c r="AJ24" s="16">
        <v>-1</v>
      </c>
      <c r="AK24" s="16">
        <v>-1</v>
      </c>
      <c r="AL24" s="16">
        <v>-1</v>
      </c>
      <c r="AM24" s="16">
        <v>-1</v>
      </c>
      <c r="AN24" s="21">
        <v>-1</v>
      </c>
      <c r="AO24" s="16">
        <v>-1</v>
      </c>
      <c r="AP24" s="16">
        <v>-1</v>
      </c>
      <c r="AQ24" s="16">
        <v>-1</v>
      </c>
      <c r="AR24" s="16">
        <v>-1</v>
      </c>
      <c r="AS24" s="16">
        <v>-1</v>
      </c>
      <c r="AT24" s="16">
        <v>-1</v>
      </c>
      <c r="AU24" s="16">
        <v>-1</v>
      </c>
      <c r="AV24" s="16">
        <v>-1</v>
      </c>
      <c r="AW24" s="16">
        <v>-1</v>
      </c>
      <c r="AX24" s="20">
        <v>2</v>
      </c>
      <c r="AY24" s="16">
        <v>2</v>
      </c>
      <c r="AZ24" s="16">
        <v>2</v>
      </c>
      <c r="BA24" s="16">
        <v>2</v>
      </c>
      <c r="BB24" s="16">
        <v>2</v>
      </c>
      <c r="BC24" s="16">
        <v>2</v>
      </c>
      <c r="BD24" s="16">
        <v>2</v>
      </c>
      <c r="BE24" s="16">
        <v>2</v>
      </c>
      <c r="BF24" s="21">
        <v>2</v>
      </c>
      <c r="BG24" s="16">
        <v>2</v>
      </c>
      <c r="BH24" s="16">
        <v>2</v>
      </c>
      <c r="BI24" s="16">
        <v>2</v>
      </c>
      <c r="BJ24" s="16">
        <v>2</v>
      </c>
      <c r="BK24" s="16">
        <v>2</v>
      </c>
      <c r="BL24" s="16">
        <v>2</v>
      </c>
      <c r="BM24" s="16">
        <v>2</v>
      </c>
      <c r="BN24" s="16">
        <v>2</v>
      </c>
      <c r="BO24" s="16">
        <v>2</v>
      </c>
      <c r="BP24" s="20">
        <v>2</v>
      </c>
      <c r="BQ24" s="16">
        <v>2</v>
      </c>
      <c r="BR24" s="16">
        <v>2</v>
      </c>
      <c r="BS24" s="16">
        <v>2</v>
      </c>
      <c r="BT24" s="16">
        <v>2</v>
      </c>
      <c r="BU24" s="16">
        <v>2</v>
      </c>
      <c r="BV24" s="16">
        <v>2</v>
      </c>
      <c r="BW24" s="16">
        <v>2</v>
      </c>
      <c r="BX24" s="16">
        <v>2</v>
      </c>
      <c r="BY24" s="20">
        <v>2</v>
      </c>
      <c r="BZ24" s="16">
        <v>2</v>
      </c>
      <c r="CA24" s="16">
        <v>2</v>
      </c>
      <c r="CB24" s="16">
        <v>2</v>
      </c>
      <c r="CC24" s="16">
        <v>2</v>
      </c>
      <c r="CD24" s="16">
        <v>2</v>
      </c>
      <c r="CE24" s="16">
        <v>2</v>
      </c>
      <c r="CF24" s="16">
        <v>2</v>
      </c>
      <c r="CG24" s="21">
        <v>2</v>
      </c>
      <c r="CH24" s="16">
        <v>2</v>
      </c>
      <c r="CI24" s="16">
        <v>2</v>
      </c>
      <c r="CJ24" s="16">
        <v>2</v>
      </c>
      <c r="CK24" s="16">
        <v>2</v>
      </c>
      <c r="CL24" s="16">
        <v>2</v>
      </c>
      <c r="CM24" s="16">
        <v>2</v>
      </c>
      <c r="CN24" s="16">
        <v>2</v>
      </c>
      <c r="CO24" s="16">
        <v>2</v>
      </c>
      <c r="CP24" s="16">
        <v>2</v>
      </c>
      <c r="CQ24" s="20">
        <v>-1</v>
      </c>
      <c r="CR24" s="16">
        <v>-1</v>
      </c>
      <c r="CS24" s="16">
        <v>-1</v>
      </c>
      <c r="CT24" s="16">
        <v>-1</v>
      </c>
      <c r="CU24" s="16">
        <v>-1</v>
      </c>
      <c r="CV24" s="16">
        <v>-1</v>
      </c>
      <c r="CW24" s="16">
        <v>-1</v>
      </c>
      <c r="CX24" s="16">
        <v>-1</v>
      </c>
      <c r="CY24" s="21">
        <v>-1</v>
      </c>
      <c r="CZ24" s="16">
        <v>-1</v>
      </c>
      <c r="DA24" s="16">
        <v>-1</v>
      </c>
      <c r="DB24" s="16">
        <v>-1</v>
      </c>
      <c r="DC24" s="16">
        <v>-1</v>
      </c>
      <c r="DD24" s="16">
        <v>-1</v>
      </c>
      <c r="DE24" s="16">
        <v>-1</v>
      </c>
      <c r="DF24" s="16">
        <v>-1</v>
      </c>
      <c r="DG24" s="16">
        <v>-1</v>
      </c>
      <c r="DH24" s="16">
        <v>-1</v>
      </c>
      <c r="DI24" s="20">
        <v>2</v>
      </c>
      <c r="DJ24" s="16">
        <v>2</v>
      </c>
      <c r="DK24" s="16">
        <v>2</v>
      </c>
      <c r="DL24" s="16">
        <v>2</v>
      </c>
      <c r="DM24" s="16">
        <v>2</v>
      </c>
      <c r="DN24" s="16">
        <v>2</v>
      </c>
      <c r="DO24" s="16">
        <v>2</v>
      </c>
      <c r="DP24" s="16">
        <v>2</v>
      </c>
      <c r="DQ24" s="21">
        <v>2</v>
      </c>
      <c r="DR24" s="16">
        <v>2</v>
      </c>
      <c r="DS24" s="16">
        <v>2</v>
      </c>
      <c r="DT24" s="16">
        <v>2</v>
      </c>
      <c r="DU24" s="16">
        <v>2</v>
      </c>
      <c r="DV24" s="16">
        <v>2</v>
      </c>
      <c r="DW24" s="16">
        <v>2</v>
      </c>
      <c r="DX24" s="16">
        <v>2</v>
      </c>
      <c r="DY24" s="16">
        <v>2</v>
      </c>
      <c r="DZ24" s="16">
        <v>2</v>
      </c>
      <c r="EA24" s="20">
        <v>2</v>
      </c>
      <c r="EB24" s="16">
        <v>2</v>
      </c>
      <c r="EC24" s="16">
        <v>2</v>
      </c>
      <c r="ED24" s="16">
        <v>2</v>
      </c>
      <c r="EE24" s="16">
        <v>2</v>
      </c>
      <c r="EF24" s="16">
        <v>2</v>
      </c>
      <c r="EG24" s="16">
        <v>2</v>
      </c>
      <c r="EH24" s="16">
        <v>2</v>
      </c>
      <c r="EI24" s="21">
        <v>2</v>
      </c>
      <c r="EJ24" s="16">
        <v>2</v>
      </c>
      <c r="EK24" s="16">
        <v>2</v>
      </c>
      <c r="EL24" s="16">
        <v>2</v>
      </c>
      <c r="EM24" s="16">
        <v>2</v>
      </c>
      <c r="EN24" s="16">
        <v>2</v>
      </c>
      <c r="EO24" s="16">
        <v>2</v>
      </c>
      <c r="EP24" s="16">
        <v>2</v>
      </c>
      <c r="EQ24" s="16">
        <v>2</v>
      </c>
      <c r="ER24" s="16">
        <v>2</v>
      </c>
      <c r="ES24" s="20">
        <v>2</v>
      </c>
      <c r="ET24" s="16">
        <v>2</v>
      </c>
      <c r="EU24" s="16">
        <v>2</v>
      </c>
      <c r="EV24" s="16">
        <v>2</v>
      </c>
      <c r="EW24" s="16">
        <v>2</v>
      </c>
      <c r="EX24" s="16">
        <v>2</v>
      </c>
      <c r="EY24" s="16">
        <v>2</v>
      </c>
      <c r="EZ24" s="16">
        <v>2</v>
      </c>
      <c r="FA24" s="21">
        <v>2</v>
      </c>
      <c r="FB24" s="16">
        <v>-1</v>
      </c>
      <c r="FC24" s="16">
        <v>-1</v>
      </c>
      <c r="FD24" s="16">
        <v>-1</v>
      </c>
      <c r="FE24" s="16">
        <v>-1</v>
      </c>
      <c r="FF24" s="16">
        <v>-1</v>
      </c>
      <c r="FG24" s="16">
        <v>-1</v>
      </c>
      <c r="FH24" s="16">
        <v>-1</v>
      </c>
      <c r="FI24" s="16">
        <v>-1</v>
      </c>
      <c r="FJ24" s="16">
        <v>-1</v>
      </c>
      <c r="FK24" s="20">
        <v>-1</v>
      </c>
      <c r="FL24" s="16">
        <v>-1</v>
      </c>
      <c r="FM24" s="16">
        <v>-1</v>
      </c>
      <c r="FN24" s="16">
        <v>-1</v>
      </c>
      <c r="FO24" s="16">
        <v>-1</v>
      </c>
      <c r="FP24" s="16">
        <v>-1</v>
      </c>
      <c r="FQ24" s="16">
        <v>-1</v>
      </c>
      <c r="FR24" s="16">
        <v>-1</v>
      </c>
      <c r="FS24" s="21">
        <v>-1</v>
      </c>
      <c r="FT24" s="16">
        <v>2</v>
      </c>
      <c r="FU24" s="16">
        <v>2</v>
      </c>
      <c r="FV24" s="16">
        <v>2</v>
      </c>
      <c r="FW24" s="16">
        <v>2</v>
      </c>
      <c r="FX24" s="16">
        <v>2</v>
      </c>
      <c r="FY24" s="16">
        <v>2</v>
      </c>
      <c r="FZ24" s="16">
        <v>2</v>
      </c>
      <c r="GA24" s="16">
        <v>2</v>
      </c>
      <c r="GB24" s="16">
        <v>2</v>
      </c>
      <c r="GC24" s="20">
        <v>2</v>
      </c>
      <c r="GD24" s="16">
        <v>2</v>
      </c>
      <c r="GE24" s="16">
        <v>2</v>
      </c>
      <c r="GF24" s="16">
        <v>-100</v>
      </c>
      <c r="GG24" s="16">
        <v>-100</v>
      </c>
      <c r="GH24" s="16">
        <v>-100</v>
      </c>
      <c r="GI24" s="16">
        <v>1</v>
      </c>
      <c r="GJ24" s="16">
        <v>1</v>
      </c>
      <c r="GK24" s="21">
        <v>1</v>
      </c>
      <c r="GL24" s="16">
        <v>1</v>
      </c>
      <c r="GM24" s="16">
        <v>1</v>
      </c>
      <c r="GN24" s="16">
        <v>1</v>
      </c>
      <c r="GO24" s="16">
        <v>1</v>
      </c>
      <c r="GP24" s="16">
        <v>1</v>
      </c>
      <c r="GQ24" s="16">
        <v>1</v>
      </c>
      <c r="GR24" s="16">
        <v>1</v>
      </c>
      <c r="GS24" s="16">
        <v>1</v>
      </c>
      <c r="GT24" s="16">
        <v>1</v>
      </c>
      <c r="GU24" s="20">
        <v>1</v>
      </c>
      <c r="GV24" s="16">
        <v>1</v>
      </c>
      <c r="GW24" s="16">
        <v>1</v>
      </c>
      <c r="GX24" s="16">
        <v>1</v>
      </c>
      <c r="GY24" s="16">
        <v>1</v>
      </c>
      <c r="GZ24" s="16">
        <v>1</v>
      </c>
      <c r="HA24" s="16">
        <v>1</v>
      </c>
      <c r="HB24" s="16">
        <v>1</v>
      </c>
      <c r="HC24" s="21">
        <v>1</v>
      </c>
      <c r="HD24" s="16">
        <v>1</v>
      </c>
      <c r="HE24" s="16">
        <v>1</v>
      </c>
      <c r="HF24" s="16">
        <v>1</v>
      </c>
      <c r="HG24" s="16">
        <v>1</v>
      </c>
      <c r="HH24" s="16">
        <v>1</v>
      </c>
      <c r="HI24" s="16">
        <v>1</v>
      </c>
      <c r="HJ24" s="16">
        <v>1</v>
      </c>
      <c r="HK24" s="16">
        <v>1</v>
      </c>
      <c r="HL24" s="16">
        <v>1</v>
      </c>
      <c r="HM24" s="20">
        <v>-1</v>
      </c>
      <c r="HN24" s="16">
        <v>-1</v>
      </c>
      <c r="HO24" s="16">
        <v>-1</v>
      </c>
      <c r="HP24" s="16">
        <v>-1</v>
      </c>
      <c r="HQ24" s="16">
        <v>-1</v>
      </c>
      <c r="HR24" s="16">
        <v>-1</v>
      </c>
      <c r="HS24" s="16">
        <v>-1</v>
      </c>
      <c r="HT24" s="16">
        <v>-1</v>
      </c>
      <c r="HU24" s="21">
        <v>-1</v>
      </c>
      <c r="HV24" s="16">
        <v>-1</v>
      </c>
      <c r="HW24" s="16">
        <v>-1</v>
      </c>
      <c r="HX24" s="16">
        <v>-1</v>
      </c>
      <c r="HY24" s="16">
        <v>-1</v>
      </c>
      <c r="HZ24" s="16">
        <v>-1</v>
      </c>
      <c r="IA24" s="16">
        <v>-1</v>
      </c>
      <c r="IB24" s="16">
        <v>-1</v>
      </c>
      <c r="IC24" s="16">
        <v>-1</v>
      </c>
      <c r="ID24" s="16">
        <v>-1</v>
      </c>
      <c r="IE24" s="20">
        <v>10</v>
      </c>
      <c r="IF24" s="16">
        <v>10</v>
      </c>
      <c r="IG24" s="16">
        <v>10</v>
      </c>
      <c r="IH24" s="16">
        <v>10</v>
      </c>
      <c r="II24" s="16">
        <v>10</v>
      </c>
      <c r="IJ24" s="16">
        <v>10</v>
      </c>
      <c r="IK24" s="16">
        <v>10</v>
      </c>
      <c r="IL24" s="16">
        <v>10</v>
      </c>
      <c r="IM24" s="21">
        <v>10</v>
      </c>
      <c r="IN24" s="16">
        <v>10</v>
      </c>
      <c r="IO24" s="16">
        <v>10</v>
      </c>
      <c r="IP24" s="16">
        <v>10</v>
      </c>
      <c r="IQ24" s="16">
        <v>10</v>
      </c>
      <c r="IR24" s="16">
        <v>10</v>
      </c>
      <c r="IS24" s="16">
        <v>10</v>
      </c>
      <c r="IT24" s="16">
        <v>10</v>
      </c>
      <c r="IU24" s="16">
        <v>10</v>
      </c>
      <c r="IV24" s="16">
        <v>10</v>
      </c>
      <c r="IW24" s="20">
        <v>10</v>
      </c>
      <c r="IX24" s="16">
        <v>10</v>
      </c>
      <c r="IY24" s="16">
        <v>10</v>
      </c>
      <c r="IZ24" s="16">
        <v>10</v>
      </c>
      <c r="JA24" s="16">
        <v>10</v>
      </c>
      <c r="JB24" s="16">
        <v>10</v>
      </c>
      <c r="JC24" s="16">
        <v>11</v>
      </c>
      <c r="JD24" s="16">
        <v>11</v>
      </c>
      <c r="JE24" s="21">
        <v>11</v>
      </c>
      <c r="JF24" s="16">
        <v>11</v>
      </c>
      <c r="JG24" s="16">
        <v>11</v>
      </c>
      <c r="JH24" s="16">
        <v>11</v>
      </c>
      <c r="JI24" s="16">
        <v>11</v>
      </c>
      <c r="JJ24" s="16">
        <v>11</v>
      </c>
      <c r="JK24" s="16">
        <v>11</v>
      </c>
      <c r="JL24" s="16">
        <v>11</v>
      </c>
      <c r="JM24" s="16">
        <v>11</v>
      </c>
      <c r="JN24" s="21">
        <v>11</v>
      </c>
      <c r="JO24" s="16">
        <v>11</v>
      </c>
      <c r="JP24" s="16">
        <v>11</v>
      </c>
      <c r="JQ24" s="16">
        <v>11</v>
      </c>
      <c r="JR24" s="16">
        <v>11</v>
      </c>
      <c r="JS24" s="16">
        <v>11</v>
      </c>
      <c r="JT24" s="16">
        <v>11</v>
      </c>
      <c r="JU24" s="16">
        <v>11</v>
      </c>
      <c r="JV24" s="16">
        <v>11</v>
      </c>
      <c r="JW24" s="16">
        <v>11</v>
      </c>
      <c r="JX24" s="20">
        <v>-1</v>
      </c>
      <c r="JY24" s="16">
        <v>-1</v>
      </c>
      <c r="JZ24" s="16">
        <v>-1</v>
      </c>
      <c r="KA24" s="16">
        <v>-1</v>
      </c>
      <c r="KB24" s="16">
        <v>-1</v>
      </c>
      <c r="KC24" s="16">
        <v>-1</v>
      </c>
      <c r="KD24" s="16">
        <v>-1</v>
      </c>
      <c r="KE24" s="16">
        <v>-1</v>
      </c>
      <c r="KF24" s="21">
        <v>-1</v>
      </c>
      <c r="KG24" s="16">
        <v>-1</v>
      </c>
      <c r="KH24" s="16">
        <v>-1</v>
      </c>
      <c r="KI24" s="16">
        <v>-1</v>
      </c>
      <c r="KJ24" s="16">
        <v>-1</v>
      </c>
      <c r="KK24" s="16">
        <v>-1</v>
      </c>
      <c r="KL24" s="16">
        <v>-1</v>
      </c>
      <c r="KM24" s="16">
        <v>-1</v>
      </c>
      <c r="KN24" s="16">
        <v>-1</v>
      </c>
      <c r="KO24" s="16">
        <v>-1</v>
      </c>
      <c r="KP24" s="20">
        <v>11</v>
      </c>
      <c r="KQ24" s="16">
        <v>11</v>
      </c>
      <c r="KR24" s="16">
        <v>11</v>
      </c>
      <c r="KS24" s="16">
        <v>11</v>
      </c>
      <c r="KT24" s="16">
        <v>11</v>
      </c>
      <c r="KU24" s="16">
        <v>11</v>
      </c>
      <c r="KV24" s="16">
        <v>11</v>
      </c>
      <c r="KW24" s="16">
        <v>11</v>
      </c>
      <c r="KX24" s="21">
        <v>11</v>
      </c>
      <c r="KY24" s="16">
        <v>11</v>
      </c>
      <c r="KZ24" s="16">
        <v>11</v>
      </c>
      <c r="LA24" s="16">
        <v>11</v>
      </c>
      <c r="LB24" s="16">
        <v>11</v>
      </c>
      <c r="LC24" s="16">
        <v>11</v>
      </c>
      <c r="LD24" s="16">
        <v>11</v>
      </c>
      <c r="LE24" s="16">
        <v>11</v>
      </c>
      <c r="LF24" s="16">
        <v>11</v>
      </c>
      <c r="LG24" s="16">
        <v>11</v>
      </c>
      <c r="LH24" s="20">
        <v>11</v>
      </c>
      <c r="LI24" s="16">
        <v>11</v>
      </c>
      <c r="LJ24" s="16">
        <v>11</v>
      </c>
      <c r="LK24" s="16">
        <v>11</v>
      </c>
      <c r="LL24" s="16">
        <v>11</v>
      </c>
      <c r="LM24" s="16">
        <v>11</v>
      </c>
      <c r="LN24" s="16">
        <v>11</v>
      </c>
      <c r="LO24" s="16">
        <v>11</v>
      </c>
      <c r="LP24" s="28">
        <v>11</v>
      </c>
      <c r="LQ24" s="16">
        <v>6</v>
      </c>
      <c r="LR24" s="16">
        <v>6</v>
      </c>
      <c r="LS24" s="6">
        <v>6</v>
      </c>
      <c r="LT24" s="6">
        <v>6</v>
      </c>
      <c r="LU24" s="6">
        <v>6</v>
      </c>
      <c r="LV24" s="6">
        <v>6</v>
      </c>
      <c r="LW24" s="6">
        <v>6</v>
      </c>
      <c r="LX24" s="6">
        <v>6</v>
      </c>
      <c r="LY24" s="33">
        <v>6</v>
      </c>
      <c r="LZ24" s="6">
        <v>6</v>
      </c>
      <c r="MA24" s="4">
        <v>6</v>
      </c>
      <c r="MB24" s="4">
        <v>6</v>
      </c>
      <c r="MC24" s="4">
        <v>6</v>
      </c>
      <c r="MD24" s="4">
        <v>6</v>
      </c>
      <c r="ME24" s="4">
        <v>6</v>
      </c>
      <c r="MF24" s="4">
        <v>0</v>
      </c>
      <c r="MG24" s="4">
        <v>0</v>
      </c>
      <c r="MH24" s="4">
        <v>0</v>
      </c>
      <c r="MI24" s="26"/>
      <c r="MJ24" s="4"/>
      <c r="MK24" s="4"/>
      <c r="ML24" s="4"/>
      <c r="MM24" s="4"/>
      <c r="MN24" s="4"/>
      <c r="MO24" s="4"/>
      <c r="MP24" s="4"/>
      <c r="MQ24" s="27"/>
      <c r="MR24" s="26"/>
      <c r="MS24" s="4"/>
      <c r="MT24" s="4"/>
      <c r="MU24" s="4"/>
      <c r="MV24" s="4"/>
      <c r="MW24" s="4"/>
      <c r="MX24" s="4"/>
      <c r="MY24" s="4"/>
      <c r="MZ24" s="27"/>
    </row>
    <row r="25" ht="20.1" customHeight="true" x14ac:dyDescent="0.3">
      <c r="A25" s="6"/>
      <c r="C25" s="106"/>
      <c r="D25" s="31" t="s">
        <v>4</v>
      </c>
      <c r="E25" s="15">
        <v>4</v>
      </c>
      <c r="F25" s="16">
        <v>4</v>
      </c>
      <c r="G25" s="16">
        <v>4</v>
      </c>
      <c r="H25" s="16">
        <v>4</v>
      </c>
      <c r="I25" s="17">
        <v>4</v>
      </c>
      <c r="J25" s="16">
        <v>4</v>
      </c>
      <c r="K25" s="16">
        <v>4</v>
      </c>
      <c r="L25" s="16">
        <v>4</v>
      </c>
      <c r="M25" s="17">
        <v>4</v>
      </c>
      <c r="N25" s="20">
        <v>4</v>
      </c>
      <c r="O25" s="16">
        <v>4</v>
      </c>
      <c r="P25" s="16">
        <v>4</v>
      </c>
      <c r="Q25" s="17">
        <v>4</v>
      </c>
      <c r="R25" s="16">
        <v>4</v>
      </c>
      <c r="S25" s="16">
        <v>4</v>
      </c>
      <c r="T25" s="16">
        <v>4</v>
      </c>
      <c r="U25" s="16">
        <v>4</v>
      </c>
      <c r="V25" s="21">
        <v>4</v>
      </c>
      <c r="W25" s="16">
        <v>4</v>
      </c>
      <c r="X25" s="16">
        <v>4</v>
      </c>
      <c r="Y25" s="16">
        <v>4</v>
      </c>
      <c r="Z25" s="16">
        <v>4</v>
      </c>
      <c r="AA25" s="17">
        <v>4</v>
      </c>
      <c r="AB25" s="16">
        <v>4</v>
      </c>
      <c r="AC25" s="16">
        <v>4</v>
      </c>
      <c r="AD25" s="16">
        <v>4</v>
      </c>
      <c r="AE25" s="17">
        <v>4</v>
      </c>
      <c r="AF25" s="22">
        <v>-1</v>
      </c>
      <c r="AG25" s="17">
        <v>-1</v>
      </c>
      <c r="AH25" s="17">
        <v>-1</v>
      </c>
      <c r="AI25" s="17">
        <v>-1</v>
      </c>
      <c r="AJ25" s="17">
        <v>-1</v>
      </c>
      <c r="AK25" s="17">
        <v>-1</v>
      </c>
      <c r="AL25" s="17">
        <v>-1</v>
      </c>
      <c r="AM25" s="17">
        <v>-1</v>
      </c>
      <c r="AN25" s="23">
        <v>-1</v>
      </c>
      <c r="AO25" s="17">
        <v>-1</v>
      </c>
      <c r="AP25" s="17">
        <v>-1</v>
      </c>
      <c r="AQ25" s="17">
        <v>-1</v>
      </c>
      <c r="AR25" s="17">
        <v>-1</v>
      </c>
      <c r="AS25" s="17">
        <v>-1</v>
      </c>
      <c r="AT25" s="17">
        <v>-1</v>
      </c>
      <c r="AU25" s="16">
        <v>-1</v>
      </c>
      <c r="AV25" s="16">
        <v>-1</v>
      </c>
      <c r="AW25" s="16">
        <v>-1</v>
      </c>
      <c r="AX25" s="20">
        <v>4</v>
      </c>
      <c r="AY25" s="16">
        <v>4</v>
      </c>
      <c r="AZ25" s="16">
        <v>4</v>
      </c>
      <c r="BA25" s="16">
        <v>4</v>
      </c>
      <c r="BB25" s="16">
        <v>4</v>
      </c>
      <c r="BC25" s="16">
        <v>4</v>
      </c>
      <c r="BD25" s="16">
        <v>4</v>
      </c>
      <c r="BE25" s="16">
        <v>4</v>
      </c>
      <c r="BF25" s="21">
        <v>4</v>
      </c>
      <c r="BG25" s="16">
        <v>4</v>
      </c>
      <c r="BH25" s="16">
        <v>4</v>
      </c>
      <c r="BI25" s="16">
        <v>4</v>
      </c>
      <c r="BJ25" s="16">
        <v>4</v>
      </c>
      <c r="BK25" s="16">
        <v>4</v>
      </c>
      <c r="BL25" s="16">
        <v>4</v>
      </c>
      <c r="BM25" s="16">
        <v>4</v>
      </c>
      <c r="BN25" s="16">
        <v>4</v>
      </c>
      <c r="BO25" s="16">
        <v>4</v>
      </c>
      <c r="BP25" s="20">
        <v>4</v>
      </c>
      <c r="BQ25" s="16">
        <v>4</v>
      </c>
      <c r="BR25" s="16">
        <v>4</v>
      </c>
      <c r="BS25" s="16">
        <v>4</v>
      </c>
      <c r="BT25" s="16">
        <v>4</v>
      </c>
      <c r="BU25" s="16">
        <v>4</v>
      </c>
      <c r="BV25" s="16">
        <v>4</v>
      </c>
      <c r="BW25" s="16">
        <v>4</v>
      </c>
      <c r="BX25" s="16">
        <v>4</v>
      </c>
      <c r="BY25" s="20">
        <v>4</v>
      </c>
      <c r="BZ25" s="16">
        <v>4</v>
      </c>
      <c r="CA25" s="16">
        <v>4</v>
      </c>
      <c r="CB25" s="16">
        <v>4</v>
      </c>
      <c r="CC25" s="16">
        <v>4</v>
      </c>
      <c r="CD25" s="16">
        <v>4</v>
      </c>
      <c r="CE25" s="16">
        <v>4</v>
      </c>
      <c r="CF25" s="16">
        <v>4</v>
      </c>
      <c r="CG25" s="21">
        <v>4</v>
      </c>
      <c r="CH25" s="16">
        <v>4</v>
      </c>
      <c r="CI25" s="16">
        <v>7</v>
      </c>
      <c r="CJ25" s="16">
        <v>7</v>
      </c>
      <c r="CK25" s="16">
        <v>7</v>
      </c>
      <c r="CL25" s="16">
        <v>7</v>
      </c>
      <c r="CM25" s="16">
        <v>7</v>
      </c>
      <c r="CN25" s="16">
        <v>7</v>
      </c>
      <c r="CO25" s="16">
        <v>7</v>
      </c>
      <c r="CP25" s="16">
        <v>7</v>
      </c>
      <c r="CQ25" s="20">
        <v>-1</v>
      </c>
      <c r="CR25" s="16">
        <v>-1</v>
      </c>
      <c r="CS25" s="16">
        <v>-1</v>
      </c>
      <c r="CT25" s="16">
        <v>-1</v>
      </c>
      <c r="CU25" s="16">
        <v>-1</v>
      </c>
      <c r="CV25" s="16">
        <v>-1</v>
      </c>
      <c r="CW25" s="16">
        <v>-1</v>
      </c>
      <c r="CX25" s="16">
        <v>-1</v>
      </c>
      <c r="CY25" s="21">
        <v>-1</v>
      </c>
      <c r="CZ25" s="16">
        <v>-1</v>
      </c>
      <c r="DA25" s="16">
        <v>-1</v>
      </c>
      <c r="DB25" s="16">
        <v>-1</v>
      </c>
      <c r="DC25" s="16">
        <v>-1</v>
      </c>
      <c r="DD25" s="16">
        <v>-1</v>
      </c>
      <c r="DE25" s="16">
        <v>-1</v>
      </c>
      <c r="DF25" s="16">
        <v>-1</v>
      </c>
      <c r="DG25" s="16">
        <v>-1</v>
      </c>
      <c r="DH25" s="21">
        <v>-1</v>
      </c>
      <c r="DI25" s="16">
        <v>7</v>
      </c>
      <c r="DJ25" s="16">
        <v>7</v>
      </c>
      <c r="DK25" s="16">
        <v>7</v>
      </c>
      <c r="DL25" s="16">
        <v>7</v>
      </c>
      <c r="DM25" s="16">
        <v>7</v>
      </c>
      <c r="DN25" s="16">
        <v>7</v>
      </c>
      <c r="DO25" s="16">
        <v>7</v>
      </c>
      <c r="DP25" s="16">
        <v>7</v>
      </c>
      <c r="DQ25" s="16">
        <v>7</v>
      </c>
      <c r="DR25" s="20">
        <v>7</v>
      </c>
      <c r="DS25" s="16">
        <v>7</v>
      </c>
      <c r="DT25" s="16">
        <v>7</v>
      </c>
      <c r="DU25" s="16">
        <v>7</v>
      </c>
      <c r="DV25" s="16">
        <v>7</v>
      </c>
      <c r="DW25" s="16">
        <v>7</v>
      </c>
      <c r="DX25" s="16">
        <v>7</v>
      </c>
      <c r="DY25" s="16">
        <v>7</v>
      </c>
      <c r="DZ25" s="21">
        <v>7</v>
      </c>
      <c r="EA25" s="16">
        <v>7</v>
      </c>
      <c r="EB25" s="16">
        <v>7</v>
      </c>
      <c r="EC25" s="16">
        <v>7</v>
      </c>
      <c r="ED25" s="16">
        <v>7</v>
      </c>
      <c r="EE25" s="16">
        <v>7</v>
      </c>
      <c r="EF25" s="16">
        <v>7</v>
      </c>
      <c r="EG25" s="16">
        <v>7</v>
      </c>
      <c r="EH25" s="16">
        <v>7</v>
      </c>
      <c r="EI25" s="16">
        <v>7</v>
      </c>
      <c r="EJ25" s="20">
        <v>7</v>
      </c>
      <c r="EK25" s="16">
        <v>7</v>
      </c>
      <c r="EL25" s="16">
        <v>7</v>
      </c>
      <c r="EM25" s="16">
        <v>7</v>
      </c>
      <c r="EN25" s="16">
        <v>7</v>
      </c>
      <c r="EO25" s="16">
        <v>7</v>
      </c>
      <c r="EP25" s="16">
        <v>7</v>
      </c>
      <c r="EQ25" s="16">
        <v>7</v>
      </c>
      <c r="ER25" s="16">
        <v>7</v>
      </c>
      <c r="ES25" s="20">
        <v>7</v>
      </c>
      <c r="ET25" s="16">
        <v>7</v>
      </c>
      <c r="EU25" s="16">
        <v>7</v>
      </c>
      <c r="EV25" s="16">
        <v>7</v>
      </c>
      <c r="EW25" s="16">
        <v>7</v>
      </c>
      <c r="EX25" s="16">
        <v>7</v>
      </c>
      <c r="EY25" s="16">
        <v>7</v>
      </c>
      <c r="EZ25" s="16">
        <v>7</v>
      </c>
      <c r="FA25" s="21">
        <v>7</v>
      </c>
      <c r="FB25" s="16">
        <v>-1</v>
      </c>
      <c r="FC25" s="16">
        <v>-1</v>
      </c>
      <c r="FD25" s="16">
        <v>-1</v>
      </c>
      <c r="FE25" s="16">
        <v>-1</v>
      </c>
      <c r="FF25" s="16">
        <v>-1</v>
      </c>
      <c r="FG25" s="16">
        <v>-1</v>
      </c>
      <c r="FH25" s="16">
        <v>-1</v>
      </c>
      <c r="FI25" s="16">
        <v>-1</v>
      </c>
      <c r="FJ25" s="16">
        <v>-1</v>
      </c>
      <c r="FK25" s="20">
        <v>-1</v>
      </c>
      <c r="FL25" s="16">
        <v>-1</v>
      </c>
      <c r="FM25" s="16">
        <v>-1</v>
      </c>
      <c r="FN25" s="16">
        <v>-1</v>
      </c>
      <c r="FO25" s="16">
        <v>-1</v>
      </c>
      <c r="FP25" s="16">
        <v>-1</v>
      </c>
      <c r="FQ25" s="16">
        <v>-1</v>
      </c>
      <c r="FR25" s="16">
        <v>-1</v>
      </c>
      <c r="FS25" s="21">
        <v>-1</v>
      </c>
      <c r="FT25" s="16">
        <v>7</v>
      </c>
      <c r="FU25" s="16">
        <v>7</v>
      </c>
      <c r="FV25" s="16">
        <v>7</v>
      </c>
      <c r="FW25" s="16">
        <v>7</v>
      </c>
      <c r="FX25" s="16">
        <v>7</v>
      </c>
      <c r="FY25" s="16">
        <v>7</v>
      </c>
      <c r="FZ25" s="16">
        <v>7</v>
      </c>
      <c r="GA25" s="16">
        <v>7</v>
      </c>
      <c r="GB25" s="21">
        <v>7</v>
      </c>
      <c r="GC25" s="16">
        <v>14</v>
      </c>
      <c r="GD25" s="16">
        <v>14</v>
      </c>
      <c r="GE25" s="16">
        <v>14</v>
      </c>
      <c r="GF25" s="16">
        <v>14</v>
      </c>
      <c r="GG25" s="16">
        <v>14</v>
      </c>
      <c r="GH25" s="16">
        <v>14</v>
      </c>
      <c r="GI25" s="16">
        <v>14</v>
      </c>
      <c r="GJ25" s="16">
        <v>14</v>
      </c>
      <c r="GK25" s="16">
        <v>14</v>
      </c>
      <c r="GL25" s="20">
        <v>14</v>
      </c>
      <c r="GM25" s="16">
        <v>14</v>
      </c>
      <c r="GN25" s="16">
        <v>14</v>
      </c>
      <c r="GO25" s="16">
        <v>14</v>
      </c>
      <c r="GP25" s="16">
        <v>14</v>
      </c>
      <c r="GQ25" s="16">
        <v>14</v>
      </c>
      <c r="GR25" s="16">
        <v>14</v>
      </c>
      <c r="GS25" s="16">
        <v>14</v>
      </c>
      <c r="GT25" s="21">
        <v>14</v>
      </c>
      <c r="GU25" s="16">
        <v>14</v>
      </c>
      <c r="GV25" s="16">
        <v>14</v>
      </c>
      <c r="GW25" s="16">
        <v>14</v>
      </c>
      <c r="GX25" s="16">
        <v>14</v>
      </c>
      <c r="GY25" s="16">
        <v>14</v>
      </c>
      <c r="GZ25" s="16">
        <v>14</v>
      </c>
      <c r="HA25" s="16">
        <v>14</v>
      </c>
      <c r="HB25" s="16">
        <v>14</v>
      </c>
      <c r="HC25" s="16">
        <v>14</v>
      </c>
      <c r="HD25" s="20">
        <v>14</v>
      </c>
      <c r="HE25" s="16">
        <v>14</v>
      </c>
      <c r="HF25" s="16">
        <v>-100</v>
      </c>
      <c r="HG25" s="16">
        <v>-100</v>
      </c>
      <c r="HH25" s="16">
        <v>-100</v>
      </c>
      <c r="HI25" s="16">
        <v>13</v>
      </c>
      <c r="HJ25" s="16">
        <v>13</v>
      </c>
      <c r="HK25" s="16">
        <v>13</v>
      </c>
      <c r="HL25" s="21">
        <v>13</v>
      </c>
      <c r="HM25" s="16">
        <v>-1</v>
      </c>
      <c r="HN25" s="16">
        <v>-1</v>
      </c>
      <c r="HO25" s="16">
        <v>-1</v>
      </c>
      <c r="HP25" s="16">
        <v>-1</v>
      </c>
      <c r="HQ25" s="16">
        <v>-1</v>
      </c>
      <c r="HR25" s="16">
        <v>-1</v>
      </c>
      <c r="HS25" s="16">
        <v>-1</v>
      </c>
      <c r="HT25" s="16">
        <v>-1</v>
      </c>
      <c r="HU25" s="16">
        <v>-1</v>
      </c>
      <c r="HV25" s="20">
        <v>-1</v>
      </c>
      <c r="HW25" s="16">
        <v>-1</v>
      </c>
      <c r="HX25" s="16">
        <v>-1</v>
      </c>
      <c r="HY25" s="16">
        <v>-1</v>
      </c>
      <c r="HZ25" s="16">
        <v>-1</v>
      </c>
      <c r="IA25" s="16">
        <v>-1</v>
      </c>
      <c r="IB25" s="16">
        <v>-1</v>
      </c>
      <c r="IC25" s="16">
        <v>-1</v>
      </c>
      <c r="ID25" s="21">
        <v>-1</v>
      </c>
      <c r="IE25" s="16">
        <v>13</v>
      </c>
      <c r="IF25" s="16">
        <v>13</v>
      </c>
      <c r="IG25" s="16">
        <v>13</v>
      </c>
      <c r="IH25" s="16">
        <v>0</v>
      </c>
      <c r="II25" s="16">
        <v>0</v>
      </c>
      <c r="IJ25" s="16">
        <v>0</v>
      </c>
      <c r="IK25" s="16">
        <v>0</v>
      </c>
      <c r="IL25" s="16">
        <v>0</v>
      </c>
      <c r="IM25" s="16">
        <v>0</v>
      </c>
      <c r="IN25" s="20">
        <v>0</v>
      </c>
      <c r="IO25" s="16">
        <v>0</v>
      </c>
      <c r="IP25" s="16">
        <v>0</v>
      </c>
      <c r="IQ25" s="16">
        <v>0</v>
      </c>
      <c r="IR25" s="16">
        <v>0</v>
      </c>
      <c r="IS25" s="16">
        <v>0</v>
      </c>
      <c r="IT25" s="16">
        <v>0</v>
      </c>
      <c r="IU25" s="16">
        <v>0</v>
      </c>
      <c r="IV25" s="21">
        <v>0</v>
      </c>
      <c r="IW25" s="16">
        <v>0</v>
      </c>
      <c r="IX25" s="16">
        <v>0</v>
      </c>
      <c r="IY25" s="16">
        <v>0</v>
      </c>
      <c r="IZ25" s="16">
        <v>0</v>
      </c>
      <c r="JA25" s="16">
        <v>0</v>
      </c>
      <c r="JB25" s="16">
        <v>0</v>
      </c>
      <c r="JC25" s="16">
        <v>0</v>
      </c>
      <c r="JD25" s="16">
        <v>0</v>
      </c>
      <c r="JE25" s="16">
        <v>0</v>
      </c>
      <c r="JF25" s="20">
        <v>0</v>
      </c>
      <c r="JG25" s="16">
        <v>0</v>
      </c>
      <c r="JH25" s="16">
        <v>0</v>
      </c>
      <c r="JI25" s="16">
        <v>0</v>
      </c>
      <c r="JJ25" s="16">
        <v>0</v>
      </c>
      <c r="JK25" s="16">
        <v>0</v>
      </c>
      <c r="JL25" s="16">
        <v>0</v>
      </c>
      <c r="JM25" s="16">
        <v>0</v>
      </c>
      <c r="JN25" s="21">
        <v>0</v>
      </c>
      <c r="JO25" s="16">
        <v>0</v>
      </c>
      <c r="JP25" s="16">
        <v>0</v>
      </c>
      <c r="JQ25" s="16">
        <v>0</v>
      </c>
      <c r="JR25" s="16">
        <v>0</v>
      </c>
      <c r="JS25" s="16">
        <v>0</v>
      </c>
      <c r="JT25" s="16">
        <v>0</v>
      </c>
      <c r="JU25" s="16">
        <v>0</v>
      </c>
      <c r="JV25" s="16">
        <v>0</v>
      </c>
      <c r="JW25" s="16">
        <v>0</v>
      </c>
      <c r="JX25" s="20">
        <v>0</v>
      </c>
      <c r="JY25" s="16">
        <v>0</v>
      </c>
      <c r="JZ25" s="16">
        <v>0</v>
      </c>
      <c r="KA25" s="16">
        <v>0</v>
      </c>
      <c r="KB25" s="16">
        <v>0</v>
      </c>
      <c r="KC25" s="16">
        <v>0</v>
      </c>
      <c r="KD25" s="16">
        <v>0</v>
      </c>
      <c r="KE25" s="16">
        <v>0</v>
      </c>
      <c r="KF25" s="21">
        <v>0</v>
      </c>
      <c r="KG25" s="16">
        <v>0</v>
      </c>
      <c r="KH25" s="16">
        <v>0</v>
      </c>
      <c r="KI25" s="16">
        <v>0</v>
      </c>
      <c r="KJ25" s="16">
        <v>0</v>
      </c>
      <c r="KK25" s="16">
        <v>0</v>
      </c>
      <c r="KL25" s="16">
        <v>0</v>
      </c>
      <c r="KM25" s="16">
        <v>0</v>
      </c>
      <c r="KN25" s="16">
        <v>0</v>
      </c>
      <c r="KO25" s="16">
        <v>0</v>
      </c>
      <c r="KP25" s="20">
        <v>0</v>
      </c>
      <c r="KQ25" s="16">
        <v>0</v>
      </c>
      <c r="KR25" s="16">
        <v>0</v>
      </c>
      <c r="KS25" s="16">
        <v>0</v>
      </c>
      <c r="KT25" s="16">
        <v>0</v>
      </c>
      <c r="KU25" s="16">
        <v>0</v>
      </c>
      <c r="KV25" s="16">
        <v>0</v>
      </c>
      <c r="KW25" s="16">
        <v>0</v>
      </c>
      <c r="KX25" s="21">
        <v>0</v>
      </c>
      <c r="KY25" s="16">
        <v>0</v>
      </c>
      <c r="KZ25" s="16">
        <v>0</v>
      </c>
      <c r="LA25" s="16">
        <v>0</v>
      </c>
      <c r="LB25" s="16">
        <v>0</v>
      </c>
      <c r="LC25" s="16">
        <v>0</v>
      </c>
      <c r="LD25" s="16">
        <v>0</v>
      </c>
      <c r="LE25" s="16">
        <v>0</v>
      </c>
      <c r="LF25" s="16">
        <v>0</v>
      </c>
      <c r="LG25" s="16">
        <v>0</v>
      </c>
      <c r="LH25" s="20">
        <v>0</v>
      </c>
      <c r="LI25" s="16">
        <v>0</v>
      </c>
      <c r="LJ25" s="16">
        <v>0</v>
      </c>
      <c r="LK25" s="16">
        <v>0</v>
      </c>
      <c r="LL25" s="16">
        <v>0</v>
      </c>
      <c r="LM25" s="16">
        <v>0</v>
      </c>
      <c r="LN25" s="16">
        <v>0</v>
      </c>
      <c r="LO25" s="16">
        <v>0</v>
      </c>
      <c r="LP25" s="28">
        <v>0</v>
      </c>
      <c r="LQ25" s="16">
        <v>0</v>
      </c>
      <c r="LR25" s="16">
        <v>0</v>
      </c>
      <c r="LS25" s="6">
        <v>0</v>
      </c>
      <c r="LT25" s="6">
        <v>0</v>
      </c>
      <c r="LU25" s="6">
        <v>0</v>
      </c>
      <c r="LV25" s="6">
        <v>0</v>
      </c>
      <c r="LW25" s="6">
        <v>0</v>
      </c>
      <c r="LX25" s="6">
        <v>0</v>
      </c>
      <c r="LY25" s="33">
        <v>0</v>
      </c>
      <c r="LZ25" s="6">
        <v>0</v>
      </c>
      <c r="MA25" s="4">
        <v>0</v>
      </c>
      <c r="MB25" s="4">
        <v>0</v>
      </c>
      <c r="MC25" s="4">
        <v>0</v>
      </c>
      <c r="MD25" s="4">
        <v>0</v>
      </c>
      <c r="ME25" s="4">
        <v>0</v>
      </c>
      <c r="MF25" s="4">
        <v>0</v>
      </c>
      <c r="MG25" s="4">
        <v>0</v>
      </c>
      <c r="MH25" s="4">
        <v>0</v>
      </c>
      <c r="MI25" s="26"/>
      <c r="MJ25" s="4"/>
      <c r="MK25" s="4"/>
      <c r="ML25" s="4"/>
      <c r="MM25" s="4"/>
      <c r="MN25" s="4"/>
      <c r="MO25" s="4"/>
      <c r="MP25" s="4"/>
      <c r="MQ25" s="27"/>
      <c r="MR25" s="26"/>
      <c r="MS25" s="4"/>
      <c r="MT25" s="4"/>
      <c r="MU25" s="4"/>
      <c r="MV25" s="4"/>
      <c r="MW25" s="4"/>
      <c r="MX25" s="4"/>
      <c r="MY25" s="4"/>
      <c r="MZ25" s="27"/>
    </row>
    <row r="26" ht="20.1" customHeight="true" x14ac:dyDescent="0.3">
      <c r="A26" s="6"/>
      <c r="C26" s="106"/>
      <c r="D26" s="31" t="s">
        <v>2</v>
      </c>
      <c r="E26" s="19">
        <v>9</v>
      </c>
      <c r="F26" s="16">
        <v>9</v>
      </c>
      <c r="G26" s="16">
        <v>9</v>
      </c>
      <c r="H26" s="16">
        <v>9</v>
      </c>
      <c r="I26" s="16">
        <v>9</v>
      </c>
      <c r="J26" s="16">
        <v>9</v>
      </c>
      <c r="K26" s="16">
        <v>9</v>
      </c>
      <c r="L26" s="16">
        <v>9</v>
      </c>
      <c r="M26" s="16">
        <v>9</v>
      </c>
      <c r="N26" s="20">
        <v>9</v>
      </c>
      <c r="O26" s="16">
        <v>9</v>
      </c>
      <c r="P26" s="16">
        <v>9</v>
      </c>
      <c r="Q26" s="16">
        <v>9</v>
      </c>
      <c r="R26" s="16">
        <v>9</v>
      </c>
      <c r="S26" s="16">
        <v>9</v>
      </c>
      <c r="T26" s="16">
        <v>9</v>
      </c>
      <c r="U26" s="16">
        <v>9</v>
      </c>
      <c r="V26" s="21">
        <v>9</v>
      </c>
      <c r="W26" s="16">
        <v>9</v>
      </c>
      <c r="X26" s="16">
        <v>9</v>
      </c>
      <c r="Y26" s="16">
        <v>9</v>
      </c>
      <c r="Z26" s="16">
        <v>9</v>
      </c>
      <c r="AA26" s="16">
        <v>9</v>
      </c>
      <c r="AB26" s="16">
        <v>9</v>
      </c>
      <c r="AC26" s="16">
        <v>9</v>
      </c>
      <c r="AD26" s="16">
        <v>9</v>
      </c>
      <c r="AE26" s="16">
        <v>9</v>
      </c>
      <c r="AF26" s="20">
        <v>-1</v>
      </c>
      <c r="AG26" s="16">
        <v>-1</v>
      </c>
      <c r="AH26" s="16">
        <v>-1</v>
      </c>
      <c r="AI26" s="16">
        <v>-1</v>
      </c>
      <c r="AJ26" s="16">
        <v>-1</v>
      </c>
      <c r="AK26" s="16">
        <v>-1</v>
      </c>
      <c r="AL26" s="16">
        <v>-1</v>
      </c>
      <c r="AM26" s="16">
        <v>-1</v>
      </c>
      <c r="AN26" s="21">
        <v>-1</v>
      </c>
      <c r="AO26" s="16">
        <v>-1</v>
      </c>
      <c r="AP26" s="16">
        <v>-1</v>
      </c>
      <c r="AQ26" s="16">
        <v>-1</v>
      </c>
      <c r="AR26" s="16">
        <v>-1</v>
      </c>
      <c r="AS26" s="16">
        <v>-1</v>
      </c>
      <c r="AT26" s="16">
        <v>-1</v>
      </c>
      <c r="AU26" s="16">
        <v>-1</v>
      </c>
      <c r="AV26" s="16">
        <v>-1</v>
      </c>
      <c r="AW26" s="16">
        <v>-1</v>
      </c>
      <c r="AX26" s="20">
        <v>9</v>
      </c>
      <c r="AY26" s="16">
        <v>9</v>
      </c>
      <c r="AZ26" s="16">
        <v>9</v>
      </c>
      <c r="BA26" s="16">
        <v>9</v>
      </c>
      <c r="BB26" s="16">
        <v>9</v>
      </c>
      <c r="BC26" s="16">
        <v>9</v>
      </c>
      <c r="BD26" s="16">
        <v>9</v>
      </c>
      <c r="BE26" s="16">
        <v>9</v>
      </c>
      <c r="BF26" s="21">
        <v>9</v>
      </c>
      <c r="BG26" s="16">
        <v>9</v>
      </c>
      <c r="BH26" s="16">
        <v>9</v>
      </c>
      <c r="BI26" s="16">
        <v>9</v>
      </c>
      <c r="BJ26" s="16">
        <v>9</v>
      </c>
      <c r="BK26" s="16">
        <v>9</v>
      </c>
      <c r="BL26" s="16">
        <v>9</v>
      </c>
      <c r="BM26" s="16">
        <v>9</v>
      </c>
      <c r="BN26" s="16">
        <v>9</v>
      </c>
      <c r="BO26" s="16">
        <v>9</v>
      </c>
      <c r="BP26" s="20">
        <v>9</v>
      </c>
      <c r="BQ26" s="16">
        <v>9</v>
      </c>
      <c r="BR26" s="16">
        <v>9</v>
      </c>
      <c r="BS26" s="16">
        <v>9</v>
      </c>
      <c r="BT26" s="16">
        <v>9</v>
      </c>
      <c r="BU26" s="16">
        <v>9</v>
      </c>
      <c r="BV26" s="16">
        <v>9</v>
      </c>
      <c r="BW26" s="16">
        <v>9</v>
      </c>
      <c r="BX26" s="16">
        <v>9</v>
      </c>
      <c r="BY26" s="20">
        <v>9</v>
      </c>
      <c r="BZ26" s="16">
        <v>9</v>
      </c>
      <c r="CA26" s="16">
        <v>9</v>
      </c>
      <c r="CB26" s="16">
        <v>9</v>
      </c>
      <c r="CC26" s="16">
        <v>9</v>
      </c>
      <c r="CD26" s="16">
        <v>9</v>
      </c>
      <c r="CE26" s="16">
        <v>9</v>
      </c>
      <c r="CF26" s="16">
        <v>9</v>
      </c>
      <c r="CG26" s="21">
        <v>9</v>
      </c>
      <c r="CH26" s="16">
        <v>9</v>
      </c>
      <c r="CI26" s="16">
        <v>9</v>
      </c>
      <c r="CJ26" s="16">
        <v>9</v>
      </c>
      <c r="CK26" s="16">
        <v>9</v>
      </c>
      <c r="CL26" s="16">
        <v>9</v>
      </c>
      <c r="CM26" s="16">
        <v>9</v>
      </c>
      <c r="CN26" s="16">
        <v>9</v>
      </c>
      <c r="CO26" s="16">
        <v>9</v>
      </c>
      <c r="CP26" s="16">
        <v>9</v>
      </c>
      <c r="CQ26" s="20">
        <v>-1</v>
      </c>
      <c r="CR26" s="16">
        <v>-1</v>
      </c>
      <c r="CS26" s="16">
        <v>-1</v>
      </c>
      <c r="CT26" s="16">
        <v>-1</v>
      </c>
      <c r="CU26" s="16">
        <v>-1</v>
      </c>
      <c r="CV26" s="16">
        <v>-1</v>
      </c>
      <c r="CW26" s="16">
        <v>-1</v>
      </c>
      <c r="CX26" s="16">
        <v>-1</v>
      </c>
      <c r="CY26" s="21">
        <v>-1</v>
      </c>
      <c r="CZ26" s="16">
        <v>-1</v>
      </c>
      <c r="DA26" s="16">
        <v>-1</v>
      </c>
      <c r="DB26" s="16">
        <v>-1</v>
      </c>
      <c r="DC26" s="16">
        <v>-1</v>
      </c>
      <c r="DD26" s="16">
        <v>-1</v>
      </c>
      <c r="DE26" s="16">
        <v>-1</v>
      </c>
      <c r="DF26" s="16">
        <v>-1</v>
      </c>
      <c r="DG26" s="16">
        <v>-1</v>
      </c>
      <c r="DH26" s="16">
        <v>-1</v>
      </c>
      <c r="DI26" s="20">
        <v>9</v>
      </c>
      <c r="DJ26" s="16">
        <v>9</v>
      </c>
      <c r="DK26" s="16">
        <v>9</v>
      </c>
      <c r="DL26" s="16">
        <v>9</v>
      </c>
      <c r="DM26" s="16">
        <v>9</v>
      </c>
      <c r="DN26" s="16">
        <v>9</v>
      </c>
      <c r="DO26" s="16">
        <v>9</v>
      </c>
      <c r="DP26" s="16">
        <v>9</v>
      </c>
      <c r="DQ26" s="21">
        <v>9</v>
      </c>
      <c r="DR26" s="16">
        <v>8</v>
      </c>
      <c r="DS26" s="16">
        <v>8</v>
      </c>
      <c r="DT26" s="16">
        <v>8</v>
      </c>
      <c r="DU26" s="16">
        <v>8</v>
      </c>
      <c r="DV26" s="16">
        <v>8</v>
      </c>
      <c r="DW26" s="16">
        <v>8</v>
      </c>
      <c r="DX26" s="16">
        <v>8</v>
      </c>
      <c r="DY26" s="16">
        <v>8</v>
      </c>
      <c r="DZ26" s="16">
        <v>8</v>
      </c>
      <c r="EA26" s="20">
        <v>8</v>
      </c>
      <c r="EB26" s="16">
        <v>8</v>
      </c>
      <c r="EC26" s="16">
        <v>8</v>
      </c>
      <c r="ED26" s="16">
        <v>8</v>
      </c>
      <c r="EE26" s="16">
        <v>8</v>
      </c>
      <c r="EF26" s="16">
        <v>8</v>
      </c>
      <c r="EG26" s="16">
        <v>8</v>
      </c>
      <c r="EH26" s="16">
        <v>8</v>
      </c>
      <c r="EI26" s="21">
        <v>8</v>
      </c>
      <c r="EJ26" s="16">
        <v>8</v>
      </c>
      <c r="EK26" s="16">
        <v>8</v>
      </c>
      <c r="EL26" s="16">
        <v>8</v>
      </c>
      <c r="EM26" s="16">
        <v>8</v>
      </c>
      <c r="EN26" s="16">
        <v>8</v>
      </c>
      <c r="EO26" s="16">
        <v>8</v>
      </c>
      <c r="EP26" s="16">
        <v>8</v>
      </c>
      <c r="EQ26" s="16">
        <v>8</v>
      </c>
      <c r="ER26" s="16">
        <v>8</v>
      </c>
      <c r="ES26" s="20">
        <v>8</v>
      </c>
      <c r="ET26" s="16">
        <v>8</v>
      </c>
      <c r="EU26" s="16">
        <v>8</v>
      </c>
      <c r="EV26" s="16">
        <v>8</v>
      </c>
      <c r="EW26" s="16">
        <v>8</v>
      </c>
      <c r="EX26" s="16">
        <v>8</v>
      </c>
      <c r="EY26" s="16">
        <v>8</v>
      </c>
      <c r="EZ26" s="16">
        <v>8</v>
      </c>
      <c r="FA26" s="21">
        <v>8</v>
      </c>
      <c r="FB26" s="16">
        <v>-1</v>
      </c>
      <c r="FC26" s="16">
        <v>-1</v>
      </c>
      <c r="FD26" s="16">
        <v>-1</v>
      </c>
      <c r="FE26" s="16">
        <v>-1</v>
      </c>
      <c r="FF26" s="16">
        <v>-1</v>
      </c>
      <c r="FG26" s="16">
        <v>-1</v>
      </c>
      <c r="FH26" s="16">
        <v>-1</v>
      </c>
      <c r="FI26" s="16">
        <v>-1</v>
      </c>
      <c r="FJ26" s="16">
        <v>-1</v>
      </c>
      <c r="FK26" s="20">
        <v>-1</v>
      </c>
      <c r="FL26" s="16">
        <v>-1</v>
      </c>
      <c r="FM26" s="16">
        <v>-1</v>
      </c>
      <c r="FN26" s="16">
        <v>-1</v>
      </c>
      <c r="FO26" s="16">
        <v>-1</v>
      </c>
      <c r="FP26" s="16">
        <v>-1</v>
      </c>
      <c r="FQ26" s="16">
        <v>-1</v>
      </c>
      <c r="FR26" s="16">
        <v>-1</v>
      </c>
      <c r="FS26" s="21">
        <v>-1</v>
      </c>
      <c r="FT26" s="16">
        <v>8</v>
      </c>
      <c r="FU26" s="16">
        <v>8</v>
      </c>
      <c r="FV26" s="16">
        <v>8</v>
      </c>
      <c r="FW26" s="16">
        <v>8</v>
      </c>
      <c r="FX26" s="16">
        <v>8</v>
      </c>
      <c r="FY26" s="16">
        <v>8</v>
      </c>
      <c r="FZ26" s="16">
        <v>8</v>
      </c>
      <c r="GA26" s="16">
        <v>8</v>
      </c>
      <c r="GB26" s="16">
        <v>8</v>
      </c>
      <c r="GC26" s="20">
        <v>8</v>
      </c>
      <c r="GD26" s="16">
        <v>8</v>
      </c>
      <c r="GE26" s="16">
        <v>8</v>
      </c>
      <c r="GF26" s="16">
        <v>8</v>
      </c>
      <c r="GG26" s="16">
        <v>8</v>
      </c>
      <c r="GH26" s="16">
        <v>8</v>
      </c>
      <c r="GI26" s="16">
        <v>8</v>
      </c>
      <c r="GJ26" s="16">
        <v>8</v>
      </c>
      <c r="GK26" s="21">
        <v>8</v>
      </c>
      <c r="GL26" s="16">
        <v>8</v>
      </c>
      <c r="GM26" s="16">
        <v>8</v>
      </c>
      <c r="GN26" s="16">
        <v>8</v>
      </c>
      <c r="GO26" s="16">
        <v>-100</v>
      </c>
      <c r="GP26" s="16">
        <v>-100</v>
      </c>
      <c r="GQ26" s="16">
        <v>-100</v>
      </c>
      <c r="GR26" s="16">
        <v>5</v>
      </c>
      <c r="GS26" s="16">
        <v>5</v>
      </c>
      <c r="GT26" s="16">
        <v>5</v>
      </c>
      <c r="GU26" s="20">
        <v>5</v>
      </c>
      <c r="GV26" s="16">
        <v>5</v>
      </c>
      <c r="GW26" s="16">
        <v>5</v>
      </c>
      <c r="GX26" s="16">
        <v>5</v>
      </c>
      <c r="GY26" s="16">
        <v>5</v>
      </c>
      <c r="GZ26" s="16">
        <v>5</v>
      </c>
      <c r="HA26" s="16">
        <v>5</v>
      </c>
      <c r="HB26" s="16">
        <v>5</v>
      </c>
      <c r="HC26" s="21">
        <v>5</v>
      </c>
      <c r="HD26" s="16">
        <v>5</v>
      </c>
      <c r="HE26" s="16">
        <v>5</v>
      </c>
      <c r="HF26" s="16">
        <v>5</v>
      </c>
      <c r="HG26" s="16">
        <v>5</v>
      </c>
      <c r="HH26" s="16">
        <v>5</v>
      </c>
      <c r="HI26" s="16">
        <v>5</v>
      </c>
      <c r="HJ26" s="16">
        <v>5</v>
      </c>
      <c r="HK26" s="16">
        <v>5</v>
      </c>
      <c r="HL26" s="16">
        <v>5</v>
      </c>
      <c r="HM26" s="20">
        <v>-1</v>
      </c>
      <c r="HN26" s="16">
        <v>-1</v>
      </c>
      <c r="HO26" s="16">
        <v>-1</v>
      </c>
      <c r="HP26" s="16">
        <v>-1</v>
      </c>
      <c r="HQ26" s="16">
        <v>-1</v>
      </c>
      <c r="HR26" s="16">
        <v>-1</v>
      </c>
      <c r="HS26" s="16">
        <v>-1</v>
      </c>
      <c r="HT26" s="16">
        <v>-1</v>
      </c>
      <c r="HU26" s="21">
        <v>-1</v>
      </c>
      <c r="HV26" s="16">
        <v>-1</v>
      </c>
      <c r="HW26" s="16">
        <v>-1</v>
      </c>
      <c r="HX26" s="16">
        <v>-1</v>
      </c>
      <c r="HY26" s="16">
        <v>-1</v>
      </c>
      <c r="HZ26" s="16">
        <v>-1</v>
      </c>
      <c r="IA26" s="16">
        <v>-1</v>
      </c>
      <c r="IB26" s="16">
        <v>-1</v>
      </c>
      <c r="IC26" s="16">
        <v>-1</v>
      </c>
      <c r="ID26" s="16">
        <v>-1</v>
      </c>
      <c r="IE26" s="20">
        <v>5</v>
      </c>
      <c r="IF26" s="16">
        <v>5</v>
      </c>
      <c r="IG26" s="16">
        <v>5</v>
      </c>
      <c r="IH26" s="16">
        <v>5</v>
      </c>
      <c r="II26" s="16">
        <v>5</v>
      </c>
      <c r="IJ26" s="16">
        <v>5</v>
      </c>
      <c r="IK26" s="16">
        <v>5</v>
      </c>
      <c r="IL26" s="16">
        <v>5</v>
      </c>
      <c r="IM26" s="21">
        <v>5</v>
      </c>
      <c r="IN26" s="16">
        <v>5</v>
      </c>
      <c r="IO26" s="16">
        <v>5</v>
      </c>
      <c r="IP26" s="16">
        <v>5</v>
      </c>
      <c r="IQ26" s="16">
        <v>5</v>
      </c>
      <c r="IR26" s="16">
        <v>5</v>
      </c>
      <c r="IS26" s="16">
        <v>5</v>
      </c>
      <c r="IT26" s="16">
        <v>5</v>
      </c>
      <c r="IU26" s="16">
        <v>5</v>
      </c>
      <c r="IV26" s="16">
        <v>5</v>
      </c>
      <c r="IW26" s="20">
        <v>5</v>
      </c>
      <c r="IX26" s="16">
        <v>5</v>
      </c>
      <c r="IY26" s="16">
        <v>5</v>
      </c>
      <c r="IZ26" s="16">
        <v>5</v>
      </c>
      <c r="JA26" s="16">
        <v>5</v>
      </c>
      <c r="JB26" s="16">
        <v>5</v>
      </c>
      <c r="JC26" s="16">
        <v>5</v>
      </c>
      <c r="JD26" s="16">
        <v>5</v>
      </c>
      <c r="JE26" s="21">
        <v>5</v>
      </c>
      <c r="JF26" s="16">
        <v>5</v>
      </c>
      <c r="JG26" s="16">
        <v>-100</v>
      </c>
      <c r="JH26" s="16">
        <v>-100</v>
      </c>
      <c r="JI26" s="16">
        <v>-100</v>
      </c>
      <c r="JJ26" s="16">
        <v>12</v>
      </c>
      <c r="JK26" s="16">
        <v>12</v>
      </c>
      <c r="JL26" s="16">
        <v>12</v>
      </c>
      <c r="JM26" s="16">
        <v>12</v>
      </c>
      <c r="JN26" s="21">
        <v>12</v>
      </c>
      <c r="JO26" s="16">
        <v>12</v>
      </c>
      <c r="JP26" s="16">
        <v>12</v>
      </c>
      <c r="JQ26" s="16">
        <v>12</v>
      </c>
      <c r="JR26" s="16">
        <v>12</v>
      </c>
      <c r="JS26" s="16">
        <v>12</v>
      </c>
      <c r="JT26" s="16">
        <v>12</v>
      </c>
      <c r="JU26" s="16">
        <v>12</v>
      </c>
      <c r="JV26" s="16">
        <v>12</v>
      </c>
      <c r="JW26" s="16">
        <v>12</v>
      </c>
      <c r="JX26" s="20">
        <v>-1</v>
      </c>
      <c r="JY26" s="16">
        <v>-1</v>
      </c>
      <c r="JZ26" s="16">
        <v>-1</v>
      </c>
      <c r="KA26" s="16">
        <v>-1</v>
      </c>
      <c r="KB26" s="16">
        <v>-1</v>
      </c>
      <c r="KC26" s="16">
        <v>-1</v>
      </c>
      <c r="KD26" s="16">
        <v>-1</v>
      </c>
      <c r="KE26" s="16">
        <v>-1</v>
      </c>
      <c r="KF26" s="21">
        <v>-1</v>
      </c>
      <c r="KG26" s="16">
        <v>-1</v>
      </c>
      <c r="KH26" s="16">
        <v>-1</v>
      </c>
      <c r="KI26" s="16">
        <v>-1</v>
      </c>
      <c r="KJ26" s="16">
        <v>-1</v>
      </c>
      <c r="KK26" s="16">
        <v>-1</v>
      </c>
      <c r="KL26" s="16">
        <v>-1</v>
      </c>
      <c r="KM26" s="16">
        <v>-1</v>
      </c>
      <c r="KN26" s="16">
        <v>-1</v>
      </c>
      <c r="KO26" s="16">
        <v>-1</v>
      </c>
      <c r="KP26" s="20">
        <v>12</v>
      </c>
      <c r="KQ26" s="16">
        <v>12</v>
      </c>
      <c r="KR26" s="16">
        <v>0</v>
      </c>
      <c r="KS26" s="16">
        <v>0</v>
      </c>
      <c r="KT26" s="16">
        <v>0</v>
      </c>
      <c r="KU26" s="16">
        <v>0</v>
      </c>
      <c r="KV26" s="16">
        <v>0</v>
      </c>
      <c r="KW26" s="16">
        <v>0</v>
      </c>
      <c r="KX26" s="21">
        <v>0</v>
      </c>
      <c r="KY26" s="16">
        <v>0</v>
      </c>
      <c r="KZ26" s="16">
        <v>0</v>
      </c>
      <c r="LA26" s="16">
        <v>0</v>
      </c>
      <c r="LB26" s="16">
        <v>0</v>
      </c>
      <c r="LC26" s="16">
        <v>0</v>
      </c>
      <c r="LD26" s="16">
        <v>0</v>
      </c>
      <c r="LE26" s="16">
        <v>0</v>
      </c>
      <c r="LF26" s="16">
        <v>0</v>
      </c>
      <c r="LG26" s="16">
        <v>0</v>
      </c>
      <c r="LH26" s="20">
        <v>0</v>
      </c>
      <c r="LI26" s="16">
        <v>0</v>
      </c>
      <c r="LJ26" s="16">
        <v>0</v>
      </c>
      <c r="LK26" s="16">
        <v>0</v>
      </c>
      <c r="LL26" s="16">
        <v>0</v>
      </c>
      <c r="LM26" s="16">
        <v>0</v>
      </c>
      <c r="LN26" s="16">
        <v>0</v>
      </c>
      <c r="LO26" s="16">
        <v>0</v>
      </c>
      <c r="LP26" s="5">
        <v>0</v>
      </c>
      <c r="LQ26" s="4">
        <v>0</v>
      </c>
      <c r="LR26" s="4">
        <v>0</v>
      </c>
      <c r="LS26" s="6">
        <v>0</v>
      </c>
      <c r="LT26" s="6">
        <v>0</v>
      </c>
      <c r="LU26" s="6">
        <v>0</v>
      </c>
      <c r="LV26" s="6">
        <v>0</v>
      </c>
      <c r="LW26" s="6">
        <v>0</v>
      </c>
      <c r="LX26" s="6">
        <v>0</v>
      </c>
      <c r="LY26" s="33">
        <v>0</v>
      </c>
      <c r="LZ26" s="6">
        <v>0</v>
      </c>
      <c r="MA26" s="4">
        <v>0</v>
      </c>
      <c r="MB26" s="4">
        <v>0</v>
      </c>
      <c r="MC26" s="4">
        <v>0</v>
      </c>
      <c r="MD26" s="4">
        <v>0</v>
      </c>
      <c r="ME26" s="4">
        <v>0</v>
      </c>
      <c r="MF26" s="4">
        <v>0</v>
      </c>
      <c r="MG26" s="4">
        <v>0</v>
      </c>
      <c r="MH26" s="4">
        <v>0</v>
      </c>
      <c r="MI26" s="26"/>
      <c r="MJ26" s="4"/>
      <c r="MK26" s="4"/>
      <c r="ML26" s="4"/>
      <c r="MM26" s="4"/>
      <c r="MN26" s="4"/>
      <c r="MO26" s="4"/>
      <c r="MP26" s="4"/>
      <c r="MQ26" s="27"/>
      <c r="MR26" s="26"/>
      <c r="MS26" s="4"/>
      <c r="MT26" s="4"/>
      <c r="MU26" s="4"/>
      <c r="MV26" s="4"/>
      <c r="MW26" s="4"/>
      <c r="MX26" s="4"/>
      <c r="MY26" s="4"/>
      <c r="MZ26" s="27"/>
    </row>
    <row r="27" ht="4.5" customHeight="true" x14ac:dyDescent="0.3">
      <c r="A27" s="6"/>
      <c r="C27" s="49"/>
      <c r="D27" s="32"/>
      <c r="E27" s="34"/>
      <c r="F27" s="35"/>
      <c r="G27" s="35"/>
      <c r="H27" s="35"/>
      <c r="I27" s="36"/>
      <c r="J27" s="35"/>
      <c r="K27" s="35"/>
      <c r="L27" s="35"/>
      <c r="M27" s="36"/>
      <c r="N27" s="37"/>
      <c r="O27" s="35"/>
      <c r="P27" s="35"/>
      <c r="Q27" s="36"/>
      <c r="R27" s="35"/>
      <c r="S27" s="35"/>
      <c r="T27" s="35"/>
      <c r="U27" s="35"/>
      <c r="V27" s="38"/>
      <c r="W27" s="35"/>
      <c r="X27" s="35"/>
      <c r="Y27" s="35"/>
      <c r="Z27" s="35"/>
      <c r="AA27" s="36"/>
      <c r="AB27" s="35"/>
      <c r="AC27" s="35"/>
      <c r="AD27" s="35"/>
      <c r="AE27" s="36"/>
      <c r="AF27" s="39"/>
      <c r="AG27" s="36"/>
      <c r="AH27" s="36"/>
      <c r="AI27" s="36"/>
      <c r="AJ27" s="36"/>
      <c r="AK27" s="36"/>
      <c r="AL27" s="36"/>
      <c r="AM27" s="36"/>
      <c r="AN27" s="40"/>
      <c r="AO27" s="36"/>
      <c r="AP27" s="36"/>
      <c r="AQ27" s="36"/>
      <c r="AR27" s="36"/>
      <c r="AS27" s="36"/>
      <c r="AT27" s="36"/>
      <c r="AU27" s="35"/>
      <c r="AV27" s="35"/>
      <c r="AW27" s="35"/>
      <c r="AX27" s="37"/>
      <c r="AY27" s="35"/>
      <c r="AZ27" s="35"/>
      <c r="BA27" s="35"/>
      <c r="BB27" s="35"/>
      <c r="BC27" s="35"/>
      <c r="BD27" s="35"/>
      <c r="BE27" s="35"/>
      <c r="BF27" s="38"/>
      <c r="BG27" s="35"/>
      <c r="BH27" s="35"/>
      <c r="BI27" s="35"/>
      <c r="BJ27" s="35"/>
      <c r="BK27" s="35"/>
      <c r="BL27" s="35"/>
      <c r="BM27" s="35"/>
      <c r="BN27" s="35"/>
      <c r="BO27" s="35"/>
      <c r="BP27" s="37"/>
      <c r="BQ27" s="35"/>
      <c r="BR27" s="35"/>
      <c r="BS27" s="35"/>
      <c r="BT27" s="35"/>
      <c r="BU27" s="35"/>
      <c r="BV27" s="35"/>
      <c r="BW27" s="35"/>
      <c r="BX27" s="35"/>
      <c r="BY27" s="37"/>
      <c r="BZ27" s="35"/>
      <c r="CA27" s="35"/>
      <c r="CB27" s="35"/>
      <c r="CC27" s="35"/>
      <c r="CD27" s="35"/>
      <c r="CE27" s="35"/>
      <c r="CF27" s="35"/>
      <c r="CG27" s="38"/>
      <c r="CH27" s="35"/>
      <c r="CI27" s="35"/>
      <c r="CJ27" s="35"/>
      <c r="CK27" s="35"/>
      <c r="CL27" s="35"/>
      <c r="CM27" s="35"/>
      <c r="CN27" s="35"/>
      <c r="CO27" s="35"/>
      <c r="CP27" s="35"/>
      <c r="CQ27" s="37"/>
      <c r="CR27" s="35"/>
      <c r="CS27" s="35"/>
      <c r="CT27" s="35"/>
      <c r="CU27" s="35"/>
      <c r="CV27" s="35"/>
      <c r="CW27" s="35"/>
      <c r="CX27" s="35"/>
      <c r="CY27" s="38"/>
      <c r="CZ27" s="35"/>
      <c r="DA27" s="35"/>
      <c r="DB27" s="35"/>
      <c r="DC27" s="35"/>
      <c r="DD27" s="35"/>
      <c r="DE27" s="35"/>
      <c r="DF27" s="35"/>
      <c r="DG27" s="35"/>
      <c r="DH27" s="38"/>
      <c r="DI27" s="35"/>
      <c r="DJ27" s="35"/>
      <c r="DK27" s="35"/>
      <c r="DL27" s="35"/>
      <c r="DM27" s="35"/>
      <c r="DN27" s="35"/>
      <c r="DO27" s="35"/>
      <c r="DP27" s="35"/>
      <c r="DQ27" s="35"/>
      <c r="DR27" s="37"/>
      <c r="DS27" s="35"/>
      <c r="DT27" s="35"/>
      <c r="DU27" s="35"/>
      <c r="DV27" s="35"/>
      <c r="DW27" s="35"/>
      <c r="DX27" s="35"/>
      <c r="DY27" s="35"/>
      <c r="DZ27" s="38"/>
      <c r="EA27" s="35"/>
      <c r="EB27" s="35"/>
      <c r="EC27" s="35"/>
      <c r="ED27" s="35"/>
      <c r="EE27" s="35"/>
      <c r="EF27" s="35"/>
      <c r="EG27" s="35"/>
      <c r="EH27" s="35"/>
      <c r="EI27" s="35"/>
      <c r="EJ27" s="37"/>
      <c r="EK27" s="35"/>
      <c r="EL27" s="35"/>
      <c r="EM27" s="35"/>
      <c r="EN27" s="35"/>
      <c r="EO27" s="35"/>
      <c r="EP27" s="35"/>
      <c r="EQ27" s="35"/>
      <c r="ER27" s="35"/>
      <c r="ES27" s="37"/>
      <c r="ET27" s="35"/>
      <c r="EU27" s="35"/>
      <c r="EV27" s="35"/>
      <c r="EW27" s="35"/>
      <c r="EX27" s="35"/>
      <c r="EY27" s="35"/>
      <c r="EZ27" s="35"/>
      <c r="FA27" s="38"/>
      <c r="FB27" s="35"/>
      <c r="FC27" s="35"/>
      <c r="FD27" s="35"/>
      <c r="FE27" s="35"/>
      <c r="FF27" s="35"/>
      <c r="FG27" s="35"/>
      <c r="FH27" s="35"/>
      <c r="FI27" s="35"/>
      <c r="FJ27" s="35"/>
      <c r="FK27" s="37"/>
      <c r="FL27" s="35"/>
      <c r="FM27" s="35"/>
      <c r="FN27" s="35"/>
      <c r="FO27" s="35"/>
      <c r="FP27" s="35"/>
      <c r="FQ27" s="35"/>
      <c r="FR27" s="35"/>
      <c r="FS27" s="38"/>
      <c r="FT27" s="35"/>
      <c r="FU27" s="35"/>
      <c r="FV27" s="35"/>
      <c r="FW27" s="35"/>
      <c r="FX27" s="35"/>
      <c r="FY27" s="35"/>
      <c r="FZ27" s="35"/>
      <c r="GA27" s="35"/>
      <c r="GB27" s="38"/>
      <c r="GC27" s="35"/>
      <c r="GD27" s="35"/>
      <c r="GE27" s="35"/>
      <c r="GF27" s="35"/>
      <c r="GG27" s="35"/>
      <c r="GH27" s="35"/>
      <c r="GI27" s="35"/>
      <c r="GJ27" s="35"/>
      <c r="GK27" s="35"/>
      <c r="GL27" s="37"/>
      <c r="GM27" s="35"/>
      <c r="GN27" s="35"/>
      <c r="GO27" s="35"/>
      <c r="GP27" s="35"/>
      <c r="GQ27" s="35"/>
      <c r="GR27" s="35"/>
      <c r="GS27" s="35"/>
      <c r="GT27" s="38"/>
      <c r="GU27" s="35"/>
      <c r="GV27" s="35"/>
      <c r="GW27" s="35"/>
      <c r="GX27" s="35"/>
      <c r="GY27" s="35"/>
      <c r="GZ27" s="35"/>
      <c r="HA27" s="35"/>
      <c r="HB27" s="35"/>
      <c r="HC27" s="35"/>
      <c r="HD27" s="37"/>
      <c r="HE27" s="35"/>
      <c r="HF27" s="35"/>
      <c r="HG27" s="35"/>
      <c r="HH27" s="35"/>
      <c r="HI27" s="35"/>
      <c r="HJ27" s="35"/>
      <c r="HK27" s="35"/>
      <c r="HL27" s="38"/>
      <c r="HM27" s="35"/>
      <c r="HN27" s="35"/>
      <c r="HO27" s="35"/>
      <c r="HP27" s="35"/>
      <c r="HQ27" s="35"/>
      <c r="HR27" s="35"/>
      <c r="HS27" s="35"/>
      <c r="HT27" s="35"/>
      <c r="HU27" s="35"/>
      <c r="HV27" s="37"/>
      <c r="HW27" s="35"/>
      <c r="HX27" s="35"/>
      <c r="HY27" s="35"/>
      <c r="HZ27" s="35"/>
      <c r="IA27" s="35"/>
      <c r="IB27" s="35"/>
      <c r="IC27" s="35"/>
      <c r="ID27" s="38"/>
      <c r="IE27" s="35"/>
      <c r="IF27" s="35"/>
      <c r="IG27" s="35"/>
      <c r="IH27" s="35"/>
      <c r="II27" s="35"/>
      <c r="IJ27" s="35"/>
      <c r="IK27" s="35"/>
      <c r="IL27" s="35"/>
      <c r="IM27" s="35"/>
      <c r="IN27" s="37"/>
      <c r="IO27" s="35"/>
      <c r="IP27" s="35"/>
      <c r="IQ27" s="35"/>
      <c r="IR27" s="35"/>
      <c r="IS27" s="35"/>
      <c r="IT27" s="35"/>
      <c r="IU27" s="35"/>
      <c r="IV27" s="38"/>
      <c r="IW27" s="35"/>
      <c r="IX27" s="35"/>
      <c r="IY27" s="35"/>
      <c r="IZ27" s="35"/>
      <c r="JA27" s="35"/>
      <c r="JB27" s="35"/>
      <c r="JC27" s="35"/>
      <c r="JD27" s="35"/>
      <c r="JE27" s="35"/>
      <c r="JF27" s="37"/>
      <c r="JG27" s="35"/>
      <c r="JH27" s="35"/>
      <c r="JI27" s="35"/>
      <c r="JJ27" s="35"/>
      <c r="JK27" s="35"/>
      <c r="JL27" s="35"/>
      <c r="JM27" s="35"/>
      <c r="JN27" s="38"/>
      <c r="JO27" s="35"/>
      <c r="JP27" s="35"/>
      <c r="JQ27" s="35"/>
      <c r="JR27" s="35"/>
      <c r="JS27" s="35"/>
      <c r="JT27" s="35"/>
      <c r="JU27" s="35"/>
      <c r="JV27" s="35"/>
      <c r="JW27" s="35"/>
      <c r="JX27" s="37"/>
      <c r="JY27" s="35"/>
      <c r="JZ27" s="35"/>
      <c r="KA27" s="35"/>
      <c r="KB27" s="35"/>
      <c r="KC27" s="35"/>
      <c r="KD27" s="35"/>
      <c r="KE27" s="35"/>
      <c r="KF27" s="38"/>
      <c r="KG27" s="35"/>
      <c r="KH27" s="35"/>
      <c r="KI27" s="35"/>
      <c r="KJ27" s="35"/>
      <c r="KK27" s="35"/>
      <c r="KL27" s="35"/>
      <c r="KM27" s="35"/>
      <c r="KN27" s="35"/>
      <c r="KO27" s="35"/>
      <c r="KP27" s="37"/>
      <c r="KQ27" s="35"/>
      <c r="KR27" s="35"/>
      <c r="KS27" s="35"/>
      <c r="KT27" s="35"/>
      <c r="KU27" s="35"/>
      <c r="KV27" s="35"/>
      <c r="KW27" s="35"/>
      <c r="KX27" s="38"/>
      <c r="KY27" s="35"/>
      <c r="KZ27" s="35"/>
      <c r="LA27" s="35"/>
      <c r="LB27" s="35"/>
      <c r="LC27" s="35"/>
      <c r="LD27" s="35"/>
      <c r="LE27" s="35"/>
      <c r="LF27" s="35"/>
      <c r="LG27" s="35"/>
      <c r="LH27" s="37"/>
      <c r="LI27" s="35"/>
      <c r="LJ27" s="35"/>
      <c r="LK27" s="35"/>
      <c r="LL27" s="35"/>
      <c r="LM27" s="35"/>
      <c r="LN27" s="35"/>
      <c r="LO27" s="35"/>
      <c r="LP27" s="41"/>
      <c r="LQ27" s="35"/>
      <c r="LR27" s="35"/>
      <c r="LS27" s="11"/>
      <c r="LT27" s="11"/>
      <c r="LU27" s="11"/>
      <c r="LV27" s="11"/>
      <c r="LW27" s="11"/>
      <c r="LX27" s="11"/>
      <c r="LY27" s="42"/>
      <c r="LZ27" s="69"/>
      <c r="MA27" s="70"/>
      <c r="MB27" s="70"/>
      <c r="MC27" s="70"/>
      <c r="MD27" s="70"/>
      <c r="ME27" s="70"/>
      <c r="MF27" s="70"/>
      <c r="MG27" s="70"/>
      <c r="MH27" s="70"/>
      <c r="MI27" s="71"/>
      <c r="MJ27" s="70"/>
      <c r="MK27" s="70"/>
      <c r="ML27" s="70"/>
      <c r="MM27" s="70"/>
      <c r="MN27" s="70"/>
      <c r="MO27" s="70"/>
      <c r="MP27" s="70"/>
      <c r="MQ27" s="72"/>
      <c r="MR27" s="71"/>
      <c r="MS27" s="70"/>
      <c r="MT27" s="70"/>
      <c r="MU27" s="70"/>
      <c r="MV27" s="70"/>
      <c r="MW27" s="70"/>
      <c r="MX27" s="70"/>
      <c r="MY27" s="70"/>
      <c r="MZ27" s="72"/>
    </row>
    <row r="28" ht="5.1" customHeight="true" x14ac:dyDescent="0.3">
      <c r="A28" s="6"/>
    </row>
    <row r="29" ht="5.1" customHeight="true" x14ac:dyDescent="0.3">
      <c r="A29" s="6"/>
    </row>
    <row r="30" ht="20.1" customHeight="true" x14ac:dyDescent="0.3">
      <c r="A30" s="6"/>
    </row>
    <row r="31" ht="5.1" customHeight="true" x14ac:dyDescent="0.3">
      <c r="A31" s="6"/>
    </row>
    <row r="32" ht="5.1" customHeight="true" x14ac:dyDescent="0.3">
      <c r="A32" s="6"/>
    </row>
    <row r="33" ht="20.1" customHeight="true" x14ac:dyDescent="0.3">
      <c r="A33" s="6"/>
    </row>
    <row r="34" ht="5.1" customHeight="true" x14ac:dyDescent="0.3">
      <c r="A34" s="6"/>
    </row>
    <row r="35" ht="5.1" customHeight="true" x14ac:dyDescent="0.3">
      <c r="A35" s="6"/>
    </row>
    <row r="36" ht="20.1" customHeight="true" x14ac:dyDescent="0.3">
      <c r="A36" s="6"/>
    </row>
    <row r="37" ht="5.1" customHeight="true" x14ac:dyDescent="0.3">
      <c r="A37" s="6"/>
    </row>
    <row r="38" ht="5.1" customHeight="true" x14ac:dyDescent="0.3">
      <c r="A38" s="6"/>
    </row>
    <row r="39" ht="20.1" customHeight="true" x14ac:dyDescent="0.3">
      <c r="A39" s="6"/>
    </row>
    <row r="40" ht="5.1" customHeight="true" x14ac:dyDescent="0.3">
      <c r="A40" s="6"/>
    </row>
    <row r="41" ht="5.1" customHeight="true" x14ac:dyDescent="0.3">
      <c r="A41" s="6"/>
    </row>
    <row r="42" ht="20.1" customHeight="true" x14ac:dyDescent="0.3">
      <c r="A42" s="6"/>
      <c r="B42" s="6"/>
    </row>
    <row r="43" ht="5.1" customHeight="true" x14ac:dyDescent="0.3">
      <c r="A43" s="6"/>
      <c r="B43" s="6"/>
    </row>
    <row r="44" ht="5.1" customHeight="true" x14ac:dyDescent="0.3">
      <c r="B44" s="8"/>
    </row>
    <row r="45" ht="20.1" customHeight="true" x14ac:dyDescent="0.3">
      <c r="B45" s="8"/>
    </row>
    <row r="46" ht="5.1" customHeight="true" x14ac:dyDescent="0.3">
      <c r="B46" s="9"/>
    </row>
    <row r="47" ht="5.1" customHeight="true" x14ac:dyDescent="0.3">
      <c r="B47" s="8"/>
    </row>
    <row r="48" ht="20.1" customHeight="true" x14ac:dyDescent="0.3">
      <c r="B48" s="8"/>
    </row>
    <row r="49" ht="5.1" customHeight="true" x14ac:dyDescent="0.3">
      <c r="B49" s="9"/>
    </row>
    <row r="50" ht="5.1" customHeight="true" x14ac:dyDescent="0.3">
      <c r="B50" s="8"/>
    </row>
    <row r="51" ht="20.1" customHeight="true" x14ac:dyDescent="0.3">
      <c r="B51" s="8"/>
    </row>
    <row r="52" ht="5.1" customHeight="true" x14ac:dyDescent="0.3">
      <c r="B52" s="9"/>
    </row>
    <row r="53" ht="5.1" customHeight="true" x14ac:dyDescent="0.3">
      <c r="B53" s="8"/>
    </row>
    <row r="54" ht="20.1" customHeight="true" x14ac:dyDescent="0.3">
      <c r="B54" s="8"/>
    </row>
    <row r="55" ht="5.1" customHeight="true" x14ac:dyDescent="0.3">
      <c r="B55" s="9"/>
    </row>
    <row r="56" ht="5.1" customHeight="true" x14ac:dyDescent="0.3">
      <c r="B56" s="8"/>
    </row>
    <row r="57" ht="20.1" customHeight="true" x14ac:dyDescent="0.3">
      <c r="B57" s="8"/>
    </row>
    <row r="58" ht="5.1" customHeight="true" x14ac:dyDescent="0.3">
      <c r="B58" s="9"/>
    </row>
    <row r="59" ht="5.1" customHeight="true" x14ac:dyDescent="0.3">
      <c r="B59" s="8"/>
    </row>
    <row r="60" ht="20.1" customHeight="true" x14ac:dyDescent="0.3">
      <c r="B60" s="8"/>
    </row>
    <row r="61" ht="5.1" customHeight="true" x14ac:dyDescent="0.3">
      <c r="B61" s="9"/>
    </row>
    <row r="62" ht="5.1" customHeight="true" x14ac:dyDescent="0.3">
      <c r="B62" s="8"/>
    </row>
    <row r="63" ht="20.1" customHeight="true" x14ac:dyDescent="0.3">
      <c r="B63" s="8"/>
    </row>
    <row r="64" ht="5.1" customHeight="true" x14ac:dyDescent="0.3">
      <c r="B64" s="9"/>
    </row>
    <row r="65" ht="5.1" customHeight="true" x14ac:dyDescent="0.3">
      <c r="B65" s="8"/>
    </row>
    <row r="66" ht="20.1" customHeight="true" x14ac:dyDescent="0.3">
      <c r="B66" s="8"/>
    </row>
    <row r="67" ht="5.1" customHeight="true" x14ac:dyDescent="0.3">
      <c r="B67" s="9"/>
    </row>
    <row r="68" ht="5.1" customHeight="true" x14ac:dyDescent="0.3">
      <c r="B68" s="8"/>
    </row>
    <row r="69" ht="20.1" customHeight="true" x14ac:dyDescent="0.3">
      <c r="B69" s="8"/>
    </row>
    <row r="70" ht="5.1" customHeight="true" x14ac:dyDescent="0.3">
      <c r="B70" s="9"/>
    </row>
    <row r="71" ht="5.1" customHeight="true" x14ac:dyDescent="0.3">
      <c r="B71" s="8"/>
    </row>
    <row r="72" ht="20.1" customHeight="true" x14ac:dyDescent="0.3">
      <c r="B72" s="8"/>
    </row>
    <row r="73" ht="5.1" customHeight="true" x14ac:dyDescent="0.3">
      <c r="B73" s="9"/>
    </row>
    <row r="74" ht="5.1" customHeight="true" x14ac:dyDescent="0.3">
      <c r="B74" s="8"/>
    </row>
    <row r="75" ht="20.1" customHeight="true" x14ac:dyDescent="0.3">
      <c r="B75" s="8"/>
    </row>
    <row r="76" ht="5.1" customHeight="true" x14ac:dyDescent="0.3">
      <c r="B76" s="9"/>
    </row>
    <row r="77" ht="5.1" customHeight="true" x14ac:dyDescent="0.3">
      <c r="B77" s="8"/>
    </row>
    <row r="78" ht="20.1" customHeight="true" x14ac:dyDescent="0.3">
      <c r="B78" s="8"/>
    </row>
    <row r="79" ht="5.1" customHeight="true" x14ac:dyDescent="0.3">
      <c r="B79" s="9"/>
    </row>
    <row r="80" ht="5.1" customHeight="true" x14ac:dyDescent="0.3">
      <c r="B80" s="8"/>
    </row>
    <row r="81" ht="20.1" customHeight="true" x14ac:dyDescent="0.3">
      <c r="B81" s="8"/>
    </row>
    <row r="82" ht="5.1" customHeight="true" x14ac:dyDescent="0.3">
      <c r="B82" s="9"/>
    </row>
    <row r="83" ht="5.1" customHeight="true" x14ac:dyDescent="0.3">
      <c r="B83" s="8"/>
    </row>
    <row r="84" ht="20.1" customHeight="true" x14ac:dyDescent="0.3">
      <c r="B84" s="8"/>
    </row>
    <row r="85" ht="5.1" customHeight="true" x14ac:dyDescent="0.3">
      <c r="B85" s="9"/>
    </row>
    <row r="86" ht="5.1" customHeight="true" x14ac:dyDescent="0.3">
      <c r="B86" s="8"/>
    </row>
    <row r="87" ht="20.1" customHeight="true" x14ac:dyDescent="0.3">
      <c r="B87" s="8"/>
    </row>
    <row r="88" ht="5.1" customHeight="true" x14ac:dyDescent="0.3">
      <c r="B88" s="9"/>
    </row>
    <row r="89" ht="5.1" customHeight="true" x14ac:dyDescent="0.3">
      <c r="B89" s="8"/>
    </row>
    <row r="90" ht="20.1" customHeight="true" x14ac:dyDescent="0.3">
      <c r="B90" s="8"/>
    </row>
    <row r="91" ht="5.1" customHeight="true" x14ac:dyDescent="0.3">
      <c r="B91" s="9"/>
    </row>
    <row r="92" ht="5.1" customHeight="true" x14ac:dyDescent="0.3">
      <c r="B92" s="8"/>
    </row>
    <row r="93" ht="20.1" customHeight="true" x14ac:dyDescent="0.3">
      <c r="B93" s="8"/>
    </row>
    <row r="94" ht="5.1" customHeight="true" x14ac:dyDescent="0.3">
      <c r="B94" s="9"/>
    </row>
    <row r="95" ht="5.1" customHeight="true" x14ac:dyDescent="0.3">
      <c r="B95" s="8"/>
    </row>
    <row r="96" ht="20.1" customHeight="true" x14ac:dyDescent="0.3">
      <c r="B96" s="8"/>
    </row>
    <row r="97" ht="5.1" customHeight="true" x14ac:dyDescent="0.3">
      <c r="B97" s="9"/>
    </row>
    <row r="98" ht="5.1" customHeight="true" x14ac:dyDescent="0.3">
      <c r="B98" s="8"/>
    </row>
    <row r="99" ht="20.1" customHeight="true" x14ac:dyDescent="0.3">
      <c r="B99" s="8"/>
    </row>
    <row r="100" ht="5.1" customHeight="true" x14ac:dyDescent="0.3">
      <c r="B100" s="9"/>
    </row>
    <row r="101" ht="5.1" customHeight="true" x14ac:dyDescent="0.3">
      <c r="B101" s="8"/>
    </row>
    <row r="102" ht="20.1" customHeight="true" x14ac:dyDescent="0.3">
      <c r="B102" s="8"/>
    </row>
    <row r="103" ht="5.1" customHeight="true" x14ac:dyDescent="0.3">
      <c r="B103" s="9"/>
    </row>
    <row r="104" ht="5.1" customHeight="true" x14ac:dyDescent="0.3">
      <c r="B104" s="8"/>
    </row>
    <row r="105" ht="20.1" customHeight="true" x14ac:dyDescent="0.3">
      <c r="B105" s="8"/>
    </row>
    <row r="106" ht="5.1" customHeight="true" x14ac:dyDescent="0.3">
      <c r="B106" s="9"/>
    </row>
    <row r="107" ht="5.1" customHeight="true" x14ac:dyDescent="0.3">
      <c r="B107" s="8"/>
    </row>
    <row r="108" ht="20.1" customHeight="true" x14ac:dyDescent="0.3">
      <c r="B108" s="8"/>
    </row>
    <row r="109" ht="5.1" customHeight="true" x14ac:dyDescent="0.3">
      <c r="B109" s="9"/>
    </row>
    <row r="110" ht="5.1" customHeight="true" x14ac:dyDescent="0.3">
      <c r="B110" s="8"/>
    </row>
    <row r="111" ht="20.1" customHeight="true" x14ac:dyDescent="0.3">
      <c r="B111" s="8"/>
    </row>
    <row r="112" ht="5.1" customHeight="true" x14ac:dyDescent="0.3">
      <c r="B112" s="9"/>
    </row>
    <row r="113" ht="5.1" customHeight="true" x14ac:dyDescent="0.3">
      <c r="B113" s="6"/>
    </row>
    <row r="114" x14ac:dyDescent="0.3">
      <c r="B114" s="6"/>
    </row>
    <row r="115" x14ac:dyDescent="0.3">
      <c r="B115" s="6"/>
    </row>
    <row r="116" x14ac:dyDescent="0.3">
      <c r="B116" s="6"/>
    </row>
  </sheetData>
  <mergeCells count="45">
    <mergeCell ref="LZ2:MH2"/>
    <mergeCell ref="MI2:MQ2"/>
    <mergeCell ref="MR2:MZ2"/>
    <mergeCell ref="AF2:AN2"/>
    <mergeCell ref="AO2:AW2"/>
    <mergeCell ref="AX2:BF2"/>
    <mergeCell ref="BG2:BO2"/>
    <mergeCell ref="BP2:BX2"/>
    <mergeCell ref="BY2:CG2"/>
    <mergeCell ref="CH2:CP2"/>
    <mergeCell ref="CQ2:CY2"/>
    <mergeCell ref="CZ2:DH2"/>
    <mergeCell ref="DI2:DQ2"/>
    <mergeCell ref="DR2:DZ2"/>
    <mergeCell ref="EA2:EI2"/>
    <mergeCell ref="FB2:FJ2"/>
    <mergeCell ref="C14:C16"/>
    <mergeCell ref="C19:C21"/>
    <mergeCell ref="C24:C26"/>
    <mergeCell ref="EJ2:ER2"/>
    <mergeCell ref="ES2:FA2"/>
    <mergeCell ref="E2:M2"/>
    <mergeCell ref="N2:V2"/>
    <mergeCell ref="W2:AE2"/>
    <mergeCell ref="C4:C6"/>
    <mergeCell ref="C9:C11"/>
    <mergeCell ref="FK2:FS2"/>
    <mergeCell ref="FT2:GB2"/>
    <mergeCell ref="GC2:GK2"/>
    <mergeCell ref="GL2:GT2"/>
    <mergeCell ref="GU2:HC2"/>
    <mergeCell ref="HD2:HL2"/>
    <mergeCell ref="HM2:HU2"/>
    <mergeCell ref="HV2:ID2"/>
    <mergeCell ref="IE2:IM2"/>
    <mergeCell ref="IN2:IV2"/>
    <mergeCell ref="IW2:JE2"/>
    <mergeCell ref="JF2:JN2"/>
    <mergeCell ref="LH2:LP2"/>
    <mergeCell ref="LQ2:LY2"/>
    <mergeCell ref="JO2:JW2"/>
    <mergeCell ref="JX2:KF2"/>
    <mergeCell ref="KG2:KO2"/>
    <mergeCell ref="KP2:KX2"/>
    <mergeCell ref="KY2:LG2"/>
  </mergeCells>
  <phoneticPr fontId="1" type="noConversion"/>
  <conditionalFormatting sqref="AZ1:IS1 LZ2 LZ4:LZ17 AZ28:IS1048576">
    <cfRule type="cellIs" dxfId="1908" priority="5568" operator="equal">
      <formula>20</formula>
    </cfRule>
    <cfRule type="cellIs" dxfId="1907" priority="5569" operator="equal">
      <formula>19</formula>
    </cfRule>
    <cfRule type="cellIs" dxfId="1906" priority="5570" operator="equal">
      <formula>18</formula>
    </cfRule>
    <cfRule type="cellIs" dxfId="1905" priority="5571" operator="equal">
      <formula>17</formula>
    </cfRule>
    <cfRule type="cellIs" dxfId="1904" priority="5572" operator="equal">
      <formula>16</formula>
    </cfRule>
    <cfRule type="cellIs" dxfId="1903" priority="5573" operator="equal">
      <formula>15</formula>
    </cfRule>
    <cfRule type="cellIs" dxfId="1902" priority="5574" operator="equal">
      <formula>14</formula>
    </cfRule>
    <cfRule type="cellIs" dxfId="1901" priority="5575" operator="equal">
      <formula>13</formula>
    </cfRule>
    <cfRule type="cellIs" dxfId="1900" priority="5576" operator="equal">
      <formula>-100</formula>
    </cfRule>
    <cfRule type="cellIs" dxfId="1899" priority="5577" operator="equal">
      <formula>12</formula>
    </cfRule>
    <cfRule type="cellIs" dxfId="1898" priority="5578" operator="equal">
      <formula>11</formula>
    </cfRule>
    <cfRule type="cellIs" dxfId="1897" priority="5579" operator="equal">
      <formula>10</formula>
    </cfRule>
    <cfRule type="cellIs" dxfId="1896" priority="5580" operator="equal">
      <formula>9</formula>
    </cfRule>
    <cfRule type="cellIs" dxfId="1895" priority="5581" operator="equal">
      <formula>8</formula>
    </cfRule>
    <cfRule type="cellIs" dxfId="1894" priority="5582" operator="equal">
      <formula>7</formula>
    </cfRule>
    <cfRule type="cellIs" dxfId="1893" priority="5583" operator="equal">
      <formula>6</formula>
    </cfRule>
    <cfRule type="cellIs" dxfId="1892" priority="5584" operator="equal">
      <formula>5</formula>
    </cfRule>
    <cfRule type="cellIs" dxfId="1891" priority="5585" operator="equal">
      <formula>4</formula>
    </cfRule>
    <cfRule type="cellIs" dxfId="1890" priority="5586" operator="equal">
      <formula>3</formula>
    </cfRule>
    <cfRule type="cellIs" dxfId="1889" priority="5587" operator="equal">
      <formula>2</formula>
    </cfRule>
    <cfRule type="cellIs" dxfId="1888" priority="5588" operator="equal">
      <formula>1</formula>
    </cfRule>
    <cfRule type="cellIs" dxfId="1887" priority="5589" operator="equal">
      <formula>-1</formula>
    </cfRule>
  </conditionalFormatting>
  <conditionalFormatting sqref="AZ1:IS1 LZ2 LZ4:LZ17 AZ28:IS1048576">
    <cfRule type="cellIs" dxfId="1886" priority="5567" operator="equal">
      <formula>-200</formula>
    </cfRule>
  </conditionalFormatting>
  <conditionalFormatting sqref="I16">
    <cfRule type="cellIs" dxfId="1885" priority="3038" operator="equal">
      <formula>20</formula>
    </cfRule>
    <cfRule type="cellIs" dxfId="1884" priority="3039" operator="equal">
      <formula>19</formula>
    </cfRule>
    <cfRule type="cellIs" dxfId="1883" priority="3040" operator="equal">
      <formula>18</formula>
    </cfRule>
    <cfRule type="cellIs" dxfId="1882" priority="3041" operator="equal">
      <formula>17</formula>
    </cfRule>
    <cfRule type="cellIs" dxfId="1881" priority="3042" operator="equal">
      <formula>16</formula>
    </cfRule>
    <cfRule type="cellIs" dxfId="1880" priority="3043" operator="equal">
      <formula>15</formula>
    </cfRule>
    <cfRule type="cellIs" dxfId="1879" priority="3044" operator="equal">
      <formula>14</formula>
    </cfRule>
    <cfRule type="cellIs" dxfId="1878" priority="3045" operator="equal">
      <formula>13</formula>
    </cfRule>
    <cfRule type="cellIs" dxfId="1877" priority="3046" operator="equal">
      <formula>-100</formula>
    </cfRule>
    <cfRule type="cellIs" dxfId="1876" priority="3047" operator="equal">
      <formula>12</formula>
    </cfRule>
    <cfRule type="cellIs" dxfId="1875" priority="3048" operator="equal">
      <formula>11</formula>
    </cfRule>
    <cfRule type="cellIs" dxfId="1874" priority="3049" operator="equal">
      <formula>10</formula>
    </cfRule>
    <cfRule type="cellIs" dxfId="1873" priority="3050" operator="equal">
      <formula>9</formula>
    </cfRule>
    <cfRule type="cellIs" dxfId="1872" priority="3051" operator="equal">
      <formula>8</formula>
    </cfRule>
    <cfRule type="cellIs" dxfId="1871" priority="3052" operator="equal">
      <formula>7</formula>
    </cfRule>
    <cfRule type="cellIs" dxfId="1870" priority="3053" operator="equal">
      <formula>6</formula>
    </cfRule>
    <cfRule type="cellIs" dxfId="1869" priority="3054" operator="equal">
      <formula>5</formula>
    </cfRule>
    <cfRule type="cellIs" dxfId="1868" priority="3055" operator="equal">
      <formula>4</formula>
    </cfRule>
    <cfRule type="cellIs" dxfId="1867" priority="3056" operator="equal">
      <formula>3</formula>
    </cfRule>
    <cfRule type="cellIs" dxfId="1866" priority="3057" operator="equal">
      <formula>2</formula>
    </cfRule>
    <cfRule type="cellIs" dxfId="1865" priority="3058" operator="equal">
      <formula>1</formula>
    </cfRule>
    <cfRule type="cellIs" dxfId="1864" priority="3059" operator="equal">
      <formula>-1</formula>
    </cfRule>
  </conditionalFormatting>
  <conditionalFormatting sqref="I16">
    <cfRule type="cellIs" dxfId="1863" priority="3037" operator="equal">
      <formula>-200</formula>
    </cfRule>
  </conditionalFormatting>
  <conditionalFormatting sqref="AC16:AF16 AH16:AQ16">
    <cfRule type="cellIs" dxfId="1862" priority="3015" operator="equal">
      <formula>20</formula>
    </cfRule>
    <cfRule type="cellIs" dxfId="1861" priority="3016" operator="equal">
      <formula>19</formula>
    </cfRule>
    <cfRule type="cellIs" dxfId="1860" priority="3017" operator="equal">
      <formula>18</formula>
    </cfRule>
    <cfRule type="cellIs" dxfId="1859" priority="3018" operator="equal">
      <formula>17</formula>
    </cfRule>
    <cfRule type="cellIs" dxfId="1858" priority="3019" operator="equal">
      <formula>16</formula>
    </cfRule>
    <cfRule type="cellIs" dxfId="1857" priority="3020" operator="equal">
      <formula>15</formula>
    </cfRule>
    <cfRule type="cellIs" dxfId="1856" priority="3021" operator="equal">
      <formula>14</formula>
    </cfRule>
    <cfRule type="cellIs" dxfId="1855" priority="3022" operator="equal">
      <formula>13</formula>
    </cfRule>
    <cfRule type="cellIs" dxfId="1854" priority="3023" operator="equal">
      <formula>-100</formula>
    </cfRule>
    <cfRule type="cellIs" dxfId="1853" priority="3024" operator="equal">
      <formula>12</formula>
    </cfRule>
    <cfRule type="cellIs" dxfId="1852" priority="3025" operator="equal">
      <formula>11</formula>
    </cfRule>
    <cfRule type="cellIs" dxfId="1851" priority="3026" operator="equal">
      <formula>10</formula>
    </cfRule>
    <cfRule type="cellIs" dxfId="1850" priority="3027" operator="equal">
      <formula>9</formula>
    </cfRule>
    <cfRule type="cellIs" dxfId="1849" priority="3028" operator="equal">
      <formula>8</formula>
    </cfRule>
    <cfRule type="cellIs" dxfId="1848" priority="3029" operator="equal">
      <formula>7</formula>
    </cfRule>
    <cfRule type="cellIs" dxfId="1847" priority="3030" operator="equal">
      <formula>6</formula>
    </cfRule>
    <cfRule type="cellIs" dxfId="1846" priority="3031" operator="equal">
      <formula>5</formula>
    </cfRule>
    <cfRule type="cellIs" dxfId="1845" priority="3032" operator="equal">
      <formula>4</formula>
    </cfRule>
    <cfRule type="cellIs" dxfId="1844" priority="3033" operator="equal">
      <formula>3</formula>
    </cfRule>
    <cfRule type="cellIs" dxfId="1843" priority="3034" operator="equal">
      <formula>2</formula>
    </cfRule>
    <cfRule type="cellIs" dxfId="1842" priority="3035" operator="equal">
      <formula>1</formula>
    </cfRule>
    <cfRule type="cellIs" dxfId="1841" priority="3036" operator="equal">
      <formula>-1</formula>
    </cfRule>
  </conditionalFormatting>
  <conditionalFormatting sqref="AC16:AF16 AH16:AQ16">
    <cfRule type="cellIs" dxfId="1840" priority="3014" operator="equal">
      <formula>-200</formula>
    </cfRule>
  </conditionalFormatting>
  <conditionalFormatting sqref="AG16">
    <cfRule type="cellIs" dxfId="1839" priority="2992" operator="equal">
      <formula>20</formula>
    </cfRule>
    <cfRule type="cellIs" dxfId="1838" priority="2993" operator="equal">
      <formula>19</formula>
    </cfRule>
    <cfRule type="cellIs" dxfId="1837" priority="2994" operator="equal">
      <formula>18</formula>
    </cfRule>
    <cfRule type="cellIs" dxfId="1836" priority="2995" operator="equal">
      <formula>17</formula>
    </cfRule>
    <cfRule type="cellIs" dxfId="1835" priority="2996" operator="equal">
      <formula>16</formula>
    </cfRule>
    <cfRule type="cellIs" dxfId="1834" priority="2997" operator="equal">
      <formula>15</formula>
    </cfRule>
    <cfRule type="cellIs" dxfId="1833" priority="2998" operator="equal">
      <formula>14</formula>
    </cfRule>
    <cfRule type="cellIs" dxfId="1832" priority="2999" operator="equal">
      <formula>13</formula>
    </cfRule>
    <cfRule type="cellIs" dxfId="1831" priority="3000" operator="equal">
      <formula>-100</formula>
    </cfRule>
    <cfRule type="cellIs" dxfId="1830" priority="3001" operator="equal">
      <formula>12</formula>
    </cfRule>
    <cfRule type="cellIs" dxfId="1829" priority="3002" operator="equal">
      <formula>11</formula>
    </cfRule>
    <cfRule type="cellIs" dxfId="1828" priority="3003" operator="equal">
      <formula>10</formula>
    </cfRule>
    <cfRule type="cellIs" dxfId="1827" priority="3004" operator="equal">
      <formula>9</formula>
    </cfRule>
    <cfRule type="cellIs" dxfId="1826" priority="3005" operator="equal">
      <formula>8</formula>
    </cfRule>
    <cfRule type="cellIs" dxfId="1825" priority="3006" operator="equal">
      <formula>7</formula>
    </cfRule>
    <cfRule type="cellIs" dxfId="1824" priority="3007" operator="equal">
      <formula>6</formula>
    </cfRule>
    <cfRule type="cellIs" dxfId="1823" priority="3008" operator="equal">
      <formula>5</formula>
    </cfRule>
    <cfRule type="cellIs" dxfId="1822" priority="3009" operator="equal">
      <formula>4</formula>
    </cfRule>
    <cfRule type="cellIs" dxfId="1821" priority="3010" operator="equal">
      <formula>3</formula>
    </cfRule>
    <cfRule type="cellIs" dxfId="1820" priority="3011" operator="equal">
      <formula>2</formula>
    </cfRule>
    <cfRule type="cellIs" dxfId="1819" priority="3012" operator="equal">
      <formula>1</formula>
    </cfRule>
    <cfRule type="cellIs" dxfId="1818" priority="3013" operator="equal">
      <formula>-1</formula>
    </cfRule>
  </conditionalFormatting>
  <conditionalFormatting sqref="AG16">
    <cfRule type="cellIs" dxfId="1817" priority="2991" operator="equal">
      <formula>-200</formula>
    </cfRule>
  </conditionalFormatting>
  <conditionalFormatting sqref="E17:IP17">
    <cfRule type="cellIs" dxfId="1816" priority="2969" operator="equal">
      <formula>20</formula>
    </cfRule>
    <cfRule type="cellIs" dxfId="1815" priority="2970" operator="equal">
      <formula>19</formula>
    </cfRule>
    <cfRule type="cellIs" dxfId="1814" priority="2971" operator="equal">
      <formula>18</formula>
    </cfRule>
    <cfRule type="cellIs" dxfId="1813" priority="2972" operator="equal">
      <formula>17</formula>
    </cfRule>
    <cfRule type="cellIs" dxfId="1812" priority="2973" operator="equal">
      <formula>16</formula>
    </cfRule>
    <cfRule type="cellIs" dxfId="1811" priority="2974" operator="equal">
      <formula>15</formula>
    </cfRule>
    <cfRule type="cellIs" dxfId="1810" priority="2975" operator="equal">
      <formula>14</formula>
    </cfRule>
    <cfRule type="cellIs" dxfId="1809" priority="2976" operator="equal">
      <formula>13</formula>
    </cfRule>
    <cfRule type="cellIs" dxfId="1808" priority="2977" operator="equal">
      <formula>-100</formula>
    </cfRule>
    <cfRule type="cellIs" dxfId="1807" priority="2978" operator="equal">
      <formula>12</formula>
    </cfRule>
    <cfRule type="cellIs" dxfId="1806" priority="2979" operator="equal">
      <formula>11</formula>
    </cfRule>
    <cfRule type="cellIs" dxfId="1805" priority="2980" operator="equal">
      <formula>10</formula>
    </cfRule>
    <cfRule type="cellIs" dxfId="1804" priority="2981" operator="equal">
      <formula>9</formula>
    </cfRule>
    <cfRule type="cellIs" dxfId="1803" priority="2982" operator="equal">
      <formula>8</formula>
    </cfRule>
    <cfRule type="cellIs" dxfId="1802" priority="2983" operator="equal">
      <formula>7</formula>
    </cfRule>
    <cfRule type="cellIs" dxfId="1801" priority="2984" operator="equal">
      <formula>6</formula>
    </cfRule>
    <cfRule type="cellIs" dxfId="1800" priority="2985" operator="equal">
      <formula>5</formula>
    </cfRule>
    <cfRule type="cellIs" dxfId="1799" priority="2986" operator="equal">
      <formula>4</formula>
    </cfRule>
    <cfRule type="cellIs" dxfId="1798" priority="2987" operator="equal">
      <formula>3</formula>
    </cfRule>
    <cfRule type="cellIs" dxfId="1797" priority="2988" operator="equal">
      <formula>2</formula>
    </cfRule>
    <cfRule type="cellIs" dxfId="1796" priority="2989" operator="equal">
      <formula>1</formula>
    </cfRule>
    <cfRule type="cellIs" dxfId="1795" priority="2990" operator="equal">
      <formula>-1</formula>
    </cfRule>
  </conditionalFormatting>
  <conditionalFormatting sqref="E17:IP17">
    <cfRule type="cellIs" dxfId="1794" priority="2968" operator="equal">
      <formula>-200</formula>
    </cfRule>
  </conditionalFormatting>
  <conditionalFormatting sqref="IQ17:LX17">
    <cfRule type="cellIs" dxfId="1793" priority="2946" operator="equal">
      <formula>20</formula>
    </cfRule>
    <cfRule type="cellIs" dxfId="1792" priority="2947" operator="equal">
      <formula>19</formula>
    </cfRule>
    <cfRule type="cellIs" dxfId="1791" priority="2948" operator="equal">
      <formula>18</formula>
    </cfRule>
    <cfRule type="cellIs" dxfId="1790" priority="2949" operator="equal">
      <formula>17</formula>
    </cfRule>
    <cfRule type="cellIs" dxfId="1789" priority="2950" operator="equal">
      <formula>16</formula>
    </cfRule>
    <cfRule type="cellIs" dxfId="1788" priority="2951" operator="equal">
      <formula>15</formula>
    </cfRule>
    <cfRule type="cellIs" dxfId="1787" priority="2952" operator="equal">
      <formula>14</formula>
    </cfRule>
    <cfRule type="cellIs" dxfId="1786" priority="2953" operator="equal">
      <formula>13</formula>
    </cfRule>
    <cfRule type="cellIs" dxfId="1785" priority="2954" operator="equal">
      <formula>-100</formula>
    </cfRule>
    <cfRule type="cellIs" dxfId="1784" priority="2955" operator="equal">
      <formula>12</formula>
    </cfRule>
    <cfRule type="cellIs" dxfId="1783" priority="2956" operator="equal">
      <formula>11</formula>
    </cfRule>
    <cfRule type="cellIs" dxfId="1782" priority="2957" operator="equal">
      <formula>10</formula>
    </cfRule>
    <cfRule type="cellIs" dxfId="1781" priority="2958" operator="equal">
      <formula>9</formula>
    </cfRule>
    <cfRule type="cellIs" dxfId="1780" priority="2959" operator="equal">
      <formula>8</formula>
    </cfRule>
    <cfRule type="cellIs" dxfId="1779" priority="2960" operator="equal">
      <formula>7</formula>
    </cfRule>
    <cfRule type="cellIs" dxfId="1778" priority="2961" operator="equal">
      <formula>6</formula>
    </cfRule>
    <cfRule type="cellIs" dxfId="1777" priority="2962" operator="equal">
      <formula>5</formula>
    </cfRule>
    <cfRule type="cellIs" dxfId="1776" priority="2963" operator="equal">
      <formula>4</formula>
    </cfRule>
    <cfRule type="cellIs" dxfId="1775" priority="2964" operator="equal">
      <formula>3</formula>
    </cfRule>
    <cfRule type="cellIs" dxfId="1774" priority="2965" operator="equal">
      <formula>2</formula>
    </cfRule>
    <cfRule type="cellIs" dxfId="1773" priority="2966" operator="equal">
      <formula>1</formula>
    </cfRule>
    <cfRule type="cellIs" dxfId="1772" priority="2967" operator="equal">
      <formula>-1</formula>
    </cfRule>
  </conditionalFormatting>
  <conditionalFormatting sqref="IQ17:LX17">
    <cfRule type="cellIs" dxfId="1771" priority="2945" operator="equal">
      <formula>-200</formula>
    </cfRule>
  </conditionalFormatting>
  <conditionalFormatting sqref="E14:H14 J14:AB14 LY14:LY15 LS14:LX14 AR14:LO14">
    <cfRule type="cellIs" dxfId="1770" priority="3199" operator="equal">
      <formula>20</formula>
    </cfRule>
    <cfRule type="cellIs" dxfId="1769" priority="3200" operator="equal">
      <formula>19</formula>
    </cfRule>
    <cfRule type="cellIs" dxfId="1768" priority="3201" operator="equal">
      <formula>18</formula>
    </cfRule>
    <cfRule type="cellIs" dxfId="1767" priority="3202" operator="equal">
      <formula>17</formula>
    </cfRule>
    <cfRule type="cellIs" dxfId="1766" priority="3203" operator="equal">
      <formula>16</formula>
    </cfRule>
    <cfRule type="cellIs" dxfId="1765" priority="3204" operator="equal">
      <formula>15</formula>
    </cfRule>
    <cfRule type="cellIs" dxfId="1764" priority="3205" operator="equal">
      <formula>14</formula>
    </cfRule>
    <cfRule type="cellIs" dxfId="1763" priority="3206" operator="equal">
      <formula>13</formula>
    </cfRule>
    <cfRule type="cellIs" dxfId="1762" priority="3207" operator="equal">
      <formula>-100</formula>
    </cfRule>
    <cfRule type="cellIs" dxfId="1761" priority="3208" operator="equal">
      <formula>12</formula>
    </cfRule>
    <cfRule type="cellIs" dxfId="1760" priority="3209" operator="equal">
      <formula>11</formula>
    </cfRule>
    <cfRule type="cellIs" dxfId="1759" priority="3210" operator="equal">
      <formula>10</formula>
    </cfRule>
    <cfRule type="cellIs" dxfId="1758" priority="3211" operator="equal">
      <formula>9</formula>
    </cfRule>
    <cfRule type="cellIs" dxfId="1757" priority="3212" operator="equal">
      <formula>8</formula>
    </cfRule>
    <cfRule type="cellIs" dxfId="1756" priority="3213" operator="equal">
      <formula>7</formula>
    </cfRule>
    <cfRule type="cellIs" dxfId="1755" priority="3214" operator="equal">
      <formula>6</formula>
    </cfRule>
    <cfRule type="cellIs" dxfId="1754" priority="3215" operator="equal">
      <formula>5</formula>
    </cfRule>
    <cfRule type="cellIs" dxfId="1753" priority="3216" operator="equal">
      <formula>4</formula>
    </cfRule>
    <cfRule type="cellIs" dxfId="1752" priority="3217" operator="equal">
      <formula>3</formula>
    </cfRule>
    <cfRule type="cellIs" dxfId="1751" priority="3218" operator="equal">
      <formula>2</formula>
    </cfRule>
    <cfRule type="cellIs" dxfId="1750" priority="3219" operator="equal">
      <formula>1</formula>
    </cfRule>
    <cfRule type="cellIs" dxfId="1749" priority="3220" operator="equal">
      <formula>-1</formula>
    </cfRule>
  </conditionalFormatting>
  <conditionalFormatting sqref="E14:H14 J14:AB14 LY14:LY15 LS14:LX14 AR14:LO14">
    <cfRule type="cellIs" dxfId="1748" priority="3198" operator="equal">
      <formula>-200</formula>
    </cfRule>
  </conditionalFormatting>
  <conditionalFormatting sqref="I14">
    <cfRule type="cellIs" dxfId="1747" priority="3176" operator="equal">
      <formula>20</formula>
    </cfRule>
    <cfRule type="cellIs" dxfId="1746" priority="3177" operator="equal">
      <formula>19</formula>
    </cfRule>
    <cfRule type="cellIs" dxfId="1745" priority="3178" operator="equal">
      <formula>18</formula>
    </cfRule>
    <cfRule type="cellIs" dxfId="1744" priority="3179" operator="equal">
      <formula>17</formula>
    </cfRule>
    <cfRule type="cellIs" dxfId="1743" priority="3180" operator="equal">
      <formula>16</formula>
    </cfRule>
    <cfRule type="cellIs" dxfId="1742" priority="3181" operator="equal">
      <formula>15</formula>
    </cfRule>
    <cfRule type="cellIs" dxfId="1741" priority="3182" operator="equal">
      <formula>14</formula>
    </cfRule>
    <cfRule type="cellIs" dxfId="1740" priority="3183" operator="equal">
      <formula>13</formula>
    </cfRule>
    <cfRule type="cellIs" dxfId="1739" priority="3184" operator="equal">
      <formula>-100</formula>
    </cfRule>
    <cfRule type="cellIs" dxfId="1738" priority="3185" operator="equal">
      <formula>12</formula>
    </cfRule>
    <cfRule type="cellIs" dxfId="1737" priority="3186" operator="equal">
      <formula>11</formula>
    </cfRule>
    <cfRule type="cellIs" dxfId="1736" priority="3187" operator="equal">
      <formula>10</formula>
    </cfRule>
    <cfRule type="cellIs" dxfId="1735" priority="3188" operator="equal">
      <formula>9</formula>
    </cfRule>
    <cfRule type="cellIs" dxfId="1734" priority="3189" operator="equal">
      <formula>8</formula>
    </cfRule>
    <cfRule type="cellIs" dxfId="1733" priority="3190" operator="equal">
      <formula>7</formula>
    </cfRule>
    <cfRule type="cellIs" dxfId="1732" priority="3191" operator="equal">
      <formula>6</formula>
    </cfRule>
    <cfRule type="cellIs" dxfId="1731" priority="3192" operator="equal">
      <formula>5</formula>
    </cfRule>
    <cfRule type="cellIs" dxfId="1730" priority="3193" operator="equal">
      <formula>4</formula>
    </cfRule>
    <cfRule type="cellIs" dxfId="1729" priority="3194" operator="equal">
      <formula>3</formula>
    </cfRule>
    <cfRule type="cellIs" dxfId="1728" priority="3195" operator="equal">
      <formula>2</formula>
    </cfRule>
    <cfRule type="cellIs" dxfId="1727" priority="3196" operator="equal">
      <formula>1</formula>
    </cfRule>
    <cfRule type="cellIs" dxfId="1726" priority="3197" operator="equal">
      <formula>-1</formula>
    </cfRule>
  </conditionalFormatting>
  <conditionalFormatting sqref="I14">
    <cfRule type="cellIs" dxfId="1725" priority="3175" operator="equal">
      <formula>-200</formula>
    </cfRule>
  </conditionalFormatting>
  <conditionalFormatting sqref="AC14:AF14 AH14:AQ14">
    <cfRule type="cellIs" dxfId="1724" priority="3153" operator="equal">
      <formula>20</formula>
    </cfRule>
    <cfRule type="cellIs" dxfId="1723" priority="3154" operator="equal">
      <formula>19</formula>
    </cfRule>
    <cfRule type="cellIs" dxfId="1722" priority="3155" operator="equal">
      <formula>18</formula>
    </cfRule>
    <cfRule type="cellIs" dxfId="1721" priority="3156" operator="equal">
      <formula>17</formula>
    </cfRule>
    <cfRule type="cellIs" dxfId="1720" priority="3157" operator="equal">
      <formula>16</formula>
    </cfRule>
    <cfRule type="cellIs" dxfId="1719" priority="3158" operator="equal">
      <formula>15</formula>
    </cfRule>
    <cfRule type="cellIs" dxfId="1718" priority="3159" operator="equal">
      <formula>14</formula>
    </cfRule>
    <cfRule type="cellIs" dxfId="1717" priority="3160" operator="equal">
      <formula>13</formula>
    </cfRule>
    <cfRule type="cellIs" dxfId="1716" priority="3161" operator="equal">
      <formula>-100</formula>
    </cfRule>
    <cfRule type="cellIs" dxfId="1715" priority="3162" operator="equal">
      <formula>12</formula>
    </cfRule>
    <cfRule type="cellIs" dxfId="1714" priority="3163" operator="equal">
      <formula>11</formula>
    </cfRule>
    <cfRule type="cellIs" dxfId="1713" priority="3164" operator="equal">
      <formula>10</formula>
    </cfRule>
    <cfRule type="cellIs" dxfId="1712" priority="3165" operator="equal">
      <formula>9</formula>
    </cfRule>
    <cfRule type="cellIs" dxfId="1711" priority="3166" operator="equal">
      <formula>8</formula>
    </cfRule>
    <cfRule type="cellIs" dxfId="1710" priority="3167" operator="equal">
      <formula>7</formula>
    </cfRule>
    <cfRule type="cellIs" dxfId="1709" priority="3168" operator="equal">
      <formula>6</formula>
    </cfRule>
    <cfRule type="cellIs" dxfId="1708" priority="3169" operator="equal">
      <formula>5</formula>
    </cfRule>
    <cfRule type="cellIs" dxfId="1707" priority="3170" operator="equal">
      <formula>4</formula>
    </cfRule>
    <cfRule type="cellIs" dxfId="1706" priority="3171" operator="equal">
      <formula>3</formula>
    </cfRule>
    <cfRule type="cellIs" dxfId="1705" priority="3172" operator="equal">
      <formula>2</formula>
    </cfRule>
    <cfRule type="cellIs" dxfId="1704" priority="3173" operator="equal">
      <formula>1</formula>
    </cfRule>
    <cfRule type="cellIs" dxfId="1703" priority="3174" operator="equal">
      <formula>-1</formula>
    </cfRule>
  </conditionalFormatting>
  <conditionalFormatting sqref="AC14:AF14 AH14:AQ14">
    <cfRule type="cellIs" dxfId="1702" priority="3152" operator="equal">
      <formula>-200</formula>
    </cfRule>
  </conditionalFormatting>
  <conditionalFormatting sqref="AG14">
    <cfRule type="cellIs" dxfId="1701" priority="3130" operator="equal">
      <formula>20</formula>
    </cfRule>
    <cfRule type="cellIs" dxfId="1700" priority="3131" operator="equal">
      <formula>19</formula>
    </cfRule>
    <cfRule type="cellIs" dxfId="1699" priority="3132" operator="equal">
      <formula>18</formula>
    </cfRule>
    <cfRule type="cellIs" dxfId="1698" priority="3133" operator="equal">
      <formula>17</formula>
    </cfRule>
    <cfRule type="cellIs" dxfId="1697" priority="3134" operator="equal">
      <formula>16</formula>
    </cfRule>
    <cfRule type="cellIs" dxfId="1696" priority="3135" operator="equal">
      <formula>15</formula>
    </cfRule>
    <cfRule type="cellIs" dxfId="1695" priority="3136" operator="equal">
      <formula>14</formula>
    </cfRule>
    <cfRule type="cellIs" dxfId="1694" priority="3137" operator="equal">
      <formula>13</formula>
    </cfRule>
    <cfRule type="cellIs" dxfId="1693" priority="3138" operator="equal">
      <formula>-100</formula>
    </cfRule>
    <cfRule type="cellIs" dxfId="1692" priority="3139" operator="equal">
      <formula>12</formula>
    </cfRule>
    <cfRule type="cellIs" dxfId="1691" priority="3140" operator="equal">
      <formula>11</formula>
    </cfRule>
    <cfRule type="cellIs" dxfId="1690" priority="3141" operator="equal">
      <formula>10</formula>
    </cfRule>
    <cfRule type="cellIs" dxfId="1689" priority="3142" operator="equal">
      <formula>9</formula>
    </cfRule>
    <cfRule type="cellIs" dxfId="1688" priority="3143" operator="equal">
      <formula>8</formula>
    </cfRule>
    <cfRule type="cellIs" dxfId="1687" priority="3144" operator="equal">
      <formula>7</formula>
    </cfRule>
    <cfRule type="cellIs" dxfId="1686" priority="3145" operator="equal">
      <formula>6</formula>
    </cfRule>
    <cfRule type="cellIs" dxfId="1685" priority="3146" operator="equal">
      <formula>5</formula>
    </cfRule>
    <cfRule type="cellIs" dxfId="1684" priority="3147" operator="equal">
      <formula>4</formula>
    </cfRule>
    <cfRule type="cellIs" dxfId="1683" priority="3148" operator="equal">
      <formula>3</formula>
    </cfRule>
    <cfRule type="cellIs" dxfId="1682" priority="3149" operator="equal">
      <formula>2</formula>
    </cfRule>
    <cfRule type="cellIs" dxfId="1681" priority="3150" operator="equal">
      <formula>1</formula>
    </cfRule>
    <cfRule type="cellIs" dxfId="1680" priority="3151" operator="equal">
      <formula>-1</formula>
    </cfRule>
  </conditionalFormatting>
  <conditionalFormatting sqref="AG14">
    <cfRule type="cellIs" dxfId="1679" priority="3129" operator="equal">
      <formula>-200</formula>
    </cfRule>
  </conditionalFormatting>
  <conditionalFormatting sqref="E15:IP15">
    <cfRule type="cellIs" dxfId="1678" priority="3107" operator="equal">
      <formula>20</formula>
    </cfRule>
    <cfRule type="cellIs" dxfId="1677" priority="3108" operator="equal">
      <formula>19</formula>
    </cfRule>
    <cfRule type="cellIs" dxfId="1676" priority="3109" operator="equal">
      <formula>18</formula>
    </cfRule>
    <cfRule type="cellIs" dxfId="1675" priority="3110" operator="equal">
      <formula>17</formula>
    </cfRule>
    <cfRule type="cellIs" dxfId="1674" priority="3111" operator="equal">
      <formula>16</formula>
    </cfRule>
    <cfRule type="cellIs" dxfId="1673" priority="3112" operator="equal">
      <formula>15</formula>
    </cfRule>
    <cfRule type="cellIs" dxfId="1672" priority="3113" operator="equal">
      <formula>14</formula>
    </cfRule>
    <cfRule type="cellIs" dxfId="1671" priority="3114" operator="equal">
      <formula>13</formula>
    </cfRule>
    <cfRule type="cellIs" dxfId="1670" priority="3115" operator="equal">
      <formula>-100</formula>
    </cfRule>
    <cfRule type="cellIs" dxfId="1669" priority="3116" operator="equal">
      <formula>12</formula>
    </cfRule>
    <cfRule type="cellIs" dxfId="1668" priority="3117" operator="equal">
      <formula>11</formula>
    </cfRule>
    <cfRule type="cellIs" dxfId="1667" priority="3118" operator="equal">
      <formula>10</formula>
    </cfRule>
    <cfRule type="cellIs" dxfId="1666" priority="3119" operator="equal">
      <formula>9</formula>
    </cfRule>
    <cfRule type="cellIs" dxfId="1665" priority="3120" operator="equal">
      <formula>8</formula>
    </cfRule>
    <cfRule type="cellIs" dxfId="1664" priority="3121" operator="equal">
      <formula>7</formula>
    </cfRule>
    <cfRule type="cellIs" dxfId="1663" priority="3122" operator="equal">
      <formula>6</formula>
    </cfRule>
    <cfRule type="cellIs" dxfId="1662" priority="3123" operator="equal">
      <formula>5</formula>
    </cfRule>
    <cfRule type="cellIs" dxfId="1661" priority="3124" operator="equal">
      <formula>4</formula>
    </cfRule>
    <cfRule type="cellIs" dxfId="1660" priority="3125" operator="equal">
      <formula>3</formula>
    </cfRule>
    <cfRule type="cellIs" dxfId="1659" priority="3126" operator="equal">
      <formula>2</formula>
    </cfRule>
    <cfRule type="cellIs" dxfId="1658" priority="3127" operator="equal">
      <formula>1</formula>
    </cfRule>
    <cfRule type="cellIs" dxfId="1657" priority="3128" operator="equal">
      <formula>-1</formula>
    </cfRule>
  </conditionalFormatting>
  <conditionalFormatting sqref="E15:IP15">
    <cfRule type="cellIs" dxfId="1656" priority="3106" operator="equal">
      <formula>-200</formula>
    </cfRule>
  </conditionalFormatting>
  <conditionalFormatting sqref="IQ15:LX15">
    <cfRule type="cellIs" dxfId="1655" priority="3084" operator="equal">
      <formula>20</formula>
    </cfRule>
    <cfRule type="cellIs" dxfId="1654" priority="3085" operator="equal">
      <formula>19</formula>
    </cfRule>
    <cfRule type="cellIs" dxfId="1653" priority="3086" operator="equal">
      <formula>18</formula>
    </cfRule>
    <cfRule type="cellIs" dxfId="1652" priority="3087" operator="equal">
      <formula>17</formula>
    </cfRule>
    <cfRule type="cellIs" dxfId="1651" priority="3088" operator="equal">
      <formula>16</formula>
    </cfRule>
    <cfRule type="cellIs" dxfId="1650" priority="3089" operator="equal">
      <formula>15</formula>
    </cfRule>
    <cfRule type="cellIs" dxfId="1649" priority="3090" operator="equal">
      <formula>14</formula>
    </cfRule>
    <cfRule type="cellIs" dxfId="1648" priority="3091" operator="equal">
      <formula>13</formula>
    </cfRule>
    <cfRule type="cellIs" dxfId="1647" priority="3092" operator="equal">
      <formula>-100</formula>
    </cfRule>
    <cfRule type="cellIs" dxfId="1646" priority="3093" operator="equal">
      <formula>12</formula>
    </cfRule>
    <cfRule type="cellIs" dxfId="1645" priority="3094" operator="equal">
      <formula>11</formula>
    </cfRule>
    <cfRule type="cellIs" dxfId="1644" priority="3095" operator="equal">
      <formula>10</formula>
    </cfRule>
    <cfRule type="cellIs" dxfId="1643" priority="3096" operator="equal">
      <formula>9</formula>
    </cfRule>
    <cfRule type="cellIs" dxfId="1642" priority="3097" operator="equal">
      <formula>8</formula>
    </cfRule>
    <cfRule type="cellIs" dxfId="1641" priority="3098" operator="equal">
      <formula>7</formula>
    </cfRule>
    <cfRule type="cellIs" dxfId="1640" priority="3099" operator="equal">
      <formula>6</formula>
    </cfRule>
    <cfRule type="cellIs" dxfId="1639" priority="3100" operator="equal">
      <formula>5</formula>
    </cfRule>
    <cfRule type="cellIs" dxfId="1638" priority="3101" operator="equal">
      <formula>4</formula>
    </cfRule>
    <cfRule type="cellIs" dxfId="1637" priority="3102" operator="equal">
      <formula>3</formula>
    </cfRule>
    <cfRule type="cellIs" dxfId="1636" priority="3103" operator="equal">
      <formula>2</formula>
    </cfRule>
    <cfRule type="cellIs" dxfId="1635" priority="3104" operator="equal">
      <formula>1</formula>
    </cfRule>
    <cfRule type="cellIs" dxfId="1634" priority="3105" operator="equal">
      <formula>-1</formula>
    </cfRule>
  </conditionalFormatting>
  <conditionalFormatting sqref="IQ15:LX15">
    <cfRule type="cellIs" dxfId="1633" priority="3083" operator="equal">
      <formula>-200</formula>
    </cfRule>
  </conditionalFormatting>
  <conditionalFormatting sqref="E16:H16 J16:AB16 LY16:LY17 LS16:LX16 AR16:LO16">
    <cfRule type="cellIs" dxfId="1632" priority="3061" operator="equal">
      <formula>20</formula>
    </cfRule>
    <cfRule type="cellIs" dxfId="1631" priority="3062" operator="equal">
      <formula>19</formula>
    </cfRule>
    <cfRule type="cellIs" dxfId="1630" priority="3063" operator="equal">
      <formula>18</formula>
    </cfRule>
    <cfRule type="cellIs" dxfId="1629" priority="3064" operator="equal">
      <formula>17</formula>
    </cfRule>
    <cfRule type="cellIs" dxfId="1628" priority="3065" operator="equal">
      <formula>16</formula>
    </cfRule>
    <cfRule type="cellIs" dxfId="1627" priority="3066" operator="equal">
      <formula>15</formula>
    </cfRule>
    <cfRule type="cellIs" dxfId="1626" priority="3067" operator="equal">
      <formula>14</formula>
    </cfRule>
    <cfRule type="cellIs" dxfId="1625" priority="3068" operator="equal">
      <formula>13</formula>
    </cfRule>
    <cfRule type="cellIs" dxfId="1624" priority="3069" operator="equal">
      <formula>-100</formula>
    </cfRule>
    <cfRule type="cellIs" dxfId="1623" priority="3070" operator="equal">
      <formula>12</formula>
    </cfRule>
    <cfRule type="cellIs" dxfId="1622" priority="3071" operator="equal">
      <formula>11</formula>
    </cfRule>
    <cfRule type="cellIs" dxfId="1621" priority="3072" operator="equal">
      <formula>10</formula>
    </cfRule>
    <cfRule type="cellIs" dxfId="1620" priority="3073" operator="equal">
      <formula>9</formula>
    </cfRule>
    <cfRule type="cellIs" dxfId="1619" priority="3074" operator="equal">
      <formula>8</formula>
    </cfRule>
    <cfRule type="cellIs" dxfId="1618" priority="3075" operator="equal">
      <formula>7</formula>
    </cfRule>
    <cfRule type="cellIs" dxfId="1617" priority="3076" operator="equal">
      <formula>6</formula>
    </cfRule>
    <cfRule type="cellIs" dxfId="1616" priority="3077" operator="equal">
      <formula>5</formula>
    </cfRule>
    <cfRule type="cellIs" dxfId="1615" priority="3078" operator="equal">
      <formula>4</formula>
    </cfRule>
    <cfRule type="cellIs" dxfId="1614" priority="3079" operator="equal">
      <formula>3</formula>
    </cfRule>
    <cfRule type="cellIs" dxfId="1613" priority="3080" operator="equal">
      <formula>2</formula>
    </cfRule>
    <cfRule type="cellIs" dxfId="1612" priority="3081" operator="equal">
      <formula>1</formula>
    </cfRule>
    <cfRule type="cellIs" dxfId="1611" priority="3082" operator="equal">
      <formula>-1</formula>
    </cfRule>
  </conditionalFormatting>
  <conditionalFormatting sqref="E16:H16 J16:AB16 LY16:LY17 LS16:LX16 AR16:LO16">
    <cfRule type="cellIs" dxfId="1610" priority="3060" operator="equal">
      <formula>-200</formula>
    </cfRule>
  </conditionalFormatting>
  <conditionalFormatting sqref="LP14">
    <cfRule type="cellIs" dxfId="1609" priority="1957" operator="equal">
      <formula>20</formula>
    </cfRule>
    <cfRule type="cellIs" dxfId="1608" priority="1958" operator="equal">
      <formula>19</formula>
    </cfRule>
    <cfRule type="cellIs" dxfId="1607" priority="1959" operator="equal">
      <formula>18</formula>
    </cfRule>
    <cfRule type="cellIs" dxfId="1606" priority="1960" operator="equal">
      <formula>17</formula>
    </cfRule>
    <cfRule type="cellIs" dxfId="1605" priority="1961" operator="equal">
      <formula>16</formula>
    </cfRule>
    <cfRule type="cellIs" dxfId="1604" priority="1962" operator="equal">
      <formula>15</formula>
    </cfRule>
    <cfRule type="cellIs" dxfId="1603" priority="1963" operator="equal">
      <formula>14</formula>
    </cfRule>
    <cfRule type="cellIs" dxfId="1602" priority="1964" operator="equal">
      <formula>13</formula>
    </cfRule>
    <cfRule type="cellIs" dxfId="1601" priority="1965" operator="equal">
      <formula>-100</formula>
    </cfRule>
    <cfRule type="cellIs" dxfId="1600" priority="1966" operator="equal">
      <formula>12</formula>
    </cfRule>
    <cfRule type="cellIs" dxfId="1599" priority="1967" operator="equal">
      <formula>11</formula>
    </cfRule>
    <cfRule type="cellIs" dxfId="1598" priority="1968" operator="equal">
      <formula>10</formula>
    </cfRule>
    <cfRule type="cellIs" dxfId="1597" priority="1969" operator="equal">
      <formula>9</formula>
    </cfRule>
    <cfRule type="cellIs" dxfId="1596" priority="1970" operator="equal">
      <formula>8</formula>
    </cfRule>
    <cfRule type="cellIs" dxfId="1595" priority="1971" operator="equal">
      <formula>7</formula>
    </cfRule>
    <cfRule type="cellIs" dxfId="1594" priority="1972" operator="equal">
      <formula>6</formula>
    </cfRule>
    <cfRule type="cellIs" dxfId="1593" priority="1973" operator="equal">
      <formula>5</formula>
    </cfRule>
    <cfRule type="cellIs" dxfId="1592" priority="1974" operator="equal">
      <formula>4</formula>
    </cfRule>
    <cfRule type="cellIs" dxfId="1591" priority="1975" operator="equal">
      <formula>3</formula>
    </cfRule>
    <cfRule type="cellIs" dxfId="1590" priority="1976" operator="equal">
      <formula>2</formula>
    </cfRule>
    <cfRule type="cellIs" dxfId="1589" priority="1977" operator="equal">
      <formula>1</formula>
    </cfRule>
    <cfRule type="cellIs" dxfId="1588" priority="1978" operator="equal">
      <formula>-1</formula>
    </cfRule>
  </conditionalFormatting>
  <conditionalFormatting sqref="LP14">
    <cfRule type="cellIs" dxfId="1587" priority="1956" operator="equal">
      <formula>-200</formula>
    </cfRule>
  </conditionalFormatting>
  <conditionalFormatting sqref="LQ14:LR14">
    <cfRule type="cellIs" dxfId="1586" priority="1911" operator="equal">
      <formula>20</formula>
    </cfRule>
    <cfRule type="cellIs" dxfId="1585" priority="1912" operator="equal">
      <formula>19</formula>
    </cfRule>
    <cfRule type="cellIs" dxfId="1584" priority="1913" operator="equal">
      <formula>18</formula>
    </cfRule>
    <cfRule type="cellIs" dxfId="1583" priority="1914" operator="equal">
      <formula>17</formula>
    </cfRule>
    <cfRule type="cellIs" dxfId="1582" priority="1915" operator="equal">
      <formula>16</formula>
    </cfRule>
    <cfRule type="cellIs" dxfId="1581" priority="1916" operator="equal">
      <formula>15</formula>
    </cfRule>
    <cfRule type="cellIs" dxfId="1580" priority="1917" operator="equal">
      <formula>14</formula>
    </cfRule>
    <cfRule type="cellIs" dxfId="1579" priority="1918" operator="equal">
      <formula>13</formula>
    </cfRule>
    <cfRule type="cellIs" dxfId="1578" priority="1919" operator="equal">
      <formula>-100</formula>
    </cfRule>
    <cfRule type="cellIs" dxfId="1577" priority="1920" operator="equal">
      <formula>12</formula>
    </cfRule>
    <cfRule type="cellIs" dxfId="1576" priority="1921" operator="equal">
      <formula>11</formula>
    </cfRule>
    <cfRule type="cellIs" dxfId="1575" priority="1922" operator="equal">
      <formula>10</formula>
    </cfRule>
    <cfRule type="cellIs" dxfId="1574" priority="1923" operator="equal">
      <formula>9</formula>
    </cfRule>
    <cfRule type="cellIs" dxfId="1573" priority="1924" operator="equal">
      <formula>8</formula>
    </cfRule>
    <cfRule type="cellIs" dxfId="1572" priority="1925" operator="equal">
      <formula>7</formula>
    </cfRule>
    <cfRule type="cellIs" dxfId="1571" priority="1926" operator="equal">
      <formula>6</formula>
    </cfRule>
    <cfRule type="cellIs" dxfId="1570" priority="1927" operator="equal">
      <formula>5</formula>
    </cfRule>
    <cfRule type="cellIs" dxfId="1569" priority="1928" operator="equal">
      <formula>4</formula>
    </cfRule>
    <cfRule type="cellIs" dxfId="1568" priority="1929" operator="equal">
      <formula>3</formula>
    </cfRule>
    <cfRule type="cellIs" dxfId="1567" priority="1930" operator="equal">
      <formula>2</formula>
    </cfRule>
    <cfRule type="cellIs" dxfId="1566" priority="1931" operator="equal">
      <formula>1</formula>
    </cfRule>
    <cfRule type="cellIs" dxfId="1565" priority="1932" operator="equal">
      <formula>-1</formula>
    </cfRule>
  </conditionalFormatting>
  <conditionalFormatting sqref="LQ14:LR14">
    <cfRule type="cellIs" dxfId="1564" priority="1910" operator="equal">
      <formula>-200</formula>
    </cfRule>
  </conditionalFormatting>
  <conditionalFormatting sqref="AC9:AF9 AH9:AQ9">
    <cfRule type="cellIs" dxfId="1563" priority="1152" operator="equal">
      <formula>20</formula>
    </cfRule>
    <cfRule type="cellIs" dxfId="1562" priority="1153" operator="equal">
      <formula>19</formula>
    </cfRule>
    <cfRule type="cellIs" dxfId="1561" priority="1154" operator="equal">
      <formula>18</formula>
    </cfRule>
    <cfRule type="cellIs" dxfId="1560" priority="1155" operator="equal">
      <formula>17</formula>
    </cfRule>
    <cfRule type="cellIs" dxfId="1559" priority="1156" operator="equal">
      <formula>16</formula>
    </cfRule>
    <cfRule type="cellIs" dxfId="1558" priority="1157" operator="equal">
      <formula>15</formula>
    </cfRule>
    <cfRule type="cellIs" dxfId="1557" priority="1158" operator="equal">
      <formula>14</formula>
    </cfRule>
    <cfRule type="cellIs" dxfId="1556" priority="1159" operator="equal">
      <formula>13</formula>
    </cfRule>
    <cfRule type="cellIs" dxfId="1555" priority="1160" operator="equal">
      <formula>-100</formula>
    </cfRule>
    <cfRule type="cellIs" dxfId="1554" priority="1161" operator="equal">
      <formula>12</formula>
    </cfRule>
    <cfRule type="cellIs" dxfId="1553" priority="1162" operator="equal">
      <formula>11</formula>
    </cfRule>
    <cfRule type="cellIs" dxfId="1552" priority="1163" operator="equal">
      <formula>10</formula>
    </cfRule>
    <cfRule type="cellIs" dxfId="1551" priority="1164" operator="equal">
      <formula>9</formula>
    </cfRule>
    <cfRule type="cellIs" dxfId="1550" priority="1165" operator="equal">
      <formula>8</formula>
    </cfRule>
    <cfRule type="cellIs" dxfId="1549" priority="1166" operator="equal">
      <formula>7</formula>
    </cfRule>
    <cfRule type="cellIs" dxfId="1548" priority="1167" operator="equal">
      <formula>6</formula>
    </cfRule>
    <cfRule type="cellIs" dxfId="1547" priority="1168" operator="equal">
      <formula>5</formula>
    </cfRule>
    <cfRule type="cellIs" dxfId="1546" priority="1169" operator="equal">
      <formula>4</formula>
    </cfRule>
    <cfRule type="cellIs" dxfId="1545" priority="1170" operator="equal">
      <formula>3</formula>
    </cfRule>
    <cfRule type="cellIs" dxfId="1544" priority="1171" operator="equal">
      <formula>2</formula>
    </cfRule>
    <cfRule type="cellIs" dxfId="1543" priority="1172" operator="equal">
      <formula>1</formula>
    </cfRule>
    <cfRule type="cellIs" dxfId="1542" priority="1173" operator="equal">
      <formula>-1</formula>
    </cfRule>
  </conditionalFormatting>
  <conditionalFormatting sqref="AC9:AF9 AH9:AQ9">
    <cfRule type="cellIs" dxfId="1541" priority="1151" operator="equal">
      <formula>-200</formula>
    </cfRule>
  </conditionalFormatting>
  <conditionalFormatting sqref="E10:IP10">
    <cfRule type="cellIs" dxfId="1540" priority="1106" operator="equal">
      <formula>20</formula>
    </cfRule>
    <cfRule type="cellIs" dxfId="1539" priority="1107" operator="equal">
      <formula>19</formula>
    </cfRule>
    <cfRule type="cellIs" dxfId="1538" priority="1108" operator="equal">
      <formula>18</formula>
    </cfRule>
    <cfRule type="cellIs" dxfId="1537" priority="1109" operator="equal">
      <formula>17</formula>
    </cfRule>
    <cfRule type="cellIs" dxfId="1536" priority="1110" operator="equal">
      <formula>16</formula>
    </cfRule>
    <cfRule type="cellIs" dxfId="1535" priority="1111" operator="equal">
      <formula>15</formula>
    </cfRule>
    <cfRule type="cellIs" dxfId="1534" priority="1112" operator="equal">
      <formula>14</formula>
    </cfRule>
    <cfRule type="cellIs" dxfId="1533" priority="1113" operator="equal">
      <formula>13</formula>
    </cfRule>
    <cfRule type="cellIs" dxfId="1532" priority="1114" operator="equal">
      <formula>-100</formula>
    </cfRule>
    <cfRule type="cellIs" dxfId="1531" priority="1115" operator="equal">
      <formula>12</formula>
    </cfRule>
    <cfRule type="cellIs" dxfId="1530" priority="1116" operator="equal">
      <formula>11</formula>
    </cfRule>
    <cfRule type="cellIs" dxfId="1529" priority="1117" operator="equal">
      <formula>10</formula>
    </cfRule>
    <cfRule type="cellIs" dxfId="1528" priority="1118" operator="equal">
      <formula>9</formula>
    </cfRule>
    <cfRule type="cellIs" dxfId="1527" priority="1119" operator="equal">
      <formula>8</formula>
    </cfRule>
    <cfRule type="cellIs" dxfId="1526" priority="1120" operator="equal">
      <formula>7</formula>
    </cfRule>
    <cfRule type="cellIs" dxfId="1525" priority="1121" operator="equal">
      <formula>6</formula>
    </cfRule>
    <cfRule type="cellIs" dxfId="1524" priority="1122" operator="equal">
      <formula>5</formula>
    </cfRule>
    <cfRule type="cellIs" dxfId="1523" priority="1123" operator="equal">
      <formula>4</formula>
    </cfRule>
    <cfRule type="cellIs" dxfId="1522" priority="1124" operator="equal">
      <formula>3</formula>
    </cfRule>
    <cfRule type="cellIs" dxfId="1521" priority="1125" operator="equal">
      <formula>2</formula>
    </cfRule>
    <cfRule type="cellIs" dxfId="1520" priority="1126" operator="equal">
      <formula>1</formula>
    </cfRule>
    <cfRule type="cellIs" dxfId="1519" priority="1127" operator="equal">
      <formula>-1</formula>
    </cfRule>
  </conditionalFormatting>
  <conditionalFormatting sqref="E10:IP10">
    <cfRule type="cellIs" dxfId="1518" priority="1105" operator="equal">
      <formula>-200</formula>
    </cfRule>
  </conditionalFormatting>
  <conditionalFormatting sqref="IQ10:LX10">
    <cfRule type="cellIs" dxfId="1517" priority="1083" operator="equal">
      <formula>20</formula>
    </cfRule>
    <cfRule type="cellIs" dxfId="1516" priority="1084" operator="equal">
      <formula>19</formula>
    </cfRule>
    <cfRule type="cellIs" dxfId="1515" priority="1085" operator="equal">
      <formula>18</formula>
    </cfRule>
    <cfRule type="cellIs" dxfId="1514" priority="1086" operator="equal">
      <formula>17</formula>
    </cfRule>
    <cfRule type="cellIs" dxfId="1513" priority="1087" operator="equal">
      <formula>16</formula>
    </cfRule>
    <cfRule type="cellIs" dxfId="1512" priority="1088" operator="equal">
      <formula>15</formula>
    </cfRule>
    <cfRule type="cellIs" dxfId="1511" priority="1089" operator="equal">
      <formula>14</formula>
    </cfRule>
    <cfRule type="cellIs" dxfId="1510" priority="1090" operator="equal">
      <formula>13</formula>
    </cfRule>
    <cfRule type="cellIs" dxfId="1509" priority="1091" operator="equal">
      <formula>-100</formula>
    </cfRule>
    <cfRule type="cellIs" dxfId="1508" priority="1092" operator="equal">
      <formula>12</formula>
    </cfRule>
    <cfRule type="cellIs" dxfId="1507" priority="1093" operator="equal">
      <formula>11</formula>
    </cfRule>
    <cfRule type="cellIs" dxfId="1506" priority="1094" operator="equal">
      <formula>10</formula>
    </cfRule>
    <cfRule type="cellIs" dxfId="1505" priority="1095" operator="equal">
      <formula>9</formula>
    </cfRule>
    <cfRule type="cellIs" dxfId="1504" priority="1096" operator="equal">
      <formula>8</formula>
    </cfRule>
    <cfRule type="cellIs" dxfId="1503" priority="1097" operator="equal">
      <formula>7</formula>
    </cfRule>
    <cfRule type="cellIs" dxfId="1502" priority="1098" operator="equal">
      <formula>6</formula>
    </cfRule>
    <cfRule type="cellIs" dxfId="1501" priority="1099" operator="equal">
      <formula>5</formula>
    </cfRule>
    <cfRule type="cellIs" dxfId="1500" priority="1100" operator="equal">
      <formula>4</formula>
    </cfRule>
    <cfRule type="cellIs" dxfId="1499" priority="1101" operator="equal">
      <formula>3</formula>
    </cfRule>
    <cfRule type="cellIs" dxfId="1498" priority="1102" operator="equal">
      <formula>2</formula>
    </cfRule>
    <cfRule type="cellIs" dxfId="1497" priority="1103" operator="equal">
      <formula>1</formula>
    </cfRule>
    <cfRule type="cellIs" dxfId="1496" priority="1104" operator="equal">
      <formula>-1</formula>
    </cfRule>
  </conditionalFormatting>
  <conditionalFormatting sqref="IQ10:LX10">
    <cfRule type="cellIs" dxfId="1495" priority="1082" operator="equal">
      <formula>-200</formula>
    </cfRule>
  </conditionalFormatting>
  <conditionalFormatting sqref="E5:IP5">
    <cfRule type="cellIs" dxfId="1494" priority="1451" operator="equal">
      <formula>20</formula>
    </cfRule>
    <cfRule type="cellIs" dxfId="1493" priority="1452" operator="equal">
      <formula>19</formula>
    </cfRule>
    <cfRule type="cellIs" dxfId="1492" priority="1453" operator="equal">
      <formula>18</formula>
    </cfRule>
    <cfRule type="cellIs" dxfId="1491" priority="1454" operator="equal">
      <formula>17</formula>
    </cfRule>
    <cfRule type="cellIs" dxfId="1490" priority="1455" operator="equal">
      <formula>16</formula>
    </cfRule>
    <cfRule type="cellIs" dxfId="1489" priority="1456" operator="equal">
      <formula>15</formula>
    </cfRule>
    <cfRule type="cellIs" dxfId="1488" priority="1457" operator="equal">
      <formula>14</formula>
    </cfRule>
    <cfRule type="cellIs" dxfId="1487" priority="1458" operator="equal">
      <formula>13</formula>
    </cfRule>
    <cfRule type="cellIs" dxfId="1486" priority="1459" operator="equal">
      <formula>-100</formula>
    </cfRule>
    <cfRule type="cellIs" dxfId="1485" priority="1460" operator="equal">
      <formula>12</formula>
    </cfRule>
    <cfRule type="cellIs" dxfId="1484" priority="1461" operator="equal">
      <formula>11</formula>
    </cfRule>
    <cfRule type="cellIs" dxfId="1483" priority="1462" operator="equal">
      <formula>10</formula>
    </cfRule>
    <cfRule type="cellIs" dxfId="1482" priority="1463" operator="equal">
      <formula>9</formula>
    </cfRule>
    <cfRule type="cellIs" dxfId="1481" priority="1464" operator="equal">
      <formula>8</formula>
    </cfRule>
    <cfRule type="cellIs" dxfId="1480" priority="1465" operator="equal">
      <formula>7</formula>
    </cfRule>
    <cfRule type="cellIs" dxfId="1479" priority="1466" operator="equal">
      <formula>6</formula>
    </cfRule>
    <cfRule type="cellIs" dxfId="1478" priority="1467" operator="equal">
      <formula>5</formula>
    </cfRule>
    <cfRule type="cellIs" dxfId="1477" priority="1468" operator="equal">
      <formula>4</formula>
    </cfRule>
    <cfRule type="cellIs" dxfId="1476" priority="1469" operator="equal">
      <formula>3</formula>
    </cfRule>
    <cfRule type="cellIs" dxfId="1475" priority="1470" operator="equal">
      <formula>2</formula>
    </cfRule>
    <cfRule type="cellIs" dxfId="1474" priority="1471" operator="equal">
      <formula>1</formula>
    </cfRule>
    <cfRule type="cellIs" dxfId="1473" priority="1472" operator="equal">
      <formula>-1</formula>
    </cfRule>
  </conditionalFormatting>
  <conditionalFormatting sqref="E5:IP5">
    <cfRule type="cellIs" dxfId="1472" priority="1450" operator="equal">
      <formula>-200</formula>
    </cfRule>
  </conditionalFormatting>
  <conditionalFormatting sqref="IQ5:LX5">
    <cfRule type="cellIs" dxfId="1471" priority="1428" operator="equal">
      <formula>20</formula>
    </cfRule>
    <cfRule type="cellIs" dxfId="1470" priority="1429" operator="equal">
      <formula>19</formula>
    </cfRule>
    <cfRule type="cellIs" dxfId="1469" priority="1430" operator="equal">
      <formula>18</formula>
    </cfRule>
    <cfRule type="cellIs" dxfId="1468" priority="1431" operator="equal">
      <formula>17</formula>
    </cfRule>
    <cfRule type="cellIs" dxfId="1467" priority="1432" operator="equal">
      <formula>16</formula>
    </cfRule>
    <cfRule type="cellIs" dxfId="1466" priority="1433" operator="equal">
      <formula>15</formula>
    </cfRule>
    <cfRule type="cellIs" dxfId="1465" priority="1434" operator="equal">
      <formula>14</formula>
    </cfRule>
    <cfRule type="cellIs" dxfId="1464" priority="1435" operator="equal">
      <formula>13</formula>
    </cfRule>
    <cfRule type="cellIs" dxfId="1463" priority="1436" operator="equal">
      <formula>-100</formula>
    </cfRule>
    <cfRule type="cellIs" dxfId="1462" priority="1437" operator="equal">
      <formula>12</formula>
    </cfRule>
    <cfRule type="cellIs" dxfId="1461" priority="1438" operator="equal">
      <formula>11</formula>
    </cfRule>
    <cfRule type="cellIs" dxfId="1460" priority="1439" operator="equal">
      <formula>10</formula>
    </cfRule>
    <cfRule type="cellIs" dxfId="1459" priority="1440" operator="equal">
      <formula>9</formula>
    </cfRule>
    <cfRule type="cellIs" dxfId="1458" priority="1441" operator="equal">
      <formula>8</formula>
    </cfRule>
    <cfRule type="cellIs" dxfId="1457" priority="1442" operator="equal">
      <formula>7</formula>
    </cfRule>
    <cfRule type="cellIs" dxfId="1456" priority="1443" operator="equal">
      <formula>6</formula>
    </cfRule>
    <cfRule type="cellIs" dxfId="1455" priority="1444" operator="equal">
      <formula>5</formula>
    </cfRule>
    <cfRule type="cellIs" dxfId="1454" priority="1445" operator="equal">
      <formula>4</formula>
    </cfRule>
    <cfRule type="cellIs" dxfId="1453" priority="1446" operator="equal">
      <formula>3</formula>
    </cfRule>
    <cfRule type="cellIs" dxfId="1452" priority="1447" operator="equal">
      <formula>2</formula>
    </cfRule>
    <cfRule type="cellIs" dxfId="1451" priority="1448" operator="equal">
      <formula>1</formula>
    </cfRule>
    <cfRule type="cellIs" dxfId="1450" priority="1449" operator="equal">
      <formula>-1</formula>
    </cfRule>
  </conditionalFormatting>
  <conditionalFormatting sqref="IQ5:LX5">
    <cfRule type="cellIs" dxfId="1449" priority="1427" operator="equal">
      <formula>-200</formula>
    </cfRule>
  </conditionalFormatting>
  <conditionalFormatting sqref="AG11">
    <cfRule type="cellIs" dxfId="1448" priority="991" operator="equal">
      <formula>20</formula>
    </cfRule>
    <cfRule type="cellIs" dxfId="1447" priority="992" operator="equal">
      <formula>19</formula>
    </cfRule>
    <cfRule type="cellIs" dxfId="1446" priority="993" operator="equal">
      <formula>18</formula>
    </cfRule>
    <cfRule type="cellIs" dxfId="1445" priority="994" operator="equal">
      <formula>17</formula>
    </cfRule>
    <cfRule type="cellIs" dxfId="1444" priority="995" operator="equal">
      <formula>16</formula>
    </cfRule>
    <cfRule type="cellIs" dxfId="1443" priority="996" operator="equal">
      <formula>15</formula>
    </cfRule>
    <cfRule type="cellIs" dxfId="1442" priority="997" operator="equal">
      <formula>14</formula>
    </cfRule>
    <cfRule type="cellIs" dxfId="1441" priority="998" operator="equal">
      <formula>13</formula>
    </cfRule>
    <cfRule type="cellIs" dxfId="1440" priority="999" operator="equal">
      <formula>-100</formula>
    </cfRule>
    <cfRule type="cellIs" dxfId="1439" priority="1000" operator="equal">
      <formula>12</formula>
    </cfRule>
    <cfRule type="cellIs" dxfId="1438" priority="1001" operator="equal">
      <formula>11</formula>
    </cfRule>
    <cfRule type="cellIs" dxfId="1437" priority="1002" operator="equal">
      <formula>10</formula>
    </cfRule>
    <cfRule type="cellIs" dxfId="1436" priority="1003" operator="equal">
      <formula>9</formula>
    </cfRule>
    <cfRule type="cellIs" dxfId="1435" priority="1004" operator="equal">
      <formula>8</formula>
    </cfRule>
    <cfRule type="cellIs" dxfId="1434" priority="1005" operator="equal">
      <formula>7</formula>
    </cfRule>
    <cfRule type="cellIs" dxfId="1433" priority="1006" operator="equal">
      <formula>6</formula>
    </cfRule>
    <cfRule type="cellIs" dxfId="1432" priority="1007" operator="equal">
      <formula>5</formula>
    </cfRule>
    <cfRule type="cellIs" dxfId="1431" priority="1008" operator="equal">
      <formula>4</formula>
    </cfRule>
    <cfRule type="cellIs" dxfId="1430" priority="1009" operator="equal">
      <formula>3</formula>
    </cfRule>
    <cfRule type="cellIs" dxfId="1429" priority="1010" operator="equal">
      <formula>2</formula>
    </cfRule>
    <cfRule type="cellIs" dxfId="1428" priority="1011" operator="equal">
      <formula>1</formula>
    </cfRule>
    <cfRule type="cellIs" dxfId="1427" priority="1012" operator="equal">
      <formula>-1</formula>
    </cfRule>
  </conditionalFormatting>
  <conditionalFormatting sqref="AG11">
    <cfRule type="cellIs" dxfId="1426" priority="990" operator="equal">
      <formula>-200</formula>
    </cfRule>
  </conditionalFormatting>
  <conditionalFormatting sqref="AC6:AF6 AH6:AQ6">
    <cfRule type="cellIs" dxfId="1425" priority="1359" operator="equal">
      <formula>20</formula>
    </cfRule>
    <cfRule type="cellIs" dxfId="1424" priority="1360" operator="equal">
      <formula>19</formula>
    </cfRule>
    <cfRule type="cellIs" dxfId="1423" priority="1361" operator="equal">
      <formula>18</formula>
    </cfRule>
    <cfRule type="cellIs" dxfId="1422" priority="1362" operator="equal">
      <formula>17</formula>
    </cfRule>
    <cfRule type="cellIs" dxfId="1421" priority="1363" operator="equal">
      <formula>16</formula>
    </cfRule>
    <cfRule type="cellIs" dxfId="1420" priority="1364" operator="equal">
      <formula>15</formula>
    </cfRule>
    <cfRule type="cellIs" dxfId="1419" priority="1365" operator="equal">
      <formula>14</formula>
    </cfRule>
    <cfRule type="cellIs" dxfId="1418" priority="1366" operator="equal">
      <formula>13</formula>
    </cfRule>
    <cfRule type="cellIs" dxfId="1417" priority="1367" operator="equal">
      <formula>-100</formula>
    </cfRule>
    <cfRule type="cellIs" dxfId="1416" priority="1368" operator="equal">
      <formula>12</formula>
    </cfRule>
    <cfRule type="cellIs" dxfId="1415" priority="1369" operator="equal">
      <formula>11</formula>
    </cfRule>
    <cfRule type="cellIs" dxfId="1414" priority="1370" operator="equal">
      <formula>10</formula>
    </cfRule>
    <cfRule type="cellIs" dxfId="1413" priority="1371" operator="equal">
      <formula>9</formula>
    </cfRule>
    <cfRule type="cellIs" dxfId="1412" priority="1372" operator="equal">
      <formula>8</formula>
    </cfRule>
    <cfRule type="cellIs" dxfId="1411" priority="1373" operator="equal">
      <formula>7</formula>
    </cfRule>
    <cfRule type="cellIs" dxfId="1410" priority="1374" operator="equal">
      <formula>6</formula>
    </cfRule>
    <cfRule type="cellIs" dxfId="1409" priority="1375" operator="equal">
      <formula>5</formula>
    </cfRule>
    <cfRule type="cellIs" dxfId="1408" priority="1376" operator="equal">
      <formula>4</formula>
    </cfRule>
    <cfRule type="cellIs" dxfId="1407" priority="1377" operator="equal">
      <formula>3</formula>
    </cfRule>
    <cfRule type="cellIs" dxfId="1406" priority="1378" operator="equal">
      <formula>2</formula>
    </cfRule>
    <cfRule type="cellIs" dxfId="1405" priority="1379" operator="equal">
      <formula>1</formula>
    </cfRule>
    <cfRule type="cellIs" dxfId="1404" priority="1380" operator="equal">
      <formula>-1</formula>
    </cfRule>
  </conditionalFormatting>
  <conditionalFormatting sqref="AC6:AF6 AH6:AQ6">
    <cfRule type="cellIs" dxfId="1403" priority="1358" operator="equal">
      <formula>-200</formula>
    </cfRule>
  </conditionalFormatting>
  <conditionalFormatting sqref="AG6">
    <cfRule type="cellIs" dxfId="1402" priority="1336" operator="equal">
      <formula>20</formula>
    </cfRule>
    <cfRule type="cellIs" dxfId="1401" priority="1337" operator="equal">
      <formula>19</formula>
    </cfRule>
    <cfRule type="cellIs" dxfId="1400" priority="1338" operator="equal">
      <formula>18</formula>
    </cfRule>
    <cfRule type="cellIs" dxfId="1399" priority="1339" operator="equal">
      <formula>17</formula>
    </cfRule>
    <cfRule type="cellIs" dxfId="1398" priority="1340" operator="equal">
      <formula>16</formula>
    </cfRule>
    <cfRule type="cellIs" dxfId="1397" priority="1341" operator="equal">
      <formula>15</formula>
    </cfRule>
    <cfRule type="cellIs" dxfId="1396" priority="1342" operator="equal">
      <formula>14</formula>
    </cfRule>
    <cfRule type="cellIs" dxfId="1395" priority="1343" operator="equal">
      <formula>13</formula>
    </cfRule>
    <cfRule type="cellIs" dxfId="1394" priority="1344" operator="equal">
      <formula>-100</formula>
    </cfRule>
    <cfRule type="cellIs" dxfId="1393" priority="1345" operator="equal">
      <formula>12</formula>
    </cfRule>
    <cfRule type="cellIs" dxfId="1392" priority="1346" operator="equal">
      <formula>11</formula>
    </cfRule>
    <cfRule type="cellIs" dxfId="1391" priority="1347" operator="equal">
      <formula>10</formula>
    </cfRule>
    <cfRule type="cellIs" dxfId="1390" priority="1348" operator="equal">
      <formula>9</formula>
    </cfRule>
    <cfRule type="cellIs" dxfId="1389" priority="1349" operator="equal">
      <formula>8</formula>
    </cfRule>
    <cfRule type="cellIs" dxfId="1388" priority="1350" operator="equal">
      <formula>7</formula>
    </cfRule>
    <cfRule type="cellIs" dxfId="1387" priority="1351" operator="equal">
      <formula>6</formula>
    </cfRule>
    <cfRule type="cellIs" dxfId="1386" priority="1352" operator="equal">
      <formula>5</formula>
    </cfRule>
    <cfRule type="cellIs" dxfId="1385" priority="1353" operator="equal">
      <formula>4</formula>
    </cfRule>
    <cfRule type="cellIs" dxfId="1384" priority="1354" operator="equal">
      <formula>3</formula>
    </cfRule>
    <cfRule type="cellIs" dxfId="1383" priority="1355" operator="equal">
      <formula>2</formula>
    </cfRule>
    <cfRule type="cellIs" dxfId="1382" priority="1356" operator="equal">
      <formula>1</formula>
    </cfRule>
    <cfRule type="cellIs" dxfId="1381" priority="1357" operator="equal">
      <formula>-1</formula>
    </cfRule>
  </conditionalFormatting>
  <conditionalFormatting sqref="AG6">
    <cfRule type="cellIs" dxfId="1380" priority="1335" operator="equal">
      <formula>-200</formula>
    </cfRule>
  </conditionalFormatting>
  <conditionalFormatting sqref="E7:IP7">
    <cfRule type="cellIs" dxfId="1379" priority="1313" operator="equal">
      <formula>20</formula>
    </cfRule>
    <cfRule type="cellIs" dxfId="1378" priority="1314" operator="equal">
      <formula>19</formula>
    </cfRule>
    <cfRule type="cellIs" dxfId="1377" priority="1315" operator="equal">
      <formula>18</formula>
    </cfRule>
    <cfRule type="cellIs" dxfId="1376" priority="1316" operator="equal">
      <formula>17</formula>
    </cfRule>
    <cfRule type="cellIs" dxfId="1375" priority="1317" operator="equal">
      <formula>16</formula>
    </cfRule>
    <cfRule type="cellIs" dxfId="1374" priority="1318" operator="equal">
      <formula>15</formula>
    </cfRule>
    <cfRule type="cellIs" dxfId="1373" priority="1319" operator="equal">
      <formula>14</formula>
    </cfRule>
    <cfRule type="cellIs" dxfId="1372" priority="1320" operator="equal">
      <formula>13</formula>
    </cfRule>
    <cfRule type="cellIs" dxfId="1371" priority="1321" operator="equal">
      <formula>-100</formula>
    </cfRule>
    <cfRule type="cellIs" dxfId="1370" priority="1322" operator="equal">
      <formula>12</formula>
    </cfRule>
    <cfRule type="cellIs" dxfId="1369" priority="1323" operator="equal">
      <formula>11</formula>
    </cfRule>
    <cfRule type="cellIs" dxfId="1368" priority="1324" operator="equal">
      <formula>10</formula>
    </cfRule>
    <cfRule type="cellIs" dxfId="1367" priority="1325" operator="equal">
      <formula>9</formula>
    </cfRule>
    <cfRule type="cellIs" dxfId="1366" priority="1326" operator="equal">
      <formula>8</formula>
    </cfRule>
    <cfRule type="cellIs" dxfId="1365" priority="1327" operator="equal">
      <formula>7</formula>
    </cfRule>
    <cfRule type="cellIs" dxfId="1364" priority="1328" operator="equal">
      <formula>6</formula>
    </cfRule>
    <cfRule type="cellIs" dxfId="1363" priority="1329" operator="equal">
      <formula>5</formula>
    </cfRule>
    <cfRule type="cellIs" dxfId="1362" priority="1330" operator="equal">
      <formula>4</formula>
    </cfRule>
    <cfRule type="cellIs" dxfId="1361" priority="1331" operator="equal">
      <formula>3</formula>
    </cfRule>
    <cfRule type="cellIs" dxfId="1360" priority="1332" operator="equal">
      <formula>2</formula>
    </cfRule>
    <cfRule type="cellIs" dxfId="1359" priority="1333" operator="equal">
      <formula>1</formula>
    </cfRule>
    <cfRule type="cellIs" dxfId="1358" priority="1334" operator="equal">
      <formula>-1</formula>
    </cfRule>
  </conditionalFormatting>
  <conditionalFormatting sqref="E7:IP7">
    <cfRule type="cellIs" dxfId="1357" priority="1312" operator="equal">
      <formula>-200</formula>
    </cfRule>
  </conditionalFormatting>
  <conditionalFormatting sqref="IQ7:LX7">
    <cfRule type="cellIs" dxfId="1356" priority="1290" operator="equal">
      <formula>20</formula>
    </cfRule>
    <cfRule type="cellIs" dxfId="1355" priority="1291" operator="equal">
      <formula>19</formula>
    </cfRule>
    <cfRule type="cellIs" dxfId="1354" priority="1292" operator="equal">
      <formula>18</formula>
    </cfRule>
    <cfRule type="cellIs" dxfId="1353" priority="1293" operator="equal">
      <formula>17</formula>
    </cfRule>
    <cfRule type="cellIs" dxfId="1352" priority="1294" operator="equal">
      <formula>16</formula>
    </cfRule>
    <cfRule type="cellIs" dxfId="1351" priority="1295" operator="equal">
      <formula>15</formula>
    </cfRule>
    <cfRule type="cellIs" dxfId="1350" priority="1296" operator="equal">
      <formula>14</formula>
    </cfRule>
    <cfRule type="cellIs" dxfId="1349" priority="1297" operator="equal">
      <formula>13</formula>
    </cfRule>
    <cfRule type="cellIs" dxfId="1348" priority="1298" operator="equal">
      <formula>-100</formula>
    </cfRule>
    <cfRule type="cellIs" dxfId="1347" priority="1299" operator="equal">
      <formula>12</formula>
    </cfRule>
    <cfRule type="cellIs" dxfId="1346" priority="1300" operator="equal">
      <formula>11</formula>
    </cfRule>
    <cfRule type="cellIs" dxfId="1345" priority="1301" operator="equal">
      <formula>10</formula>
    </cfRule>
    <cfRule type="cellIs" dxfId="1344" priority="1302" operator="equal">
      <formula>9</formula>
    </cfRule>
    <cfRule type="cellIs" dxfId="1343" priority="1303" operator="equal">
      <formula>8</formula>
    </cfRule>
    <cfRule type="cellIs" dxfId="1342" priority="1304" operator="equal">
      <formula>7</formula>
    </cfRule>
    <cfRule type="cellIs" dxfId="1341" priority="1305" operator="equal">
      <formula>6</formula>
    </cfRule>
    <cfRule type="cellIs" dxfId="1340" priority="1306" operator="equal">
      <formula>5</formula>
    </cfRule>
    <cfRule type="cellIs" dxfId="1339" priority="1307" operator="equal">
      <formula>4</formula>
    </cfRule>
    <cfRule type="cellIs" dxfId="1338" priority="1308" operator="equal">
      <formula>3</formula>
    </cfRule>
    <cfRule type="cellIs" dxfId="1337" priority="1309" operator="equal">
      <formula>2</formula>
    </cfRule>
    <cfRule type="cellIs" dxfId="1336" priority="1310" operator="equal">
      <formula>1</formula>
    </cfRule>
    <cfRule type="cellIs" dxfId="1335" priority="1311" operator="equal">
      <formula>-1</formula>
    </cfRule>
  </conditionalFormatting>
  <conditionalFormatting sqref="IQ7:LX7">
    <cfRule type="cellIs" dxfId="1334" priority="1289" operator="equal">
      <formula>-200</formula>
    </cfRule>
  </conditionalFormatting>
  <conditionalFormatting sqref="LP4">
    <cfRule type="cellIs" dxfId="1333" priority="1267" operator="equal">
      <formula>20</formula>
    </cfRule>
    <cfRule type="cellIs" dxfId="1332" priority="1268" operator="equal">
      <formula>19</formula>
    </cfRule>
    <cfRule type="cellIs" dxfId="1331" priority="1269" operator="equal">
      <formula>18</formula>
    </cfRule>
    <cfRule type="cellIs" dxfId="1330" priority="1270" operator="equal">
      <formula>17</formula>
    </cfRule>
    <cfRule type="cellIs" dxfId="1329" priority="1271" operator="equal">
      <formula>16</formula>
    </cfRule>
    <cfRule type="cellIs" dxfId="1328" priority="1272" operator="equal">
      <formula>15</formula>
    </cfRule>
    <cfRule type="cellIs" dxfId="1327" priority="1273" operator="equal">
      <formula>14</formula>
    </cfRule>
    <cfRule type="cellIs" dxfId="1326" priority="1274" operator="equal">
      <formula>13</formula>
    </cfRule>
    <cfRule type="cellIs" dxfId="1325" priority="1275" operator="equal">
      <formula>-100</formula>
    </cfRule>
    <cfRule type="cellIs" dxfId="1324" priority="1276" operator="equal">
      <formula>12</formula>
    </cfRule>
    <cfRule type="cellIs" dxfId="1323" priority="1277" operator="equal">
      <formula>11</formula>
    </cfRule>
    <cfRule type="cellIs" dxfId="1322" priority="1278" operator="equal">
      <formula>10</formula>
    </cfRule>
    <cfRule type="cellIs" dxfId="1321" priority="1279" operator="equal">
      <formula>9</formula>
    </cfRule>
    <cfRule type="cellIs" dxfId="1320" priority="1280" operator="equal">
      <formula>8</formula>
    </cfRule>
    <cfRule type="cellIs" dxfId="1319" priority="1281" operator="equal">
      <formula>7</formula>
    </cfRule>
    <cfRule type="cellIs" dxfId="1318" priority="1282" operator="equal">
      <formula>6</formula>
    </cfRule>
    <cfRule type="cellIs" dxfId="1317" priority="1283" operator="equal">
      <formula>5</formula>
    </cfRule>
    <cfRule type="cellIs" dxfId="1316" priority="1284" operator="equal">
      <formula>4</formula>
    </cfRule>
    <cfRule type="cellIs" dxfId="1315" priority="1285" operator="equal">
      <formula>3</formula>
    </cfRule>
    <cfRule type="cellIs" dxfId="1314" priority="1286" operator="equal">
      <formula>2</formula>
    </cfRule>
    <cfRule type="cellIs" dxfId="1313" priority="1287" operator="equal">
      <formula>1</formula>
    </cfRule>
    <cfRule type="cellIs" dxfId="1312" priority="1288" operator="equal">
      <formula>-1</formula>
    </cfRule>
  </conditionalFormatting>
  <conditionalFormatting sqref="LP4">
    <cfRule type="cellIs" dxfId="1311" priority="1266" operator="equal">
      <formula>-200</formula>
    </cfRule>
  </conditionalFormatting>
  <conditionalFormatting sqref="E3:JW3">
    <cfRule type="cellIs" dxfId="1310" priority="1566" operator="equal">
      <formula>20</formula>
    </cfRule>
    <cfRule type="cellIs" dxfId="1309" priority="1567" operator="equal">
      <formula>19</formula>
    </cfRule>
    <cfRule type="cellIs" dxfId="1308" priority="1568" operator="equal">
      <formula>18</formula>
    </cfRule>
    <cfRule type="cellIs" dxfId="1307" priority="1569" operator="equal">
      <formula>17</formula>
    </cfRule>
    <cfRule type="cellIs" dxfId="1306" priority="1570" operator="equal">
      <formula>16</formula>
    </cfRule>
    <cfRule type="cellIs" dxfId="1305" priority="1571" operator="equal">
      <formula>15</formula>
    </cfRule>
    <cfRule type="cellIs" dxfId="1304" priority="1572" operator="equal">
      <formula>14</formula>
    </cfRule>
    <cfRule type="cellIs" dxfId="1303" priority="1573" operator="equal">
      <formula>13</formula>
    </cfRule>
    <cfRule type="cellIs" dxfId="1302" priority="1574" operator="equal">
      <formula>-100</formula>
    </cfRule>
    <cfRule type="cellIs" dxfId="1301" priority="1575" operator="equal">
      <formula>12</formula>
    </cfRule>
    <cfRule type="cellIs" dxfId="1300" priority="1576" operator="equal">
      <formula>11</formula>
    </cfRule>
    <cfRule type="cellIs" dxfId="1299" priority="1577" operator="equal">
      <formula>10</formula>
    </cfRule>
    <cfRule type="cellIs" dxfId="1298" priority="1578" operator="equal">
      <formula>9</formula>
    </cfRule>
    <cfRule type="cellIs" dxfId="1297" priority="1579" operator="equal">
      <formula>8</formula>
    </cfRule>
    <cfRule type="cellIs" dxfId="1296" priority="1580" operator="equal">
      <formula>7</formula>
    </cfRule>
    <cfRule type="cellIs" dxfId="1295" priority="1581" operator="equal">
      <formula>6</formula>
    </cfRule>
    <cfRule type="cellIs" dxfId="1294" priority="1582" operator="equal">
      <formula>5</formula>
    </cfRule>
    <cfRule type="cellIs" dxfId="1293" priority="1583" operator="equal">
      <formula>4</formula>
    </cfRule>
    <cfRule type="cellIs" dxfId="1292" priority="1584" operator="equal">
      <formula>3</formula>
    </cfRule>
    <cfRule type="cellIs" dxfId="1291" priority="1585" operator="equal">
      <formula>2</formula>
    </cfRule>
    <cfRule type="cellIs" dxfId="1290" priority="1586" operator="equal">
      <formula>1</formula>
    </cfRule>
    <cfRule type="cellIs" dxfId="1289" priority="1587" operator="equal">
      <formula>-1</formula>
    </cfRule>
  </conditionalFormatting>
  <conditionalFormatting sqref="E3:JW3">
    <cfRule type="cellIs" dxfId="1288" priority="1565" operator="equal">
      <formula>-200</formula>
    </cfRule>
  </conditionalFormatting>
  <conditionalFormatting sqref="E4:H4 J4:AB4 LY4:LY5 LS4:LX4 AR4:LO4">
    <cfRule type="cellIs" dxfId="1287" priority="1543" operator="equal">
      <formula>20</formula>
    </cfRule>
    <cfRule type="cellIs" dxfId="1286" priority="1544" operator="equal">
      <formula>19</formula>
    </cfRule>
    <cfRule type="cellIs" dxfId="1285" priority="1545" operator="equal">
      <formula>18</formula>
    </cfRule>
    <cfRule type="cellIs" dxfId="1284" priority="1546" operator="equal">
      <formula>17</formula>
    </cfRule>
    <cfRule type="cellIs" dxfId="1283" priority="1547" operator="equal">
      <formula>16</formula>
    </cfRule>
    <cfRule type="cellIs" dxfId="1282" priority="1548" operator="equal">
      <formula>15</formula>
    </cfRule>
    <cfRule type="cellIs" dxfId="1281" priority="1549" operator="equal">
      <formula>14</formula>
    </cfRule>
    <cfRule type="cellIs" dxfId="1280" priority="1550" operator="equal">
      <formula>13</formula>
    </cfRule>
    <cfRule type="cellIs" dxfId="1279" priority="1551" operator="equal">
      <formula>-100</formula>
    </cfRule>
    <cfRule type="cellIs" dxfId="1278" priority="1552" operator="equal">
      <formula>12</formula>
    </cfRule>
    <cfRule type="cellIs" dxfId="1277" priority="1553" operator="equal">
      <formula>11</formula>
    </cfRule>
    <cfRule type="cellIs" dxfId="1276" priority="1554" operator="equal">
      <formula>10</formula>
    </cfRule>
    <cfRule type="cellIs" dxfId="1275" priority="1555" operator="equal">
      <formula>9</formula>
    </cfRule>
    <cfRule type="cellIs" dxfId="1274" priority="1556" operator="equal">
      <formula>8</formula>
    </cfRule>
    <cfRule type="cellIs" dxfId="1273" priority="1557" operator="equal">
      <formula>7</formula>
    </cfRule>
    <cfRule type="cellIs" dxfId="1272" priority="1558" operator="equal">
      <formula>6</formula>
    </cfRule>
    <cfRule type="cellIs" dxfId="1271" priority="1559" operator="equal">
      <formula>5</formula>
    </cfRule>
    <cfRule type="cellIs" dxfId="1270" priority="1560" operator="equal">
      <formula>4</formula>
    </cfRule>
    <cfRule type="cellIs" dxfId="1269" priority="1561" operator="equal">
      <formula>3</formula>
    </cfRule>
    <cfRule type="cellIs" dxfId="1268" priority="1562" operator="equal">
      <formula>2</formula>
    </cfRule>
    <cfRule type="cellIs" dxfId="1267" priority="1563" operator="equal">
      <formula>1</formula>
    </cfRule>
    <cfRule type="cellIs" dxfId="1266" priority="1564" operator="equal">
      <formula>-1</formula>
    </cfRule>
  </conditionalFormatting>
  <conditionalFormatting sqref="E4:H4 J4:AB4 LY4:LY5 LS4:LX4 AR4:LO4">
    <cfRule type="cellIs" dxfId="1265" priority="1542" operator="equal">
      <formula>-200</formula>
    </cfRule>
  </conditionalFormatting>
  <conditionalFormatting sqref="I4">
    <cfRule type="cellIs" dxfId="1264" priority="1520" operator="equal">
      <formula>20</formula>
    </cfRule>
    <cfRule type="cellIs" dxfId="1263" priority="1521" operator="equal">
      <formula>19</formula>
    </cfRule>
    <cfRule type="cellIs" dxfId="1262" priority="1522" operator="equal">
      <formula>18</formula>
    </cfRule>
    <cfRule type="cellIs" dxfId="1261" priority="1523" operator="equal">
      <formula>17</formula>
    </cfRule>
    <cfRule type="cellIs" dxfId="1260" priority="1524" operator="equal">
      <formula>16</formula>
    </cfRule>
    <cfRule type="cellIs" dxfId="1259" priority="1525" operator="equal">
      <formula>15</formula>
    </cfRule>
    <cfRule type="cellIs" dxfId="1258" priority="1526" operator="equal">
      <formula>14</formula>
    </cfRule>
    <cfRule type="cellIs" dxfId="1257" priority="1527" operator="equal">
      <formula>13</formula>
    </cfRule>
    <cfRule type="cellIs" dxfId="1256" priority="1528" operator="equal">
      <formula>-100</formula>
    </cfRule>
    <cfRule type="cellIs" dxfId="1255" priority="1529" operator="equal">
      <formula>12</formula>
    </cfRule>
    <cfRule type="cellIs" dxfId="1254" priority="1530" operator="equal">
      <formula>11</formula>
    </cfRule>
    <cfRule type="cellIs" dxfId="1253" priority="1531" operator="equal">
      <formula>10</formula>
    </cfRule>
    <cfRule type="cellIs" dxfId="1252" priority="1532" operator="equal">
      <formula>9</formula>
    </cfRule>
    <cfRule type="cellIs" dxfId="1251" priority="1533" operator="equal">
      <formula>8</formula>
    </cfRule>
    <cfRule type="cellIs" dxfId="1250" priority="1534" operator="equal">
      <formula>7</formula>
    </cfRule>
    <cfRule type="cellIs" dxfId="1249" priority="1535" operator="equal">
      <formula>6</formula>
    </cfRule>
    <cfRule type="cellIs" dxfId="1248" priority="1536" operator="equal">
      <formula>5</formula>
    </cfRule>
    <cfRule type="cellIs" dxfId="1247" priority="1537" operator="equal">
      <formula>4</formula>
    </cfRule>
    <cfRule type="cellIs" dxfId="1246" priority="1538" operator="equal">
      <formula>3</formula>
    </cfRule>
    <cfRule type="cellIs" dxfId="1245" priority="1539" operator="equal">
      <formula>2</formula>
    </cfRule>
    <cfRule type="cellIs" dxfId="1244" priority="1540" operator="equal">
      <formula>1</formula>
    </cfRule>
    <cfRule type="cellIs" dxfId="1243" priority="1541" operator="equal">
      <formula>-1</formula>
    </cfRule>
  </conditionalFormatting>
  <conditionalFormatting sqref="I4">
    <cfRule type="cellIs" dxfId="1242" priority="1519" operator="equal">
      <formula>-200</formula>
    </cfRule>
  </conditionalFormatting>
  <conditionalFormatting sqref="AC4:AF4 AH4:AQ4">
    <cfRule type="cellIs" dxfId="1241" priority="1497" operator="equal">
      <formula>20</formula>
    </cfRule>
    <cfRule type="cellIs" dxfId="1240" priority="1498" operator="equal">
      <formula>19</formula>
    </cfRule>
    <cfRule type="cellIs" dxfId="1239" priority="1499" operator="equal">
      <formula>18</formula>
    </cfRule>
    <cfRule type="cellIs" dxfId="1238" priority="1500" operator="equal">
      <formula>17</formula>
    </cfRule>
    <cfRule type="cellIs" dxfId="1237" priority="1501" operator="equal">
      <formula>16</formula>
    </cfRule>
    <cfRule type="cellIs" dxfId="1236" priority="1502" operator="equal">
      <formula>15</formula>
    </cfRule>
    <cfRule type="cellIs" dxfId="1235" priority="1503" operator="equal">
      <formula>14</formula>
    </cfRule>
    <cfRule type="cellIs" dxfId="1234" priority="1504" operator="equal">
      <formula>13</formula>
    </cfRule>
    <cfRule type="cellIs" dxfId="1233" priority="1505" operator="equal">
      <formula>-100</formula>
    </cfRule>
    <cfRule type="cellIs" dxfId="1232" priority="1506" operator="equal">
      <formula>12</formula>
    </cfRule>
    <cfRule type="cellIs" dxfId="1231" priority="1507" operator="equal">
      <formula>11</formula>
    </cfRule>
    <cfRule type="cellIs" dxfId="1230" priority="1508" operator="equal">
      <formula>10</formula>
    </cfRule>
    <cfRule type="cellIs" dxfId="1229" priority="1509" operator="equal">
      <formula>9</formula>
    </cfRule>
    <cfRule type="cellIs" dxfId="1228" priority="1510" operator="equal">
      <formula>8</formula>
    </cfRule>
    <cfRule type="cellIs" dxfId="1227" priority="1511" operator="equal">
      <formula>7</formula>
    </cfRule>
    <cfRule type="cellIs" dxfId="1226" priority="1512" operator="equal">
      <formula>6</formula>
    </cfRule>
    <cfRule type="cellIs" dxfId="1225" priority="1513" operator="equal">
      <formula>5</formula>
    </cfRule>
    <cfRule type="cellIs" dxfId="1224" priority="1514" operator="equal">
      <formula>4</formula>
    </cfRule>
    <cfRule type="cellIs" dxfId="1223" priority="1515" operator="equal">
      <formula>3</formula>
    </cfRule>
    <cfRule type="cellIs" dxfId="1222" priority="1516" operator="equal">
      <formula>2</formula>
    </cfRule>
    <cfRule type="cellIs" dxfId="1221" priority="1517" operator="equal">
      <formula>1</formula>
    </cfRule>
    <cfRule type="cellIs" dxfId="1220" priority="1518" operator="equal">
      <formula>-1</formula>
    </cfRule>
  </conditionalFormatting>
  <conditionalFormatting sqref="AC4:AF4 AH4:AQ4">
    <cfRule type="cellIs" dxfId="1219" priority="1496" operator="equal">
      <formula>-200</formula>
    </cfRule>
  </conditionalFormatting>
  <conditionalFormatting sqref="AG4">
    <cfRule type="cellIs" dxfId="1218" priority="1474" operator="equal">
      <formula>20</formula>
    </cfRule>
    <cfRule type="cellIs" dxfId="1217" priority="1475" operator="equal">
      <formula>19</formula>
    </cfRule>
    <cfRule type="cellIs" dxfId="1216" priority="1476" operator="equal">
      <formula>18</formula>
    </cfRule>
    <cfRule type="cellIs" dxfId="1215" priority="1477" operator="equal">
      <formula>17</formula>
    </cfRule>
    <cfRule type="cellIs" dxfId="1214" priority="1478" operator="equal">
      <formula>16</formula>
    </cfRule>
    <cfRule type="cellIs" dxfId="1213" priority="1479" operator="equal">
      <formula>15</formula>
    </cfRule>
    <cfRule type="cellIs" dxfId="1212" priority="1480" operator="equal">
      <formula>14</formula>
    </cfRule>
    <cfRule type="cellIs" dxfId="1211" priority="1481" operator="equal">
      <formula>13</formula>
    </cfRule>
    <cfRule type="cellIs" dxfId="1210" priority="1482" operator="equal">
      <formula>-100</formula>
    </cfRule>
    <cfRule type="cellIs" dxfId="1209" priority="1483" operator="equal">
      <formula>12</formula>
    </cfRule>
    <cfRule type="cellIs" dxfId="1208" priority="1484" operator="equal">
      <formula>11</formula>
    </cfRule>
    <cfRule type="cellIs" dxfId="1207" priority="1485" operator="equal">
      <formula>10</formula>
    </cfRule>
    <cfRule type="cellIs" dxfId="1206" priority="1486" operator="equal">
      <formula>9</formula>
    </cfRule>
    <cfRule type="cellIs" dxfId="1205" priority="1487" operator="equal">
      <formula>8</formula>
    </cfRule>
    <cfRule type="cellIs" dxfId="1204" priority="1488" operator="equal">
      <formula>7</formula>
    </cfRule>
    <cfRule type="cellIs" dxfId="1203" priority="1489" operator="equal">
      <formula>6</formula>
    </cfRule>
    <cfRule type="cellIs" dxfId="1202" priority="1490" operator="equal">
      <formula>5</formula>
    </cfRule>
    <cfRule type="cellIs" dxfId="1201" priority="1491" operator="equal">
      <formula>4</formula>
    </cfRule>
    <cfRule type="cellIs" dxfId="1200" priority="1492" operator="equal">
      <formula>3</formula>
    </cfRule>
    <cfRule type="cellIs" dxfId="1199" priority="1493" operator="equal">
      <formula>2</formula>
    </cfRule>
    <cfRule type="cellIs" dxfId="1198" priority="1494" operator="equal">
      <formula>1</formula>
    </cfRule>
    <cfRule type="cellIs" dxfId="1197" priority="1495" operator="equal">
      <formula>-1</formula>
    </cfRule>
  </conditionalFormatting>
  <conditionalFormatting sqref="AG4">
    <cfRule type="cellIs" dxfId="1196" priority="1473" operator="equal">
      <formula>-200</formula>
    </cfRule>
  </conditionalFormatting>
  <conditionalFormatting sqref="E6:H6 J6:AB6 LY6:LY7 LS6:LX6 AR6:LO6">
    <cfRule type="cellIs" dxfId="1195" priority="1405" operator="equal">
      <formula>20</formula>
    </cfRule>
    <cfRule type="cellIs" dxfId="1194" priority="1406" operator="equal">
      <formula>19</formula>
    </cfRule>
    <cfRule type="cellIs" dxfId="1193" priority="1407" operator="equal">
      <formula>18</formula>
    </cfRule>
    <cfRule type="cellIs" dxfId="1192" priority="1408" operator="equal">
      <formula>17</formula>
    </cfRule>
    <cfRule type="cellIs" dxfId="1191" priority="1409" operator="equal">
      <formula>16</formula>
    </cfRule>
    <cfRule type="cellIs" dxfId="1190" priority="1410" operator="equal">
      <formula>15</formula>
    </cfRule>
    <cfRule type="cellIs" dxfId="1189" priority="1411" operator="equal">
      <formula>14</formula>
    </cfRule>
    <cfRule type="cellIs" dxfId="1188" priority="1412" operator="equal">
      <formula>13</formula>
    </cfRule>
    <cfRule type="cellIs" dxfId="1187" priority="1413" operator="equal">
      <formula>-100</formula>
    </cfRule>
    <cfRule type="cellIs" dxfId="1186" priority="1414" operator="equal">
      <formula>12</formula>
    </cfRule>
    <cfRule type="cellIs" dxfId="1185" priority="1415" operator="equal">
      <formula>11</formula>
    </cfRule>
    <cfRule type="cellIs" dxfId="1184" priority="1416" operator="equal">
      <formula>10</formula>
    </cfRule>
    <cfRule type="cellIs" dxfId="1183" priority="1417" operator="equal">
      <formula>9</formula>
    </cfRule>
    <cfRule type="cellIs" dxfId="1182" priority="1418" operator="equal">
      <formula>8</formula>
    </cfRule>
    <cfRule type="cellIs" dxfId="1181" priority="1419" operator="equal">
      <formula>7</formula>
    </cfRule>
    <cfRule type="cellIs" dxfId="1180" priority="1420" operator="equal">
      <formula>6</formula>
    </cfRule>
    <cfRule type="cellIs" dxfId="1179" priority="1421" operator="equal">
      <formula>5</formula>
    </cfRule>
    <cfRule type="cellIs" dxfId="1178" priority="1422" operator="equal">
      <formula>4</formula>
    </cfRule>
    <cfRule type="cellIs" dxfId="1177" priority="1423" operator="equal">
      <formula>3</formula>
    </cfRule>
    <cfRule type="cellIs" dxfId="1176" priority="1424" operator="equal">
      <formula>2</formula>
    </cfRule>
    <cfRule type="cellIs" dxfId="1175" priority="1425" operator="equal">
      <formula>1</formula>
    </cfRule>
    <cfRule type="cellIs" dxfId="1174" priority="1426" operator="equal">
      <formula>-1</formula>
    </cfRule>
  </conditionalFormatting>
  <conditionalFormatting sqref="E6:H6 J6:AB6 LY6:LY7 LS6:LX6 AR6:LO6">
    <cfRule type="cellIs" dxfId="1173" priority="1404" operator="equal">
      <formula>-200</formula>
    </cfRule>
  </conditionalFormatting>
  <conditionalFormatting sqref="I6">
    <cfRule type="cellIs" dxfId="1172" priority="1382" operator="equal">
      <formula>20</formula>
    </cfRule>
    <cfRule type="cellIs" dxfId="1171" priority="1383" operator="equal">
      <formula>19</formula>
    </cfRule>
    <cfRule type="cellIs" dxfId="1170" priority="1384" operator="equal">
      <formula>18</formula>
    </cfRule>
    <cfRule type="cellIs" dxfId="1169" priority="1385" operator="equal">
      <formula>17</formula>
    </cfRule>
    <cfRule type="cellIs" dxfId="1168" priority="1386" operator="equal">
      <formula>16</formula>
    </cfRule>
    <cfRule type="cellIs" dxfId="1167" priority="1387" operator="equal">
      <formula>15</formula>
    </cfRule>
    <cfRule type="cellIs" dxfId="1166" priority="1388" operator="equal">
      <formula>14</formula>
    </cfRule>
    <cfRule type="cellIs" dxfId="1165" priority="1389" operator="equal">
      <formula>13</formula>
    </cfRule>
    <cfRule type="cellIs" dxfId="1164" priority="1390" operator="equal">
      <formula>-100</formula>
    </cfRule>
    <cfRule type="cellIs" dxfId="1163" priority="1391" operator="equal">
      <formula>12</formula>
    </cfRule>
    <cfRule type="cellIs" dxfId="1162" priority="1392" operator="equal">
      <formula>11</formula>
    </cfRule>
    <cfRule type="cellIs" dxfId="1161" priority="1393" operator="equal">
      <formula>10</formula>
    </cfRule>
    <cfRule type="cellIs" dxfId="1160" priority="1394" operator="equal">
      <formula>9</formula>
    </cfRule>
    <cfRule type="cellIs" dxfId="1159" priority="1395" operator="equal">
      <formula>8</formula>
    </cfRule>
    <cfRule type="cellIs" dxfId="1158" priority="1396" operator="equal">
      <formula>7</formula>
    </cfRule>
    <cfRule type="cellIs" dxfId="1157" priority="1397" operator="equal">
      <formula>6</formula>
    </cfRule>
    <cfRule type="cellIs" dxfId="1156" priority="1398" operator="equal">
      <formula>5</formula>
    </cfRule>
    <cfRule type="cellIs" dxfId="1155" priority="1399" operator="equal">
      <formula>4</formula>
    </cfRule>
    <cfRule type="cellIs" dxfId="1154" priority="1400" operator="equal">
      <formula>3</formula>
    </cfRule>
    <cfRule type="cellIs" dxfId="1153" priority="1401" operator="equal">
      <formula>2</formula>
    </cfRule>
    <cfRule type="cellIs" dxfId="1152" priority="1402" operator="equal">
      <formula>1</formula>
    </cfRule>
    <cfRule type="cellIs" dxfId="1151" priority="1403" operator="equal">
      <formula>-1</formula>
    </cfRule>
  </conditionalFormatting>
  <conditionalFormatting sqref="I6">
    <cfRule type="cellIs" dxfId="1150" priority="1381" operator="equal">
      <formula>-200</formula>
    </cfRule>
  </conditionalFormatting>
  <conditionalFormatting sqref="LQ4:LR4">
    <cfRule type="cellIs" dxfId="1149" priority="1244" operator="equal">
      <formula>20</formula>
    </cfRule>
    <cfRule type="cellIs" dxfId="1148" priority="1245" operator="equal">
      <formula>19</formula>
    </cfRule>
    <cfRule type="cellIs" dxfId="1147" priority="1246" operator="equal">
      <formula>18</formula>
    </cfRule>
    <cfRule type="cellIs" dxfId="1146" priority="1247" operator="equal">
      <formula>17</formula>
    </cfRule>
    <cfRule type="cellIs" dxfId="1145" priority="1248" operator="equal">
      <formula>16</formula>
    </cfRule>
    <cfRule type="cellIs" dxfId="1144" priority="1249" operator="equal">
      <formula>15</formula>
    </cfRule>
    <cfRule type="cellIs" dxfId="1143" priority="1250" operator="equal">
      <formula>14</formula>
    </cfRule>
    <cfRule type="cellIs" dxfId="1142" priority="1251" operator="equal">
      <formula>13</formula>
    </cfRule>
    <cfRule type="cellIs" dxfId="1141" priority="1252" operator="equal">
      <formula>-100</formula>
    </cfRule>
    <cfRule type="cellIs" dxfId="1140" priority="1253" operator="equal">
      <formula>12</formula>
    </cfRule>
    <cfRule type="cellIs" dxfId="1139" priority="1254" operator="equal">
      <formula>11</formula>
    </cfRule>
    <cfRule type="cellIs" dxfId="1138" priority="1255" operator="equal">
      <formula>10</formula>
    </cfRule>
    <cfRule type="cellIs" dxfId="1137" priority="1256" operator="equal">
      <formula>9</formula>
    </cfRule>
    <cfRule type="cellIs" dxfId="1136" priority="1257" operator="equal">
      <formula>8</formula>
    </cfRule>
    <cfRule type="cellIs" dxfId="1135" priority="1258" operator="equal">
      <formula>7</formula>
    </cfRule>
    <cfRule type="cellIs" dxfId="1134" priority="1259" operator="equal">
      <formula>6</formula>
    </cfRule>
    <cfRule type="cellIs" dxfId="1133" priority="1260" operator="equal">
      <formula>5</formula>
    </cfRule>
    <cfRule type="cellIs" dxfId="1132" priority="1261" operator="equal">
      <formula>4</formula>
    </cfRule>
    <cfRule type="cellIs" dxfId="1131" priority="1262" operator="equal">
      <formula>3</formula>
    </cfRule>
    <cfRule type="cellIs" dxfId="1130" priority="1263" operator="equal">
      <formula>2</formula>
    </cfRule>
    <cfRule type="cellIs" dxfId="1129" priority="1264" operator="equal">
      <formula>1</formula>
    </cfRule>
    <cfRule type="cellIs" dxfId="1128" priority="1265" operator="equal">
      <formula>-1</formula>
    </cfRule>
  </conditionalFormatting>
  <conditionalFormatting sqref="LQ4:LR4">
    <cfRule type="cellIs" dxfId="1127" priority="1243" operator="equal">
      <formula>-200</formula>
    </cfRule>
  </conditionalFormatting>
  <conditionalFormatting sqref="E9:H9 J9:AB9 LY9:LY10 LS9:LX9 AR9:LO9">
    <cfRule type="cellIs" dxfId="1126" priority="1198" operator="equal">
      <formula>20</formula>
    </cfRule>
    <cfRule type="cellIs" dxfId="1125" priority="1199" operator="equal">
      <formula>19</formula>
    </cfRule>
    <cfRule type="cellIs" dxfId="1124" priority="1200" operator="equal">
      <formula>18</formula>
    </cfRule>
    <cfRule type="cellIs" dxfId="1123" priority="1201" operator="equal">
      <formula>17</formula>
    </cfRule>
    <cfRule type="cellIs" dxfId="1122" priority="1202" operator="equal">
      <formula>16</formula>
    </cfRule>
    <cfRule type="cellIs" dxfId="1121" priority="1203" operator="equal">
      <formula>15</formula>
    </cfRule>
    <cfRule type="cellIs" dxfId="1120" priority="1204" operator="equal">
      <formula>14</formula>
    </cfRule>
    <cfRule type="cellIs" dxfId="1119" priority="1205" operator="equal">
      <formula>13</formula>
    </cfRule>
    <cfRule type="cellIs" dxfId="1118" priority="1206" operator="equal">
      <formula>-100</formula>
    </cfRule>
    <cfRule type="cellIs" dxfId="1117" priority="1207" operator="equal">
      <formula>12</formula>
    </cfRule>
    <cfRule type="cellIs" dxfId="1116" priority="1208" operator="equal">
      <formula>11</formula>
    </cfRule>
    <cfRule type="cellIs" dxfId="1115" priority="1209" operator="equal">
      <formula>10</formula>
    </cfRule>
    <cfRule type="cellIs" dxfId="1114" priority="1210" operator="equal">
      <formula>9</formula>
    </cfRule>
    <cfRule type="cellIs" dxfId="1113" priority="1211" operator="equal">
      <formula>8</formula>
    </cfRule>
    <cfRule type="cellIs" dxfId="1112" priority="1212" operator="equal">
      <formula>7</formula>
    </cfRule>
    <cfRule type="cellIs" dxfId="1111" priority="1213" operator="equal">
      <formula>6</formula>
    </cfRule>
    <cfRule type="cellIs" dxfId="1110" priority="1214" operator="equal">
      <formula>5</formula>
    </cfRule>
    <cfRule type="cellIs" dxfId="1109" priority="1215" operator="equal">
      <formula>4</formula>
    </cfRule>
    <cfRule type="cellIs" dxfId="1108" priority="1216" operator="equal">
      <formula>3</formula>
    </cfRule>
    <cfRule type="cellIs" dxfId="1107" priority="1217" operator="equal">
      <formula>2</formula>
    </cfRule>
    <cfRule type="cellIs" dxfId="1106" priority="1218" operator="equal">
      <formula>1</formula>
    </cfRule>
    <cfRule type="cellIs" dxfId="1105" priority="1219" operator="equal">
      <formula>-1</formula>
    </cfRule>
  </conditionalFormatting>
  <conditionalFormatting sqref="E9:H9 J9:AB9 LY9:LY10 LS9:LX9 AR9:LO9">
    <cfRule type="cellIs" dxfId="1104" priority="1197" operator="equal">
      <formula>-200</formula>
    </cfRule>
  </conditionalFormatting>
  <conditionalFormatting sqref="I9">
    <cfRule type="cellIs" dxfId="1103" priority="1175" operator="equal">
      <formula>20</formula>
    </cfRule>
    <cfRule type="cellIs" dxfId="1102" priority="1176" operator="equal">
      <formula>19</formula>
    </cfRule>
    <cfRule type="cellIs" dxfId="1101" priority="1177" operator="equal">
      <formula>18</formula>
    </cfRule>
    <cfRule type="cellIs" dxfId="1100" priority="1178" operator="equal">
      <formula>17</formula>
    </cfRule>
    <cfRule type="cellIs" dxfId="1099" priority="1179" operator="equal">
      <formula>16</formula>
    </cfRule>
    <cfRule type="cellIs" dxfId="1098" priority="1180" operator="equal">
      <formula>15</formula>
    </cfRule>
    <cfRule type="cellIs" dxfId="1097" priority="1181" operator="equal">
      <formula>14</formula>
    </cfRule>
    <cfRule type="cellIs" dxfId="1096" priority="1182" operator="equal">
      <formula>13</formula>
    </cfRule>
    <cfRule type="cellIs" dxfId="1095" priority="1183" operator="equal">
      <formula>-100</formula>
    </cfRule>
    <cfRule type="cellIs" dxfId="1094" priority="1184" operator="equal">
      <formula>12</formula>
    </cfRule>
    <cfRule type="cellIs" dxfId="1093" priority="1185" operator="equal">
      <formula>11</formula>
    </cfRule>
    <cfRule type="cellIs" dxfId="1092" priority="1186" operator="equal">
      <formula>10</formula>
    </cfRule>
    <cfRule type="cellIs" dxfId="1091" priority="1187" operator="equal">
      <formula>9</formula>
    </cfRule>
    <cfRule type="cellIs" dxfId="1090" priority="1188" operator="equal">
      <formula>8</formula>
    </cfRule>
    <cfRule type="cellIs" dxfId="1089" priority="1189" operator="equal">
      <formula>7</formula>
    </cfRule>
    <cfRule type="cellIs" dxfId="1088" priority="1190" operator="equal">
      <formula>6</formula>
    </cfRule>
    <cfRule type="cellIs" dxfId="1087" priority="1191" operator="equal">
      <formula>5</formula>
    </cfRule>
    <cfRule type="cellIs" dxfId="1086" priority="1192" operator="equal">
      <formula>4</formula>
    </cfRule>
    <cfRule type="cellIs" dxfId="1085" priority="1193" operator="equal">
      <formula>3</formula>
    </cfRule>
    <cfRule type="cellIs" dxfId="1084" priority="1194" operator="equal">
      <formula>2</formula>
    </cfRule>
    <cfRule type="cellIs" dxfId="1083" priority="1195" operator="equal">
      <formula>1</formula>
    </cfRule>
    <cfRule type="cellIs" dxfId="1082" priority="1196" operator="equal">
      <formula>-1</formula>
    </cfRule>
  </conditionalFormatting>
  <conditionalFormatting sqref="I9">
    <cfRule type="cellIs" dxfId="1081" priority="1174" operator="equal">
      <formula>-200</formula>
    </cfRule>
  </conditionalFormatting>
  <conditionalFormatting sqref="AG9">
    <cfRule type="cellIs" dxfId="1080" priority="1129" operator="equal">
      <formula>20</formula>
    </cfRule>
    <cfRule type="cellIs" dxfId="1079" priority="1130" operator="equal">
      <formula>19</formula>
    </cfRule>
    <cfRule type="cellIs" dxfId="1078" priority="1131" operator="equal">
      <formula>18</formula>
    </cfRule>
    <cfRule type="cellIs" dxfId="1077" priority="1132" operator="equal">
      <formula>17</formula>
    </cfRule>
    <cfRule type="cellIs" dxfId="1076" priority="1133" operator="equal">
      <formula>16</formula>
    </cfRule>
    <cfRule type="cellIs" dxfId="1075" priority="1134" operator="equal">
      <formula>15</formula>
    </cfRule>
    <cfRule type="cellIs" dxfId="1074" priority="1135" operator="equal">
      <formula>14</formula>
    </cfRule>
    <cfRule type="cellIs" dxfId="1073" priority="1136" operator="equal">
      <formula>13</formula>
    </cfRule>
    <cfRule type="cellIs" dxfId="1072" priority="1137" operator="equal">
      <formula>-100</formula>
    </cfRule>
    <cfRule type="cellIs" dxfId="1071" priority="1138" operator="equal">
      <formula>12</formula>
    </cfRule>
    <cfRule type="cellIs" dxfId="1070" priority="1139" operator="equal">
      <formula>11</formula>
    </cfRule>
    <cfRule type="cellIs" dxfId="1069" priority="1140" operator="equal">
      <formula>10</formula>
    </cfRule>
    <cfRule type="cellIs" dxfId="1068" priority="1141" operator="equal">
      <formula>9</formula>
    </cfRule>
    <cfRule type="cellIs" dxfId="1067" priority="1142" operator="equal">
      <formula>8</formula>
    </cfRule>
    <cfRule type="cellIs" dxfId="1066" priority="1143" operator="equal">
      <formula>7</formula>
    </cfRule>
    <cfRule type="cellIs" dxfId="1065" priority="1144" operator="equal">
      <formula>6</formula>
    </cfRule>
    <cfRule type="cellIs" dxfId="1064" priority="1145" operator="equal">
      <formula>5</formula>
    </cfRule>
    <cfRule type="cellIs" dxfId="1063" priority="1146" operator="equal">
      <formula>4</formula>
    </cfRule>
    <cfRule type="cellIs" dxfId="1062" priority="1147" operator="equal">
      <formula>3</formula>
    </cfRule>
    <cfRule type="cellIs" dxfId="1061" priority="1148" operator="equal">
      <formula>2</formula>
    </cfRule>
    <cfRule type="cellIs" dxfId="1060" priority="1149" operator="equal">
      <formula>1</formula>
    </cfRule>
    <cfRule type="cellIs" dxfId="1059" priority="1150" operator="equal">
      <formula>-1</formula>
    </cfRule>
  </conditionalFormatting>
  <conditionalFormatting sqref="AG9">
    <cfRule type="cellIs" dxfId="1058" priority="1128" operator="equal">
      <formula>-200</formula>
    </cfRule>
  </conditionalFormatting>
  <conditionalFormatting sqref="E11:H11 J11:AB11 LY11:LY12 LS11:LX11 AR11:LO11">
    <cfRule type="cellIs" dxfId="1057" priority="1060" operator="equal">
      <formula>20</formula>
    </cfRule>
    <cfRule type="cellIs" dxfId="1056" priority="1061" operator="equal">
      <formula>19</formula>
    </cfRule>
    <cfRule type="cellIs" dxfId="1055" priority="1062" operator="equal">
      <formula>18</formula>
    </cfRule>
    <cfRule type="cellIs" dxfId="1054" priority="1063" operator="equal">
      <formula>17</formula>
    </cfRule>
    <cfRule type="cellIs" dxfId="1053" priority="1064" operator="equal">
      <formula>16</formula>
    </cfRule>
    <cfRule type="cellIs" dxfId="1052" priority="1065" operator="equal">
      <formula>15</formula>
    </cfRule>
    <cfRule type="cellIs" dxfId="1051" priority="1066" operator="equal">
      <formula>14</formula>
    </cfRule>
    <cfRule type="cellIs" dxfId="1050" priority="1067" operator="equal">
      <formula>13</formula>
    </cfRule>
    <cfRule type="cellIs" dxfId="1049" priority="1068" operator="equal">
      <formula>-100</formula>
    </cfRule>
    <cfRule type="cellIs" dxfId="1048" priority="1069" operator="equal">
      <formula>12</formula>
    </cfRule>
    <cfRule type="cellIs" dxfId="1047" priority="1070" operator="equal">
      <formula>11</formula>
    </cfRule>
    <cfRule type="cellIs" dxfId="1046" priority="1071" operator="equal">
      <formula>10</formula>
    </cfRule>
    <cfRule type="cellIs" dxfId="1045" priority="1072" operator="equal">
      <formula>9</formula>
    </cfRule>
    <cfRule type="cellIs" dxfId="1044" priority="1073" operator="equal">
      <formula>8</formula>
    </cfRule>
    <cfRule type="cellIs" dxfId="1043" priority="1074" operator="equal">
      <formula>7</formula>
    </cfRule>
    <cfRule type="cellIs" dxfId="1042" priority="1075" operator="equal">
      <formula>6</formula>
    </cfRule>
    <cfRule type="cellIs" dxfId="1041" priority="1076" operator="equal">
      <formula>5</formula>
    </cfRule>
    <cfRule type="cellIs" dxfId="1040" priority="1077" operator="equal">
      <formula>4</formula>
    </cfRule>
    <cfRule type="cellIs" dxfId="1039" priority="1078" operator="equal">
      <formula>3</formula>
    </cfRule>
    <cfRule type="cellIs" dxfId="1038" priority="1079" operator="equal">
      <formula>2</formula>
    </cfRule>
    <cfRule type="cellIs" dxfId="1037" priority="1080" operator="equal">
      <formula>1</formula>
    </cfRule>
    <cfRule type="cellIs" dxfId="1036" priority="1081" operator="equal">
      <formula>-1</formula>
    </cfRule>
  </conditionalFormatting>
  <conditionalFormatting sqref="E11:H11 J11:AB11 LY11:LY12 LS11:LX11 AR11:LO11">
    <cfRule type="cellIs" dxfId="1035" priority="1059" operator="equal">
      <formula>-200</formula>
    </cfRule>
  </conditionalFormatting>
  <conditionalFormatting sqref="I11">
    <cfRule type="cellIs" dxfId="1034" priority="1037" operator="equal">
      <formula>20</formula>
    </cfRule>
    <cfRule type="cellIs" dxfId="1033" priority="1038" operator="equal">
      <formula>19</formula>
    </cfRule>
    <cfRule type="cellIs" dxfId="1032" priority="1039" operator="equal">
      <formula>18</formula>
    </cfRule>
    <cfRule type="cellIs" dxfId="1031" priority="1040" operator="equal">
      <formula>17</formula>
    </cfRule>
    <cfRule type="cellIs" dxfId="1030" priority="1041" operator="equal">
      <formula>16</formula>
    </cfRule>
    <cfRule type="cellIs" dxfId="1029" priority="1042" operator="equal">
      <formula>15</formula>
    </cfRule>
    <cfRule type="cellIs" dxfId="1028" priority="1043" operator="equal">
      <formula>14</formula>
    </cfRule>
    <cfRule type="cellIs" dxfId="1027" priority="1044" operator="equal">
      <formula>13</formula>
    </cfRule>
    <cfRule type="cellIs" dxfId="1026" priority="1045" operator="equal">
      <formula>-100</formula>
    </cfRule>
    <cfRule type="cellIs" dxfId="1025" priority="1046" operator="equal">
      <formula>12</formula>
    </cfRule>
    <cfRule type="cellIs" dxfId="1024" priority="1047" operator="equal">
      <formula>11</formula>
    </cfRule>
    <cfRule type="cellIs" dxfId="1023" priority="1048" operator="equal">
      <formula>10</formula>
    </cfRule>
    <cfRule type="cellIs" dxfId="1022" priority="1049" operator="equal">
      <formula>9</formula>
    </cfRule>
    <cfRule type="cellIs" dxfId="1021" priority="1050" operator="equal">
      <formula>8</formula>
    </cfRule>
    <cfRule type="cellIs" dxfId="1020" priority="1051" operator="equal">
      <formula>7</formula>
    </cfRule>
    <cfRule type="cellIs" dxfId="1019" priority="1052" operator="equal">
      <formula>6</formula>
    </cfRule>
    <cfRule type="cellIs" dxfId="1018" priority="1053" operator="equal">
      <formula>5</formula>
    </cfRule>
    <cfRule type="cellIs" dxfId="1017" priority="1054" operator="equal">
      <formula>4</formula>
    </cfRule>
    <cfRule type="cellIs" dxfId="1016" priority="1055" operator="equal">
      <formula>3</formula>
    </cfRule>
    <cfRule type="cellIs" dxfId="1015" priority="1056" operator="equal">
      <formula>2</formula>
    </cfRule>
    <cfRule type="cellIs" dxfId="1014" priority="1057" operator="equal">
      <formula>1</formula>
    </cfRule>
    <cfRule type="cellIs" dxfId="1013" priority="1058" operator="equal">
      <formula>-1</formula>
    </cfRule>
  </conditionalFormatting>
  <conditionalFormatting sqref="I11">
    <cfRule type="cellIs" dxfId="1012" priority="1036" operator="equal">
      <formula>-200</formula>
    </cfRule>
  </conditionalFormatting>
  <conditionalFormatting sqref="AC11:AF11 AH11:AQ11">
    <cfRule type="cellIs" dxfId="1011" priority="1014" operator="equal">
      <formula>20</formula>
    </cfRule>
    <cfRule type="cellIs" dxfId="1010" priority="1015" operator="equal">
      <formula>19</formula>
    </cfRule>
    <cfRule type="cellIs" dxfId="1009" priority="1016" operator="equal">
      <formula>18</formula>
    </cfRule>
    <cfRule type="cellIs" dxfId="1008" priority="1017" operator="equal">
      <formula>17</formula>
    </cfRule>
    <cfRule type="cellIs" dxfId="1007" priority="1018" operator="equal">
      <formula>16</formula>
    </cfRule>
    <cfRule type="cellIs" dxfId="1006" priority="1019" operator="equal">
      <formula>15</formula>
    </cfRule>
    <cfRule type="cellIs" dxfId="1005" priority="1020" operator="equal">
      <formula>14</formula>
    </cfRule>
    <cfRule type="cellIs" dxfId="1004" priority="1021" operator="equal">
      <formula>13</formula>
    </cfRule>
    <cfRule type="cellIs" dxfId="1003" priority="1022" operator="equal">
      <formula>-100</formula>
    </cfRule>
    <cfRule type="cellIs" dxfId="1002" priority="1023" operator="equal">
      <formula>12</formula>
    </cfRule>
    <cfRule type="cellIs" dxfId="1001" priority="1024" operator="equal">
      <formula>11</formula>
    </cfRule>
    <cfRule type="cellIs" dxfId="1000" priority="1025" operator="equal">
      <formula>10</formula>
    </cfRule>
    <cfRule type="cellIs" dxfId="999" priority="1026" operator="equal">
      <formula>9</formula>
    </cfRule>
    <cfRule type="cellIs" dxfId="998" priority="1027" operator="equal">
      <formula>8</formula>
    </cfRule>
    <cfRule type="cellIs" dxfId="997" priority="1028" operator="equal">
      <formula>7</formula>
    </cfRule>
    <cfRule type="cellIs" dxfId="996" priority="1029" operator="equal">
      <formula>6</formula>
    </cfRule>
    <cfRule type="cellIs" dxfId="995" priority="1030" operator="equal">
      <formula>5</formula>
    </cfRule>
    <cfRule type="cellIs" dxfId="994" priority="1031" operator="equal">
      <formula>4</formula>
    </cfRule>
    <cfRule type="cellIs" dxfId="993" priority="1032" operator="equal">
      <formula>3</formula>
    </cfRule>
    <cfRule type="cellIs" dxfId="992" priority="1033" operator="equal">
      <formula>2</formula>
    </cfRule>
    <cfRule type="cellIs" dxfId="991" priority="1034" operator="equal">
      <formula>1</formula>
    </cfRule>
    <cfRule type="cellIs" dxfId="990" priority="1035" operator="equal">
      <formula>-1</formula>
    </cfRule>
  </conditionalFormatting>
  <conditionalFormatting sqref="AC11:AF11 AH11:AQ11">
    <cfRule type="cellIs" dxfId="989" priority="1013" operator="equal">
      <formula>-200</formula>
    </cfRule>
  </conditionalFormatting>
  <conditionalFormatting sqref="E12:IP12">
    <cfRule type="cellIs" dxfId="988" priority="968" operator="equal">
      <formula>20</formula>
    </cfRule>
    <cfRule type="cellIs" dxfId="987" priority="969" operator="equal">
      <formula>19</formula>
    </cfRule>
    <cfRule type="cellIs" dxfId="986" priority="970" operator="equal">
      <formula>18</formula>
    </cfRule>
    <cfRule type="cellIs" dxfId="985" priority="971" operator="equal">
      <formula>17</formula>
    </cfRule>
    <cfRule type="cellIs" dxfId="984" priority="972" operator="equal">
      <formula>16</formula>
    </cfRule>
    <cfRule type="cellIs" dxfId="983" priority="973" operator="equal">
      <formula>15</formula>
    </cfRule>
    <cfRule type="cellIs" dxfId="982" priority="974" operator="equal">
      <formula>14</formula>
    </cfRule>
    <cfRule type="cellIs" dxfId="981" priority="975" operator="equal">
      <formula>13</formula>
    </cfRule>
    <cfRule type="cellIs" dxfId="980" priority="976" operator="equal">
      <formula>-100</formula>
    </cfRule>
    <cfRule type="cellIs" dxfId="979" priority="977" operator="equal">
      <formula>12</formula>
    </cfRule>
    <cfRule type="cellIs" dxfId="978" priority="978" operator="equal">
      <formula>11</formula>
    </cfRule>
    <cfRule type="cellIs" dxfId="977" priority="979" operator="equal">
      <formula>10</formula>
    </cfRule>
    <cfRule type="cellIs" dxfId="976" priority="980" operator="equal">
      <formula>9</formula>
    </cfRule>
    <cfRule type="cellIs" dxfId="975" priority="981" operator="equal">
      <formula>8</formula>
    </cfRule>
    <cfRule type="cellIs" dxfId="974" priority="982" operator="equal">
      <formula>7</formula>
    </cfRule>
    <cfRule type="cellIs" dxfId="973" priority="983" operator="equal">
      <formula>6</formula>
    </cfRule>
    <cfRule type="cellIs" dxfId="972" priority="984" operator="equal">
      <formula>5</formula>
    </cfRule>
    <cfRule type="cellIs" dxfId="971" priority="985" operator="equal">
      <formula>4</formula>
    </cfRule>
    <cfRule type="cellIs" dxfId="970" priority="986" operator="equal">
      <formula>3</formula>
    </cfRule>
    <cfRule type="cellIs" dxfId="969" priority="987" operator="equal">
      <formula>2</formula>
    </cfRule>
    <cfRule type="cellIs" dxfId="968" priority="988" operator="equal">
      <formula>1</formula>
    </cfRule>
    <cfRule type="cellIs" dxfId="967" priority="989" operator="equal">
      <formula>-1</formula>
    </cfRule>
  </conditionalFormatting>
  <conditionalFormatting sqref="E12:IP12">
    <cfRule type="cellIs" dxfId="966" priority="967" operator="equal">
      <formula>-200</formula>
    </cfRule>
  </conditionalFormatting>
  <conditionalFormatting sqref="IQ12:LX12">
    <cfRule type="cellIs" dxfId="965" priority="945" operator="equal">
      <formula>20</formula>
    </cfRule>
    <cfRule type="cellIs" dxfId="964" priority="946" operator="equal">
      <formula>19</formula>
    </cfRule>
    <cfRule type="cellIs" dxfId="963" priority="947" operator="equal">
      <formula>18</formula>
    </cfRule>
    <cfRule type="cellIs" dxfId="962" priority="948" operator="equal">
      <formula>17</formula>
    </cfRule>
    <cfRule type="cellIs" dxfId="961" priority="949" operator="equal">
      <formula>16</formula>
    </cfRule>
    <cfRule type="cellIs" dxfId="960" priority="950" operator="equal">
      <formula>15</formula>
    </cfRule>
    <cfRule type="cellIs" dxfId="959" priority="951" operator="equal">
      <formula>14</formula>
    </cfRule>
    <cfRule type="cellIs" dxfId="958" priority="952" operator="equal">
      <formula>13</formula>
    </cfRule>
    <cfRule type="cellIs" dxfId="957" priority="953" operator="equal">
      <formula>-100</formula>
    </cfRule>
    <cfRule type="cellIs" dxfId="956" priority="954" operator="equal">
      <formula>12</formula>
    </cfRule>
    <cfRule type="cellIs" dxfId="955" priority="955" operator="equal">
      <formula>11</formula>
    </cfRule>
    <cfRule type="cellIs" dxfId="954" priority="956" operator="equal">
      <formula>10</formula>
    </cfRule>
    <cfRule type="cellIs" dxfId="953" priority="957" operator="equal">
      <formula>9</formula>
    </cfRule>
    <cfRule type="cellIs" dxfId="952" priority="958" operator="equal">
      <formula>8</formula>
    </cfRule>
    <cfRule type="cellIs" dxfId="951" priority="959" operator="equal">
      <formula>7</formula>
    </cfRule>
    <cfRule type="cellIs" dxfId="950" priority="960" operator="equal">
      <formula>6</formula>
    </cfRule>
    <cfRule type="cellIs" dxfId="949" priority="961" operator="equal">
      <formula>5</formula>
    </cfRule>
    <cfRule type="cellIs" dxfId="948" priority="962" operator="equal">
      <formula>4</formula>
    </cfRule>
    <cfRule type="cellIs" dxfId="947" priority="963" operator="equal">
      <formula>3</formula>
    </cfRule>
    <cfRule type="cellIs" dxfId="946" priority="964" operator="equal">
      <formula>2</formula>
    </cfRule>
    <cfRule type="cellIs" dxfId="945" priority="965" operator="equal">
      <formula>1</formula>
    </cfRule>
    <cfRule type="cellIs" dxfId="944" priority="966" operator="equal">
      <formula>-1</formula>
    </cfRule>
  </conditionalFormatting>
  <conditionalFormatting sqref="IQ12:LX12">
    <cfRule type="cellIs" dxfId="943" priority="944" operator="equal">
      <formula>-200</formula>
    </cfRule>
  </conditionalFormatting>
  <conditionalFormatting sqref="LP9">
    <cfRule type="cellIs" dxfId="942" priority="922" operator="equal">
      <formula>20</formula>
    </cfRule>
    <cfRule type="cellIs" dxfId="941" priority="923" operator="equal">
      <formula>19</formula>
    </cfRule>
    <cfRule type="cellIs" dxfId="940" priority="924" operator="equal">
      <formula>18</formula>
    </cfRule>
    <cfRule type="cellIs" dxfId="939" priority="925" operator="equal">
      <formula>17</formula>
    </cfRule>
    <cfRule type="cellIs" dxfId="938" priority="926" operator="equal">
      <formula>16</formula>
    </cfRule>
    <cfRule type="cellIs" dxfId="937" priority="927" operator="equal">
      <formula>15</formula>
    </cfRule>
    <cfRule type="cellIs" dxfId="936" priority="928" operator="equal">
      <formula>14</formula>
    </cfRule>
    <cfRule type="cellIs" dxfId="935" priority="929" operator="equal">
      <formula>13</formula>
    </cfRule>
    <cfRule type="cellIs" dxfId="934" priority="930" operator="equal">
      <formula>-100</formula>
    </cfRule>
    <cfRule type="cellIs" dxfId="933" priority="931" operator="equal">
      <formula>12</formula>
    </cfRule>
    <cfRule type="cellIs" dxfId="932" priority="932" operator="equal">
      <formula>11</formula>
    </cfRule>
    <cfRule type="cellIs" dxfId="931" priority="933" operator="equal">
      <formula>10</formula>
    </cfRule>
    <cfRule type="cellIs" dxfId="930" priority="934" operator="equal">
      <formula>9</formula>
    </cfRule>
    <cfRule type="cellIs" dxfId="929" priority="935" operator="equal">
      <formula>8</formula>
    </cfRule>
    <cfRule type="cellIs" dxfId="928" priority="936" operator="equal">
      <formula>7</formula>
    </cfRule>
    <cfRule type="cellIs" dxfId="927" priority="937" operator="equal">
      <formula>6</formula>
    </cfRule>
    <cfRule type="cellIs" dxfId="926" priority="938" operator="equal">
      <formula>5</formula>
    </cfRule>
    <cfRule type="cellIs" dxfId="925" priority="939" operator="equal">
      <formula>4</formula>
    </cfRule>
    <cfRule type="cellIs" dxfId="924" priority="940" operator="equal">
      <formula>3</formula>
    </cfRule>
    <cfRule type="cellIs" dxfId="923" priority="941" operator="equal">
      <formula>2</formula>
    </cfRule>
    <cfRule type="cellIs" dxfId="922" priority="942" operator="equal">
      <formula>1</formula>
    </cfRule>
    <cfRule type="cellIs" dxfId="921" priority="943" operator="equal">
      <formula>-1</formula>
    </cfRule>
  </conditionalFormatting>
  <conditionalFormatting sqref="LP9">
    <cfRule type="cellIs" dxfId="920" priority="921" operator="equal">
      <formula>-200</formula>
    </cfRule>
  </conditionalFormatting>
  <conditionalFormatting sqref="LQ9:LR9">
    <cfRule type="cellIs" dxfId="919" priority="899" operator="equal">
      <formula>20</formula>
    </cfRule>
    <cfRule type="cellIs" dxfId="918" priority="900" operator="equal">
      <formula>19</formula>
    </cfRule>
    <cfRule type="cellIs" dxfId="917" priority="901" operator="equal">
      <formula>18</formula>
    </cfRule>
    <cfRule type="cellIs" dxfId="916" priority="902" operator="equal">
      <formula>17</formula>
    </cfRule>
    <cfRule type="cellIs" dxfId="915" priority="903" operator="equal">
      <formula>16</formula>
    </cfRule>
    <cfRule type="cellIs" dxfId="914" priority="904" operator="equal">
      <formula>15</formula>
    </cfRule>
    <cfRule type="cellIs" dxfId="913" priority="905" operator="equal">
      <formula>14</formula>
    </cfRule>
    <cfRule type="cellIs" dxfId="912" priority="906" operator="equal">
      <formula>13</formula>
    </cfRule>
    <cfRule type="cellIs" dxfId="911" priority="907" operator="equal">
      <formula>-100</formula>
    </cfRule>
    <cfRule type="cellIs" dxfId="910" priority="908" operator="equal">
      <formula>12</formula>
    </cfRule>
    <cfRule type="cellIs" dxfId="909" priority="909" operator="equal">
      <formula>11</formula>
    </cfRule>
    <cfRule type="cellIs" dxfId="908" priority="910" operator="equal">
      <formula>10</formula>
    </cfRule>
    <cfRule type="cellIs" dxfId="907" priority="911" operator="equal">
      <formula>9</formula>
    </cfRule>
    <cfRule type="cellIs" dxfId="906" priority="912" operator="equal">
      <formula>8</formula>
    </cfRule>
    <cfRule type="cellIs" dxfId="905" priority="913" operator="equal">
      <formula>7</formula>
    </cfRule>
    <cfRule type="cellIs" dxfId="904" priority="914" operator="equal">
      <formula>6</formula>
    </cfRule>
    <cfRule type="cellIs" dxfId="903" priority="915" operator="equal">
      <formula>5</formula>
    </cfRule>
    <cfRule type="cellIs" dxfId="902" priority="916" operator="equal">
      <formula>4</formula>
    </cfRule>
    <cfRule type="cellIs" dxfId="901" priority="917" operator="equal">
      <formula>3</formula>
    </cfRule>
    <cfRule type="cellIs" dxfId="900" priority="918" operator="equal">
      <formula>2</formula>
    </cfRule>
    <cfRule type="cellIs" dxfId="899" priority="919" operator="equal">
      <formula>1</formula>
    </cfRule>
    <cfRule type="cellIs" dxfId="898" priority="920" operator="equal">
      <formula>-1</formula>
    </cfRule>
  </conditionalFormatting>
  <conditionalFormatting sqref="LQ9:LR9">
    <cfRule type="cellIs" dxfId="897" priority="898" operator="equal">
      <formula>-200</formula>
    </cfRule>
  </conditionalFormatting>
  <conditionalFormatting sqref="JX3:PB3">
    <cfRule type="cellIs" dxfId="896" priority="876" operator="equal">
      <formula>20</formula>
    </cfRule>
    <cfRule type="cellIs" dxfId="895" priority="877" operator="equal">
      <formula>19</formula>
    </cfRule>
    <cfRule type="cellIs" dxfId="894" priority="878" operator="equal">
      <formula>18</formula>
    </cfRule>
    <cfRule type="cellIs" dxfId="893" priority="879" operator="equal">
      <formula>17</formula>
    </cfRule>
    <cfRule type="cellIs" dxfId="892" priority="880" operator="equal">
      <formula>16</formula>
    </cfRule>
    <cfRule type="cellIs" dxfId="891" priority="881" operator="equal">
      <formula>15</formula>
    </cfRule>
    <cfRule type="cellIs" dxfId="890" priority="882" operator="equal">
      <formula>14</formula>
    </cfRule>
    <cfRule type="cellIs" dxfId="889" priority="883" operator="equal">
      <formula>13</formula>
    </cfRule>
    <cfRule type="cellIs" dxfId="888" priority="884" operator="equal">
      <formula>-100</formula>
    </cfRule>
    <cfRule type="cellIs" dxfId="887" priority="885" operator="equal">
      <formula>12</formula>
    </cfRule>
    <cfRule type="cellIs" dxfId="886" priority="886" operator="equal">
      <formula>11</formula>
    </cfRule>
    <cfRule type="cellIs" dxfId="885" priority="887" operator="equal">
      <formula>10</formula>
    </cfRule>
    <cfRule type="cellIs" dxfId="884" priority="888" operator="equal">
      <formula>9</formula>
    </cfRule>
    <cfRule type="cellIs" dxfId="883" priority="889" operator="equal">
      <formula>8</formula>
    </cfRule>
    <cfRule type="cellIs" dxfId="882" priority="890" operator="equal">
      <formula>7</formula>
    </cfRule>
    <cfRule type="cellIs" dxfId="881" priority="891" operator="equal">
      <formula>6</formula>
    </cfRule>
    <cfRule type="cellIs" dxfId="880" priority="892" operator="equal">
      <formula>5</formula>
    </cfRule>
    <cfRule type="cellIs" dxfId="879" priority="893" operator="equal">
      <formula>4</formula>
    </cfRule>
    <cfRule type="cellIs" dxfId="878" priority="894" operator="equal">
      <formula>3</formula>
    </cfRule>
    <cfRule type="cellIs" dxfId="877" priority="895" operator="equal">
      <formula>2</formula>
    </cfRule>
    <cfRule type="cellIs" dxfId="876" priority="896" operator="equal">
      <formula>1</formula>
    </cfRule>
    <cfRule type="cellIs" dxfId="875" priority="897" operator="equal">
      <formula>-1</formula>
    </cfRule>
  </conditionalFormatting>
  <conditionalFormatting sqref="JX3:PB3">
    <cfRule type="cellIs" dxfId="874" priority="875" operator="equal">
      <formula>-200</formula>
    </cfRule>
  </conditionalFormatting>
  <conditionalFormatting sqref="E8:JW8">
    <cfRule type="cellIs" dxfId="873" priority="853" operator="equal">
      <formula>20</formula>
    </cfRule>
    <cfRule type="cellIs" dxfId="872" priority="854" operator="equal">
      <formula>19</formula>
    </cfRule>
    <cfRule type="cellIs" dxfId="871" priority="855" operator="equal">
      <formula>18</formula>
    </cfRule>
    <cfRule type="cellIs" dxfId="870" priority="856" operator="equal">
      <formula>17</formula>
    </cfRule>
    <cfRule type="cellIs" dxfId="869" priority="857" operator="equal">
      <formula>16</formula>
    </cfRule>
    <cfRule type="cellIs" dxfId="868" priority="858" operator="equal">
      <formula>15</formula>
    </cfRule>
    <cfRule type="cellIs" dxfId="867" priority="859" operator="equal">
      <formula>14</formula>
    </cfRule>
    <cfRule type="cellIs" dxfId="866" priority="860" operator="equal">
      <formula>13</formula>
    </cfRule>
    <cfRule type="cellIs" dxfId="865" priority="861" operator="equal">
      <formula>-100</formula>
    </cfRule>
    <cfRule type="cellIs" dxfId="864" priority="862" operator="equal">
      <formula>12</formula>
    </cfRule>
    <cfRule type="cellIs" dxfId="863" priority="863" operator="equal">
      <formula>11</formula>
    </cfRule>
    <cfRule type="cellIs" dxfId="862" priority="864" operator="equal">
      <formula>10</formula>
    </cfRule>
    <cfRule type="cellIs" dxfId="861" priority="865" operator="equal">
      <formula>9</formula>
    </cfRule>
    <cfRule type="cellIs" dxfId="860" priority="866" operator="equal">
      <formula>8</formula>
    </cfRule>
    <cfRule type="cellIs" dxfId="859" priority="867" operator="equal">
      <formula>7</formula>
    </cfRule>
    <cfRule type="cellIs" dxfId="858" priority="868" operator="equal">
      <formula>6</formula>
    </cfRule>
    <cfRule type="cellIs" dxfId="857" priority="869" operator="equal">
      <formula>5</formula>
    </cfRule>
    <cfRule type="cellIs" dxfId="856" priority="870" operator="equal">
      <formula>4</formula>
    </cfRule>
    <cfRule type="cellIs" dxfId="855" priority="871" operator="equal">
      <formula>3</formula>
    </cfRule>
    <cfRule type="cellIs" dxfId="854" priority="872" operator="equal">
      <formula>2</formula>
    </cfRule>
    <cfRule type="cellIs" dxfId="853" priority="873" operator="equal">
      <formula>1</formula>
    </cfRule>
    <cfRule type="cellIs" dxfId="852" priority="874" operator="equal">
      <formula>-1</formula>
    </cfRule>
  </conditionalFormatting>
  <conditionalFormatting sqref="E8:JW8">
    <cfRule type="cellIs" dxfId="851" priority="852" operator="equal">
      <formula>-200</formula>
    </cfRule>
  </conditionalFormatting>
  <conditionalFormatting sqref="JX8:LY8">
    <cfRule type="cellIs" dxfId="850" priority="830" operator="equal">
      <formula>20</formula>
    </cfRule>
    <cfRule type="cellIs" dxfId="849" priority="831" operator="equal">
      <formula>19</formula>
    </cfRule>
    <cfRule type="cellIs" dxfId="848" priority="832" operator="equal">
      <formula>18</formula>
    </cfRule>
    <cfRule type="cellIs" dxfId="847" priority="833" operator="equal">
      <formula>17</formula>
    </cfRule>
    <cfRule type="cellIs" dxfId="846" priority="834" operator="equal">
      <formula>16</formula>
    </cfRule>
    <cfRule type="cellIs" dxfId="845" priority="835" operator="equal">
      <formula>15</formula>
    </cfRule>
    <cfRule type="cellIs" dxfId="844" priority="836" operator="equal">
      <formula>14</formula>
    </cfRule>
    <cfRule type="cellIs" dxfId="843" priority="837" operator="equal">
      <formula>13</formula>
    </cfRule>
    <cfRule type="cellIs" dxfId="842" priority="838" operator="equal">
      <formula>-100</formula>
    </cfRule>
    <cfRule type="cellIs" dxfId="841" priority="839" operator="equal">
      <formula>12</formula>
    </cfRule>
    <cfRule type="cellIs" dxfId="840" priority="840" operator="equal">
      <formula>11</formula>
    </cfRule>
    <cfRule type="cellIs" dxfId="839" priority="841" operator="equal">
      <formula>10</formula>
    </cfRule>
    <cfRule type="cellIs" dxfId="838" priority="842" operator="equal">
      <formula>9</formula>
    </cfRule>
    <cfRule type="cellIs" dxfId="837" priority="843" operator="equal">
      <formula>8</formula>
    </cfRule>
    <cfRule type="cellIs" dxfId="836" priority="844" operator="equal">
      <formula>7</formula>
    </cfRule>
    <cfRule type="cellIs" dxfId="835" priority="845" operator="equal">
      <formula>6</formula>
    </cfRule>
    <cfRule type="cellIs" dxfId="834" priority="846" operator="equal">
      <formula>5</formula>
    </cfRule>
    <cfRule type="cellIs" dxfId="833" priority="847" operator="equal">
      <formula>4</formula>
    </cfRule>
    <cfRule type="cellIs" dxfId="832" priority="848" operator="equal">
      <formula>3</formula>
    </cfRule>
    <cfRule type="cellIs" dxfId="831" priority="849" operator="equal">
      <formula>2</formula>
    </cfRule>
    <cfRule type="cellIs" dxfId="830" priority="850" operator="equal">
      <formula>1</formula>
    </cfRule>
    <cfRule type="cellIs" dxfId="829" priority="851" operator="equal">
      <formula>-1</formula>
    </cfRule>
  </conditionalFormatting>
  <conditionalFormatting sqref="JX8:LY8">
    <cfRule type="cellIs" dxfId="828" priority="829" operator="equal">
      <formula>-200</formula>
    </cfRule>
  </conditionalFormatting>
  <conditionalFormatting sqref="E13:JW13">
    <cfRule type="cellIs" dxfId="827" priority="807" operator="equal">
      <formula>20</formula>
    </cfRule>
    <cfRule type="cellIs" dxfId="826" priority="808" operator="equal">
      <formula>19</formula>
    </cfRule>
    <cfRule type="cellIs" dxfId="825" priority="809" operator="equal">
      <formula>18</formula>
    </cfRule>
    <cfRule type="cellIs" dxfId="824" priority="810" operator="equal">
      <formula>17</formula>
    </cfRule>
    <cfRule type="cellIs" dxfId="823" priority="811" operator="equal">
      <formula>16</formula>
    </cfRule>
    <cfRule type="cellIs" dxfId="822" priority="812" operator="equal">
      <formula>15</formula>
    </cfRule>
    <cfRule type="cellIs" dxfId="821" priority="813" operator="equal">
      <formula>14</formula>
    </cfRule>
    <cfRule type="cellIs" dxfId="820" priority="814" operator="equal">
      <formula>13</formula>
    </cfRule>
    <cfRule type="cellIs" dxfId="819" priority="815" operator="equal">
      <formula>-100</formula>
    </cfRule>
    <cfRule type="cellIs" dxfId="818" priority="816" operator="equal">
      <formula>12</formula>
    </cfRule>
    <cfRule type="cellIs" dxfId="817" priority="817" operator="equal">
      <formula>11</formula>
    </cfRule>
    <cfRule type="cellIs" dxfId="816" priority="818" operator="equal">
      <formula>10</formula>
    </cfRule>
    <cfRule type="cellIs" dxfId="815" priority="819" operator="equal">
      <formula>9</formula>
    </cfRule>
    <cfRule type="cellIs" dxfId="814" priority="820" operator="equal">
      <formula>8</formula>
    </cfRule>
    <cfRule type="cellIs" dxfId="813" priority="821" operator="equal">
      <formula>7</formula>
    </cfRule>
    <cfRule type="cellIs" dxfId="812" priority="822" operator="equal">
      <formula>6</formula>
    </cfRule>
    <cfRule type="cellIs" dxfId="811" priority="823" operator="equal">
      <formula>5</formula>
    </cfRule>
    <cfRule type="cellIs" dxfId="810" priority="824" operator="equal">
      <formula>4</formula>
    </cfRule>
    <cfRule type="cellIs" dxfId="809" priority="825" operator="equal">
      <formula>3</formula>
    </cfRule>
    <cfRule type="cellIs" dxfId="808" priority="826" operator="equal">
      <formula>2</formula>
    </cfRule>
    <cfRule type="cellIs" dxfId="807" priority="827" operator="equal">
      <formula>1</formula>
    </cfRule>
    <cfRule type="cellIs" dxfId="806" priority="828" operator="equal">
      <formula>-1</formula>
    </cfRule>
  </conditionalFormatting>
  <conditionalFormatting sqref="E13:JW13">
    <cfRule type="cellIs" dxfId="805" priority="806" operator="equal">
      <formula>-200</formula>
    </cfRule>
  </conditionalFormatting>
  <conditionalFormatting sqref="JX13:LY13">
    <cfRule type="cellIs" dxfId="804" priority="784" operator="equal">
      <formula>20</formula>
    </cfRule>
    <cfRule type="cellIs" dxfId="803" priority="785" operator="equal">
      <formula>19</formula>
    </cfRule>
    <cfRule type="cellIs" dxfId="802" priority="786" operator="equal">
      <formula>18</formula>
    </cfRule>
    <cfRule type="cellIs" dxfId="801" priority="787" operator="equal">
      <formula>17</formula>
    </cfRule>
    <cfRule type="cellIs" dxfId="800" priority="788" operator="equal">
      <formula>16</formula>
    </cfRule>
    <cfRule type="cellIs" dxfId="799" priority="789" operator="equal">
      <formula>15</formula>
    </cfRule>
    <cfRule type="cellIs" dxfId="798" priority="790" operator="equal">
      <formula>14</formula>
    </cfRule>
    <cfRule type="cellIs" dxfId="797" priority="791" operator="equal">
      <formula>13</formula>
    </cfRule>
    <cfRule type="cellIs" dxfId="796" priority="792" operator="equal">
      <formula>-100</formula>
    </cfRule>
    <cfRule type="cellIs" dxfId="795" priority="793" operator="equal">
      <formula>12</formula>
    </cfRule>
    <cfRule type="cellIs" dxfId="794" priority="794" operator="equal">
      <formula>11</formula>
    </cfRule>
    <cfRule type="cellIs" dxfId="793" priority="795" operator="equal">
      <formula>10</formula>
    </cfRule>
    <cfRule type="cellIs" dxfId="792" priority="796" operator="equal">
      <formula>9</formula>
    </cfRule>
    <cfRule type="cellIs" dxfId="791" priority="797" operator="equal">
      <formula>8</formula>
    </cfRule>
    <cfRule type="cellIs" dxfId="790" priority="798" operator="equal">
      <formula>7</formula>
    </cfRule>
    <cfRule type="cellIs" dxfId="789" priority="799" operator="equal">
      <formula>6</formula>
    </cfRule>
    <cfRule type="cellIs" dxfId="788" priority="800" operator="equal">
      <formula>5</formula>
    </cfRule>
    <cfRule type="cellIs" dxfId="787" priority="801" operator="equal">
      <formula>4</formula>
    </cfRule>
    <cfRule type="cellIs" dxfId="786" priority="802" operator="equal">
      <formula>3</formula>
    </cfRule>
    <cfRule type="cellIs" dxfId="785" priority="803" operator="equal">
      <formula>2</formula>
    </cfRule>
    <cfRule type="cellIs" dxfId="784" priority="804" operator="equal">
      <formula>1</formula>
    </cfRule>
    <cfRule type="cellIs" dxfId="783" priority="805" operator="equal">
      <formula>-1</formula>
    </cfRule>
  </conditionalFormatting>
  <conditionalFormatting sqref="JX13:LY13">
    <cfRule type="cellIs" dxfId="782" priority="783" operator="equal">
      <formula>-200</formula>
    </cfRule>
  </conditionalFormatting>
  <conditionalFormatting sqref="LZ18:LZ22">
    <cfRule type="cellIs" dxfId="781" priority="761" operator="equal">
      <formula>20</formula>
    </cfRule>
    <cfRule type="cellIs" dxfId="780" priority="762" operator="equal">
      <formula>19</formula>
    </cfRule>
    <cfRule type="cellIs" dxfId="779" priority="763" operator="equal">
      <formula>18</formula>
    </cfRule>
    <cfRule type="cellIs" dxfId="778" priority="764" operator="equal">
      <formula>17</formula>
    </cfRule>
    <cfRule type="cellIs" dxfId="777" priority="765" operator="equal">
      <formula>16</formula>
    </cfRule>
    <cfRule type="cellIs" dxfId="776" priority="766" operator="equal">
      <formula>15</formula>
    </cfRule>
    <cfRule type="cellIs" dxfId="775" priority="767" operator="equal">
      <formula>14</formula>
    </cfRule>
    <cfRule type="cellIs" dxfId="774" priority="768" operator="equal">
      <formula>13</formula>
    </cfRule>
    <cfRule type="cellIs" dxfId="773" priority="769" operator="equal">
      <formula>-100</formula>
    </cfRule>
    <cfRule type="cellIs" dxfId="772" priority="770" operator="equal">
      <formula>12</formula>
    </cfRule>
    <cfRule type="cellIs" dxfId="771" priority="771" operator="equal">
      <formula>11</formula>
    </cfRule>
    <cfRule type="cellIs" dxfId="770" priority="772" operator="equal">
      <formula>10</formula>
    </cfRule>
    <cfRule type="cellIs" dxfId="769" priority="773" operator="equal">
      <formula>9</formula>
    </cfRule>
    <cfRule type="cellIs" dxfId="768" priority="774" operator="equal">
      <formula>8</formula>
    </cfRule>
    <cfRule type="cellIs" dxfId="767" priority="775" operator="equal">
      <formula>7</formula>
    </cfRule>
    <cfRule type="cellIs" dxfId="766" priority="776" operator="equal">
      <formula>6</formula>
    </cfRule>
    <cfRule type="cellIs" dxfId="765" priority="777" operator="equal">
      <formula>5</formula>
    </cfRule>
    <cfRule type="cellIs" dxfId="764" priority="778" operator="equal">
      <formula>4</formula>
    </cfRule>
    <cfRule type="cellIs" dxfId="763" priority="779" operator="equal">
      <formula>3</formula>
    </cfRule>
    <cfRule type="cellIs" dxfId="762" priority="780" operator="equal">
      <formula>2</formula>
    </cfRule>
    <cfRule type="cellIs" dxfId="761" priority="781" operator="equal">
      <formula>1</formula>
    </cfRule>
    <cfRule type="cellIs" dxfId="760" priority="782" operator="equal">
      <formula>-1</formula>
    </cfRule>
  </conditionalFormatting>
  <conditionalFormatting sqref="LZ18:LZ22">
    <cfRule type="cellIs" dxfId="759" priority="760" operator="equal">
      <formula>-200</formula>
    </cfRule>
  </conditionalFormatting>
  <conditionalFormatting sqref="E19:H19 J19:AB19 LY19:LY20 LS19:LX19 AR19:LO19">
    <cfRule type="cellIs" dxfId="758" priority="738" operator="equal">
      <formula>20</formula>
    </cfRule>
    <cfRule type="cellIs" dxfId="757" priority="739" operator="equal">
      <formula>19</formula>
    </cfRule>
    <cfRule type="cellIs" dxfId="756" priority="740" operator="equal">
      <formula>18</formula>
    </cfRule>
    <cfRule type="cellIs" dxfId="755" priority="741" operator="equal">
      <formula>17</formula>
    </cfRule>
    <cfRule type="cellIs" dxfId="754" priority="742" operator="equal">
      <formula>16</formula>
    </cfRule>
    <cfRule type="cellIs" dxfId="753" priority="743" operator="equal">
      <formula>15</formula>
    </cfRule>
    <cfRule type="cellIs" dxfId="752" priority="744" operator="equal">
      <formula>14</formula>
    </cfRule>
    <cfRule type="cellIs" dxfId="751" priority="745" operator="equal">
      <formula>13</formula>
    </cfRule>
    <cfRule type="cellIs" dxfId="750" priority="746" operator="equal">
      <formula>-100</formula>
    </cfRule>
    <cfRule type="cellIs" dxfId="749" priority="747" operator="equal">
      <formula>12</formula>
    </cfRule>
    <cfRule type="cellIs" dxfId="748" priority="748" operator="equal">
      <formula>11</formula>
    </cfRule>
    <cfRule type="cellIs" dxfId="747" priority="749" operator="equal">
      <formula>10</formula>
    </cfRule>
    <cfRule type="cellIs" dxfId="746" priority="750" operator="equal">
      <formula>9</formula>
    </cfRule>
    <cfRule type="cellIs" dxfId="745" priority="751" operator="equal">
      <formula>8</formula>
    </cfRule>
    <cfRule type="cellIs" dxfId="744" priority="752" operator="equal">
      <formula>7</formula>
    </cfRule>
    <cfRule type="cellIs" dxfId="743" priority="753" operator="equal">
      <formula>6</formula>
    </cfRule>
    <cfRule type="cellIs" dxfId="742" priority="754" operator="equal">
      <formula>5</formula>
    </cfRule>
    <cfRule type="cellIs" dxfId="741" priority="755" operator="equal">
      <formula>4</formula>
    </cfRule>
    <cfRule type="cellIs" dxfId="740" priority="756" operator="equal">
      <formula>3</formula>
    </cfRule>
    <cfRule type="cellIs" dxfId="739" priority="757" operator="equal">
      <formula>2</formula>
    </cfRule>
    <cfRule type="cellIs" dxfId="738" priority="758" operator="equal">
      <formula>1</formula>
    </cfRule>
    <cfRule type="cellIs" dxfId="737" priority="759" operator="equal">
      <formula>-1</formula>
    </cfRule>
  </conditionalFormatting>
  <conditionalFormatting sqref="E19:H19 J19:AB19 LY19:LY20 LS19:LX19 AR19:LO19">
    <cfRule type="cellIs" dxfId="736" priority="737" operator="equal">
      <formula>-200</formula>
    </cfRule>
  </conditionalFormatting>
  <conditionalFormatting sqref="I19">
    <cfRule type="cellIs" dxfId="735" priority="715" operator="equal">
      <formula>20</formula>
    </cfRule>
    <cfRule type="cellIs" dxfId="734" priority="716" operator="equal">
      <formula>19</formula>
    </cfRule>
    <cfRule type="cellIs" dxfId="733" priority="717" operator="equal">
      <formula>18</formula>
    </cfRule>
    <cfRule type="cellIs" dxfId="732" priority="718" operator="equal">
      <formula>17</formula>
    </cfRule>
    <cfRule type="cellIs" dxfId="731" priority="719" operator="equal">
      <formula>16</formula>
    </cfRule>
    <cfRule type="cellIs" dxfId="730" priority="720" operator="equal">
      <formula>15</formula>
    </cfRule>
    <cfRule type="cellIs" dxfId="729" priority="721" operator="equal">
      <formula>14</formula>
    </cfRule>
    <cfRule type="cellIs" dxfId="728" priority="722" operator="equal">
      <formula>13</formula>
    </cfRule>
    <cfRule type="cellIs" dxfId="727" priority="723" operator="equal">
      <formula>-100</formula>
    </cfRule>
    <cfRule type="cellIs" dxfId="726" priority="724" operator="equal">
      <formula>12</formula>
    </cfRule>
    <cfRule type="cellIs" dxfId="725" priority="725" operator="equal">
      <formula>11</formula>
    </cfRule>
    <cfRule type="cellIs" dxfId="724" priority="726" operator="equal">
      <formula>10</formula>
    </cfRule>
    <cfRule type="cellIs" dxfId="723" priority="727" operator="equal">
      <formula>9</formula>
    </cfRule>
    <cfRule type="cellIs" dxfId="722" priority="728" operator="equal">
      <formula>8</formula>
    </cfRule>
    <cfRule type="cellIs" dxfId="721" priority="729" operator="equal">
      <formula>7</formula>
    </cfRule>
    <cfRule type="cellIs" dxfId="720" priority="730" operator="equal">
      <formula>6</formula>
    </cfRule>
    <cfRule type="cellIs" dxfId="719" priority="731" operator="equal">
      <formula>5</formula>
    </cfRule>
    <cfRule type="cellIs" dxfId="718" priority="732" operator="equal">
      <formula>4</formula>
    </cfRule>
    <cfRule type="cellIs" dxfId="717" priority="733" operator="equal">
      <formula>3</formula>
    </cfRule>
    <cfRule type="cellIs" dxfId="716" priority="734" operator="equal">
      <formula>2</formula>
    </cfRule>
    <cfRule type="cellIs" dxfId="715" priority="735" operator="equal">
      <formula>1</formula>
    </cfRule>
    <cfRule type="cellIs" dxfId="714" priority="736" operator="equal">
      <formula>-1</formula>
    </cfRule>
  </conditionalFormatting>
  <conditionalFormatting sqref="I19">
    <cfRule type="cellIs" dxfId="713" priority="714" operator="equal">
      <formula>-200</formula>
    </cfRule>
  </conditionalFormatting>
  <conditionalFormatting sqref="AC19:AF19 AH19:AQ19">
    <cfRule type="cellIs" dxfId="712" priority="692" operator="equal">
      <formula>20</formula>
    </cfRule>
    <cfRule type="cellIs" dxfId="711" priority="693" operator="equal">
      <formula>19</formula>
    </cfRule>
    <cfRule type="cellIs" dxfId="710" priority="694" operator="equal">
      <formula>18</formula>
    </cfRule>
    <cfRule type="cellIs" dxfId="709" priority="695" operator="equal">
      <formula>17</formula>
    </cfRule>
    <cfRule type="cellIs" dxfId="708" priority="696" operator="equal">
      <formula>16</formula>
    </cfRule>
    <cfRule type="cellIs" dxfId="707" priority="697" operator="equal">
      <formula>15</formula>
    </cfRule>
    <cfRule type="cellIs" dxfId="706" priority="698" operator="equal">
      <formula>14</formula>
    </cfRule>
    <cfRule type="cellIs" dxfId="705" priority="699" operator="equal">
      <formula>13</formula>
    </cfRule>
    <cfRule type="cellIs" dxfId="704" priority="700" operator="equal">
      <formula>-100</formula>
    </cfRule>
    <cfRule type="cellIs" dxfId="703" priority="701" operator="equal">
      <formula>12</formula>
    </cfRule>
    <cfRule type="cellIs" dxfId="702" priority="702" operator="equal">
      <formula>11</formula>
    </cfRule>
    <cfRule type="cellIs" dxfId="701" priority="703" operator="equal">
      <formula>10</formula>
    </cfRule>
    <cfRule type="cellIs" dxfId="700" priority="704" operator="equal">
      <formula>9</formula>
    </cfRule>
    <cfRule type="cellIs" dxfId="699" priority="705" operator="equal">
      <formula>8</formula>
    </cfRule>
    <cfRule type="cellIs" dxfId="698" priority="706" operator="equal">
      <formula>7</formula>
    </cfRule>
    <cfRule type="cellIs" dxfId="697" priority="707" operator="equal">
      <formula>6</formula>
    </cfRule>
    <cfRule type="cellIs" dxfId="696" priority="708" operator="equal">
      <formula>5</formula>
    </cfRule>
    <cfRule type="cellIs" dxfId="695" priority="709" operator="equal">
      <formula>4</formula>
    </cfRule>
    <cfRule type="cellIs" dxfId="694" priority="710" operator="equal">
      <formula>3</formula>
    </cfRule>
    <cfRule type="cellIs" dxfId="693" priority="711" operator="equal">
      <formula>2</formula>
    </cfRule>
    <cfRule type="cellIs" dxfId="692" priority="712" operator="equal">
      <formula>1</formula>
    </cfRule>
    <cfRule type="cellIs" dxfId="691" priority="713" operator="equal">
      <formula>-1</formula>
    </cfRule>
  </conditionalFormatting>
  <conditionalFormatting sqref="AC19:AF19 AH19:AQ19">
    <cfRule type="cellIs" dxfId="690" priority="691" operator="equal">
      <formula>-200</formula>
    </cfRule>
  </conditionalFormatting>
  <conditionalFormatting sqref="AG19">
    <cfRule type="cellIs" dxfId="689" priority="669" operator="equal">
      <formula>20</formula>
    </cfRule>
    <cfRule type="cellIs" dxfId="688" priority="670" operator="equal">
      <formula>19</formula>
    </cfRule>
    <cfRule type="cellIs" dxfId="687" priority="671" operator="equal">
      <formula>18</formula>
    </cfRule>
    <cfRule type="cellIs" dxfId="686" priority="672" operator="equal">
      <formula>17</formula>
    </cfRule>
    <cfRule type="cellIs" dxfId="685" priority="673" operator="equal">
      <formula>16</formula>
    </cfRule>
    <cfRule type="cellIs" dxfId="684" priority="674" operator="equal">
      <formula>15</formula>
    </cfRule>
    <cfRule type="cellIs" dxfId="683" priority="675" operator="equal">
      <formula>14</formula>
    </cfRule>
    <cfRule type="cellIs" dxfId="682" priority="676" operator="equal">
      <formula>13</formula>
    </cfRule>
    <cfRule type="cellIs" dxfId="681" priority="677" operator="equal">
      <formula>-100</formula>
    </cfRule>
    <cfRule type="cellIs" dxfId="680" priority="678" operator="equal">
      <formula>12</formula>
    </cfRule>
    <cfRule type="cellIs" dxfId="679" priority="679" operator="equal">
      <formula>11</formula>
    </cfRule>
    <cfRule type="cellIs" dxfId="678" priority="680" operator="equal">
      <formula>10</formula>
    </cfRule>
    <cfRule type="cellIs" dxfId="677" priority="681" operator="equal">
      <formula>9</formula>
    </cfRule>
    <cfRule type="cellIs" dxfId="676" priority="682" operator="equal">
      <formula>8</formula>
    </cfRule>
    <cfRule type="cellIs" dxfId="675" priority="683" operator="equal">
      <formula>7</formula>
    </cfRule>
    <cfRule type="cellIs" dxfId="674" priority="684" operator="equal">
      <formula>6</formula>
    </cfRule>
    <cfRule type="cellIs" dxfId="673" priority="685" operator="equal">
      <formula>5</formula>
    </cfRule>
    <cfRule type="cellIs" dxfId="672" priority="686" operator="equal">
      <formula>4</formula>
    </cfRule>
    <cfRule type="cellIs" dxfId="671" priority="687" operator="equal">
      <formula>3</formula>
    </cfRule>
    <cfRule type="cellIs" dxfId="670" priority="688" operator="equal">
      <formula>2</formula>
    </cfRule>
    <cfRule type="cellIs" dxfId="669" priority="689" operator="equal">
      <formula>1</formula>
    </cfRule>
    <cfRule type="cellIs" dxfId="668" priority="690" operator="equal">
      <formula>-1</formula>
    </cfRule>
  </conditionalFormatting>
  <conditionalFormatting sqref="AG19">
    <cfRule type="cellIs" dxfId="667" priority="668" operator="equal">
      <formula>-200</formula>
    </cfRule>
  </conditionalFormatting>
  <conditionalFormatting sqref="E20:IP20">
    <cfRule type="cellIs" dxfId="666" priority="646" operator="equal">
      <formula>20</formula>
    </cfRule>
    <cfRule type="cellIs" dxfId="665" priority="647" operator="equal">
      <formula>19</formula>
    </cfRule>
    <cfRule type="cellIs" dxfId="664" priority="648" operator="equal">
      <formula>18</formula>
    </cfRule>
    <cfRule type="cellIs" dxfId="663" priority="649" operator="equal">
      <formula>17</formula>
    </cfRule>
    <cfRule type="cellIs" dxfId="662" priority="650" operator="equal">
      <formula>16</formula>
    </cfRule>
    <cfRule type="cellIs" dxfId="661" priority="651" operator="equal">
      <formula>15</formula>
    </cfRule>
    <cfRule type="cellIs" dxfId="660" priority="652" operator="equal">
      <formula>14</formula>
    </cfRule>
    <cfRule type="cellIs" dxfId="659" priority="653" operator="equal">
      <formula>13</formula>
    </cfRule>
    <cfRule type="cellIs" dxfId="658" priority="654" operator="equal">
      <formula>-100</formula>
    </cfRule>
    <cfRule type="cellIs" dxfId="657" priority="655" operator="equal">
      <formula>12</formula>
    </cfRule>
    <cfRule type="cellIs" dxfId="656" priority="656" operator="equal">
      <formula>11</formula>
    </cfRule>
    <cfRule type="cellIs" dxfId="655" priority="657" operator="equal">
      <formula>10</formula>
    </cfRule>
    <cfRule type="cellIs" dxfId="654" priority="658" operator="equal">
      <formula>9</formula>
    </cfRule>
    <cfRule type="cellIs" dxfId="653" priority="659" operator="equal">
      <formula>8</formula>
    </cfRule>
    <cfRule type="cellIs" dxfId="652" priority="660" operator="equal">
      <formula>7</formula>
    </cfRule>
    <cfRule type="cellIs" dxfId="651" priority="661" operator="equal">
      <formula>6</formula>
    </cfRule>
    <cfRule type="cellIs" dxfId="650" priority="662" operator="equal">
      <formula>5</formula>
    </cfRule>
    <cfRule type="cellIs" dxfId="649" priority="663" operator="equal">
      <formula>4</formula>
    </cfRule>
    <cfRule type="cellIs" dxfId="648" priority="664" operator="equal">
      <formula>3</formula>
    </cfRule>
    <cfRule type="cellIs" dxfId="647" priority="665" operator="equal">
      <formula>2</formula>
    </cfRule>
    <cfRule type="cellIs" dxfId="646" priority="666" operator="equal">
      <formula>1</formula>
    </cfRule>
    <cfRule type="cellIs" dxfId="645" priority="667" operator="equal">
      <formula>-1</formula>
    </cfRule>
  </conditionalFormatting>
  <conditionalFormatting sqref="E20:IP20">
    <cfRule type="cellIs" dxfId="644" priority="645" operator="equal">
      <formula>-200</formula>
    </cfRule>
  </conditionalFormatting>
  <conditionalFormatting sqref="IQ20:LX20">
    <cfRule type="cellIs" dxfId="643" priority="623" operator="equal">
      <formula>20</formula>
    </cfRule>
    <cfRule type="cellIs" dxfId="642" priority="624" operator="equal">
      <formula>19</formula>
    </cfRule>
    <cfRule type="cellIs" dxfId="641" priority="625" operator="equal">
      <formula>18</formula>
    </cfRule>
    <cfRule type="cellIs" dxfId="640" priority="626" operator="equal">
      <formula>17</formula>
    </cfRule>
    <cfRule type="cellIs" dxfId="639" priority="627" operator="equal">
      <formula>16</formula>
    </cfRule>
    <cfRule type="cellIs" dxfId="638" priority="628" operator="equal">
      <formula>15</formula>
    </cfRule>
    <cfRule type="cellIs" dxfId="637" priority="629" operator="equal">
      <formula>14</formula>
    </cfRule>
    <cfRule type="cellIs" dxfId="636" priority="630" operator="equal">
      <formula>13</formula>
    </cfRule>
    <cfRule type="cellIs" dxfId="635" priority="631" operator="equal">
      <formula>-100</formula>
    </cfRule>
    <cfRule type="cellIs" dxfId="634" priority="632" operator="equal">
      <formula>12</formula>
    </cfRule>
    <cfRule type="cellIs" dxfId="633" priority="633" operator="equal">
      <formula>11</formula>
    </cfRule>
    <cfRule type="cellIs" dxfId="632" priority="634" operator="equal">
      <formula>10</formula>
    </cfRule>
    <cfRule type="cellIs" dxfId="631" priority="635" operator="equal">
      <formula>9</formula>
    </cfRule>
    <cfRule type="cellIs" dxfId="630" priority="636" operator="equal">
      <formula>8</formula>
    </cfRule>
    <cfRule type="cellIs" dxfId="629" priority="637" operator="equal">
      <formula>7</formula>
    </cfRule>
    <cfRule type="cellIs" dxfId="628" priority="638" operator="equal">
      <formula>6</formula>
    </cfRule>
    <cfRule type="cellIs" dxfId="627" priority="639" operator="equal">
      <formula>5</formula>
    </cfRule>
    <cfRule type="cellIs" dxfId="626" priority="640" operator="equal">
      <formula>4</formula>
    </cfRule>
    <cfRule type="cellIs" dxfId="625" priority="641" operator="equal">
      <formula>3</formula>
    </cfRule>
    <cfRule type="cellIs" dxfId="624" priority="642" operator="equal">
      <formula>2</formula>
    </cfRule>
    <cfRule type="cellIs" dxfId="623" priority="643" operator="equal">
      <formula>1</formula>
    </cfRule>
    <cfRule type="cellIs" dxfId="622" priority="644" operator="equal">
      <formula>-1</formula>
    </cfRule>
  </conditionalFormatting>
  <conditionalFormatting sqref="IQ20:LX20">
    <cfRule type="cellIs" dxfId="621" priority="622" operator="equal">
      <formula>-200</formula>
    </cfRule>
  </conditionalFormatting>
  <conditionalFormatting sqref="E21:H21 J21:AB21 LY21:LY22 LS21:LX21 AR21:LO21">
    <cfRule type="cellIs" dxfId="620" priority="600" operator="equal">
      <formula>20</formula>
    </cfRule>
    <cfRule type="cellIs" dxfId="619" priority="601" operator="equal">
      <formula>19</formula>
    </cfRule>
    <cfRule type="cellIs" dxfId="618" priority="602" operator="equal">
      <formula>18</formula>
    </cfRule>
    <cfRule type="cellIs" dxfId="617" priority="603" operator="equal">
      <formula>17</formula>
    </cfRule>
    <cfRule type="cellIs" dxfId="616" priority="604" operator="equal">
      <formula>16</formula>
    </cfRule>
    <cfRule type="cellIs" dxfId="615" priority="605" operator="equal">
      <formula>15</formula>
    </cfRule>
    <cfRule type="cellIs" dxfId="614" priority="606" operator="equal">
      <formula>14</formula>
    </cfRule>
    <cfRule type="cellIs" dxfId="613" priority="607" operator="equal">
      <formula>13</formula>
    </cfRule>
    <cfRule type="cellIs" dxfId="612" priority="608" operator="equal">
      <formula>-100</formula>
    </cfRule>
    <cfRule type="cellIs" dxfId="611" priority="609" operator="equal">
      <formula>12</formula>
    </cfRule>
    <cfRule type="cellIs" dxfId="610" priority="610" operator="equal">
      <formula>11</formula>
    </cfRule>
    <cfRule type="cellIs" dxfId="609" priority="611" operator="equal">
      <formula>10</formula>
    </cfRule>
    <cfRule type="cellIs" dxfId="608" priority="612" operator="equal">
      <formula>9</formula>
    </cfRule>
    <cfRule type="cellIs" dxfId="607" priority="613" operator="equal">
      <formula>8</formula>
    </cfRule>
    <cfRule type="cellIs" dxfId="606" priority="614" operator="equal">
      <formula>7</formula>
    </cfRule>
    <cfRule type="cellIs" dxfId="605" priority="615" operator="equal">
      <formula>6</formula>
    </cfRule>
    <cfRule type="cellIs" dxfId="604" priority="616" operator="equal">
      <formula>5</formula>
    </cfRule>
    <cfRule type="cellIs" dxfId="603" priority="617" operator="equal">
      <formula>4</formula>
    </cfRule>
    <cfRule type="cellIs" dxfId="602" priority="618" operator="equal">
      <formula>3</formula>
    </cfRule>
    <cfRule type="cellIs" dxfId="601" priority="619" operator="equal">
      <formula>2</formula>
    </cfRule>
    <cfRule type="cellIs" dxfId="600" priority="620" operator="equal">
      <formula>1</formula>
    </cfRule>
    <cfRule type="cellIs" dxfId="599" priority="621" operator="equal">
      <formula>-1</formula>
    </cfRule>
  </conditionalFormatting>
  <conditionalFormatting sqref="E21:H21 J21:AB21 LY21:LY22 LS21:LX21 AR21:LO21">
    <cfRule type="cellIs" dxfId="598" priority="599" operator="equal">
      <formula>-200</formula>
    </cfRule>
  </conditionalFormatting>
  <conditionalFormatting sqref="I21">
    <cfRule type="cellIs" dxfId="597" priority="577" operator="equal">
      <formula>20</formula>
    </cfRule>
    <cfRule type="cellIs" dxfId="596" priority="578" operator="equal">
      <formula>19</formula>
    </cfRule>
    <cfRule type="cellIs" dxfId="595" priority="579" operator="equal">
      <formula>18</formula>
    </cfRule>
    <cfRule type="cellIs" dxfId="594" priority="580" operator="equal">
      <formula>17</formula>
    </cfRule>
    <cfRule type="cellIs" dxfId="593" priority="581" operator="equal">
      <formula>16</formula>
    </cfRule>
    <cfRule type="cellIs" dxfId="592" priority="582" operator="equal">
      <formula>15</formula>
    </cfRule>
    <cfRule type="cellIs" dxfId="591" priority="583" operator="equal">
      <formula>14</formula>
    </cfRule>
    <cfRule type="cellIs" dxfId="590" priority="584" operator="equal">
      <formula>13</formula>
    </cfRule>
    <cfRule type="cellIs" dxfId="589" priority="585" operator="equal">
      <formula>-100</formula>
    </cfRule>
    <cfRule type="cellIs" dxfId="588" priority="586" operator="equal">
      <formula>12</formula>
    </cfRule>
    <cfRule type="cellIs" dxfId="587" priority="587" operator="equal">
      <formula>11</formula>
    </cfRule>
    <cfRule type="cellIs" dxfId="586" priority="588" operator="equal">
      <formula>10</formula>
    </cfRule>
    <cfRule type="cellIs" dxfId="585" priority="589" operator="equal">
      <formula>9</formula>
    </cfRule>
    <cfRule type="cellIs" dxfId="584" priority="590" operator="equal">
      <formula>8</formula>
    </cfRule>
    <cfRule type="cellIs" dxfId="583" priority="591" operator="equal">
      <formula>7</formula>
    </cfRule>
    <cfRule type="cellIs" dxfId="582" priority="592" operator="equal">
      <formula>6</formula>
    </cfRule>
    <cfRule type="cellIs" dxfId="581" priority="593" operator="equal">
      <formula>5</formula>
    </cfRule>
    <cfRule type="cellIs" dxfId="580" priority="594" operator="equal">
      <formula>4</formula>
    </cfRule>
    <cfRule type="cellIs" dxfId="579" priority="595" operator="equal">
      <formula>3</formula>
    </cfRule>
    <cfRule type="cellIs" dxfId="578" priority="596" operator="equal">
      <formula>2</formula>
    </cfRule>
    <cfRule type="cellIs" dxfId="577" priority="597" operator="equal">
      <formula>1</formula>
    </cfRule>
    <cfRule type="cellIs" dxfId="576" priority="598" operator="equal">
      <formula>-1</formula>
    </cfRule>
  </conditionalFormatting>
  <conditionalFormatting sqref="I21">
    <cfRule type="cellIs" dxfId="575" priority="576" operator="equal">
      <formula>-200</formula>
    </cfRule>
  </conditionalFormatting>
  <conditionalFormatting sqref="AC21:AF21 AH21:AQ21">
    <cfRule type="cellIs" dxfId="574" priority="554" operator="equal">
      <formula>20</formula>
    </cfRule>
    <cfRule type="cellIs" dxfId="573" priority="555" operator="equal">
      <formula>19</formula>
    </cfRule>
    <cfRule type="cellIs" dxfId="572" priority="556" operator="equal">
      <formula>18</formula>
    </cfRule>
    <cfRule type="cellIs" dxfId="571" priority="557" operator="equal">
      <formula>17</formula>
    </cfRule>
    <cfRule type="cellIs" dxfId="570" priority="558" operator="equal">
      <formula>16</formula>
    </cfRule>
    <cfRule type="cellIs" dxfId="569" priority="559" operator="equal">
      <formula>15</formula>
    </cfRule>
    <cfRule type="cellIs" dxfId="568" priority="560" operator="equal">
      <formula>14</formula>
    </cfRule>
    <cfRule type="cellIs" dxfId="567" priority="561" operator="equal">
      <formula>13</formula>
    </cfRule>
    <cfRule type="cellIs" dxfId="566" priority="562" operator="equal">
      <formula>-100</formula>
    </cfRule>
    <cfRule type="cellIs" dxfId="565" priority="563" operator="equal">
      <formula>12</formula>
    </cfRule>
    <cfRule type="cellIs" dxfId="564" priority="564" operator="equal">
      <formula>11</formula>
    </cfRule>
    <cfRule type="cellIs" dxfId="563" priority="565" operator="equal">
      <formula>10</formula>
    </cfRule>
    <cfRule type="cellIs" dxfId="562" priority="566" operator="equal">
      <formula>9</formula>
    </cfRule>
    <cfRule type="cellIs" dxfId="561" priority="567" operator="equal">
      <formula>8</formula>
    </cfRule>
    <cfRule type="cellIs" dxfId="560" priority="568" operator="equal">
      <formula>7</formula>
    </cfRule>
    <cfRule type="cellIs" dxfId="559" priority="569" operator="equal">
      <formula>6</formula>
    </cfRule>
    <cfRule type="cellIs" dxfId="558" priority="570" operator="equal">
      <formula>5</formula>
    </cfRule>
    <cfRule type="cellIs" dxfId="557" priority="571" operator="equal">
      <formula>4</formula>
    </cfRule>
    <cfRule type="cellIs" dxfId="556" priority="572" operator="equal">
      <formula>3</formula>
    </cfRule>
    <cfRule type="cellIs" dxfId="555" priority="573" operator="equal">
      <formula>2</formula>
    </cfRule>
    <cfRule type="cellIs" dxfId="554" priority="574" operator="equal">
      <formula>1</formula>
    </cfRule>
    <cfRule type="cellIs" dxfId="553" priority="575" operator="equal">
      <formula>-1</formula>
    </cfRule>
  </conditionalFormatting>
  <conditionalFormatting sqref="AC21:AF21 AH21:AQ21">
    <cfRule type="cellIs" dxfId="552" priority="553" operator="equal">
      <formula>-200</formula>
    </cfRule>
  </conditionalFormatting>
  <conditionalFormatting sqref="AG21">
    <cfRule type="cellIs" dxfId="551" priority="531" operator="equal">
      <formula>20</formula>
    </cfRule>
    <cfRule type="cellIs" dxfId="550" priority="532" operator="equal">
      <formula>19</formula>
    </cfRule>
    <cfRule type="cellIs" dxfId="549" priority="533" operator="equal">
      <formula>18</formula>
    </cfRule>
    <cfRule type="cellIs" dxfId="548" priority="534" operator="equal">
      <formula>17</formula>
    </cfRule>
    <cfRule type="cellIs" dxfId="547" priority="535" operator="equal">
      <formula>16</formula>
    </cfRule>
    <cfRule type="cellIs" dxfId="546" priority="536" operator="equal">
      <formula>15</formula>
    </cfRule>
    <cfRule type="cellIs" dxfId="545" priority="537" operator="equal">
      <formula>14</formula>
    </cfRule>
    <cfRule type="cellIs" dxfId="544" priority="538" operator="equal">
      <formula>13</formula>
    </cfRule>
    <cfRule type="cellIs" dxfId="543" priority="539" operator="equal">
      <formula>-100</formula>
    </cfRule>
    <cfRule type="cellIs" dxfId="542" priority="540" operator="equal">
      <formula>12</formula>
    </cfRule>
    <cfRule type="cellIs" dxfId="541" priority="541" operator="equal">
      <formula>11</formula>
    </cfRule>
    <cfRule type="cellIs" dxfId="540" priority="542" operator="equal">
      <formula>10</formula>
    </cfRule>
    <cfRule type="cellIs" dxfId="539" priority="543" operator="equal">
      <formula>9</formula>
    </cfRule>
    <cfRule type="cellIs" dxfId="538" priority="544" operator="equal">
      <formula>8</formula>
    </cfRule>
    <cfRule type="cellIs" dxfId="537" priority="545" operator="equal">
      <formula>7</formula>
    </cfRule>
    <cfRule type="cellIs" dxfId="536" priority="546" operator="equal">
      <formula>6</formula>
    </cfRule>
    <cfRule type="cellIs" dxfId="535" priority="547" operator="equal">
      <formula>5</formula>
    </cfRule>
    <cfRule type="cellIs" dxfId="534" priority="548" operator="equal">
      <formula>4</formula>
    </cfRule>
    <cfRule type="cellIs" dxfId="533" priority="549" operator="equal">
      <formula>3</formula>
    </cfRule>
    <cfRule type="cellIs" dxfId="532" priority="550" operator="equal">
      <formula>2</formula>
    </cfRule>
    <cfRule type="cellIs" dxfId="531" priority="551" operator="equal">
      <formula>1</formula>
    </cfRule>
    <cfRule type="cellIs" dxfId="530" priority="552" operator="equal">
      <formula>-1</formula>
    </cfRule>
  </conditionalFormatting>
  <conditionalFormatting sqref="AG21">
    <cfRule type="cellIs" dxfId="529" priority="530" operator="equal">
      <formula>-200</formula>
    </cfRule>
  </conditionalFormatting>
  <conditionalFormatting sqref="E22:IP22">
    <cfRule type="cellIs" dxfId="528" priority="508" operator="equal">
      <formula>20</formula>
    </cfRule>
    <cfRule type="cellIs" dxfId="527" priority="509" operator="equal">
      <formula>19</formula>
    </cfRule>
    <cfRule type="cellIs" dxfId="526" priority="510" operator="equal">
      <formula>18</formula>
    </cfRule>
    <cfRule type="cellIs" dxfId="525" priority="511" operator="equal">
      <formula>17</formula>
    </cfRule>
    <cfRule type="cellIs" dxfId="524" priority="512" operator="equal">
      <formula>16</formula>
    </cfRule>
    <cfRule type="cellIs" dxfId="523" priority="513" operator="equal">
      <formula>15</formula>
    </cfRule>
    <cfRule type="cellIs" dxfId="522" priority="514" operator="equal">
      <formula>14</formula>
    </cfRule>
    <cfRule type="cellIs" dxfId="521" priority="515" operator="equal">
      <formula>13</formula>
    </cfRule>
    <cfRule type="cellIs" dxfId="520" priority="516" operator="equal">
      <formula>-100</formula>
    </cfRule>
    <cfRule type="cellIs" dxfId="519" priority="517" operator="equal">
      <formula>12</formula>
    </cfRule>
    <cfRule type="cellIs" dxfId="518" priority="518" operator="equal">
      <formula>11</formula>
    </cfRule>
    <cfRule type="cellIs" dxfId="517" priority="519" operator="equal">
      <formula>10</formula>
    </cfRule>
    <cfRule type="cellIs" dxfId="516" priority="520" operator="equal">
      <formula>9</formula>
    </cfRule>
    <cfRule type="cellIs" dxfId="515" priority="521" operator="equal">
      <formula>8</formula>
    </cfRule>
    <cfRule type="cellIs" dxfId="514" priority="522" operator="equal">
      <formula>7</formula>
    </cfRule>
    <cfRule type="cellIs" dxfId="513" priority="523" operator="equal">
      <formula>6</formula>
    </cfRule>
    <cfRule type="cellIs" dxfId="512" priority="524" operator="equal">
      <formula>5</formula>
    </cfRule>
    <cfRule type="cellIs" dxfId="511" priority="525" operator="equal">
      <formula>4</formula>
    </cfRule>
    <cfRule type="cellIs" dxfId="510" priority="526" operator="equal">
      <formula>3</formula>
    </cfRule>
    <cfRule type="cellIs" dxfId="509" priority="527" operator="equal">
      <formula>2</formula>
    </cfRule>
    <cfRule type="cellIs" dxfId="508" priority="528" operator="equal">
      <formula>1</formula>
    </cfRule>
    <cfRule type="cellIs" dxfId="507" priority="529" operator="equal">
      <formula>-1</formula>
    </cfRule>
  </conditionalFormatting>
  <conditionalFormatting sqref="E22:IP22">
    <cfRule type="cellIs" dxfId="506" priority="507" operator="equal">
      <formula>-200</formula>
    </cfRule>
  </conditionalFormatting>
  <conditionalFormatting sqref="IQ22:LX22">
    <cfRule type="cellIs" dxfId="505" priority="485" operator="equal">
      <formula>20</formula>
    </cfRule>
    <cfRule type="cellIs" dxfId="504" priority="486" operator="equal">
      <formula>19</formula>
    </cfRule>
    <cfRule type="cellIs" dxfId="503" priority="487" operator="equal">
      <formula>18</formula>
    </cfRule>
    <cfRule type="cellIs" dxfId="502" priority="488" operator="equal">
      <formula>17</formula>
    </cfRule>
    <cfRule type="cellIs" dxfId="501" priority="489" operator="equal">
      <formula>16</formula>
    </cfRule>
    <cfRule type="cellIs" dxfId="500" priority="490" operator="equal">
      <formula>15</formula>
    </cfRule>
    <cfRule type="cellIs" dxfId="499" priority="491" operator="equal">
      <formula>14</formula>
    </cfRule>
    <cfRule type="cellIs" dxfId="498" priority="492" operator="equal">
      <formula>13</formula>
    </cfRule>
    <cfRule type="cellIs" dxfId="497" priority="493" operator="equal">
      <formula>-100</formula>
    </cfRule>
    <cfRule type="cellIs" dxfId="496" priority="494" operator="equal">
      <formula>12</formula>
    </cfRule>
    <cfRule type="cellIs" dxfId="495" priority="495" operator="equal">
      <formula>11</formula>
    </cfRule>
    <cfRule type="cellIs" dxfId="494" priority="496" operator="equal">
      <formula>10</formula>
    </cfRule>
    <cfRule type="cellIs" dxfId="493" priority="497" operator="equal">
      <formula>9</formula>
    </cfRule>
    <cfRule type="cellIs" dxfId="492" priority="498" operator="equal">
      <formula>8</formula>
    </cfRule>
    <cfRule type="cellIs" dxfId="491" priority="499" operator="equal">
      <formula>7</formula>
    </cfRule>
    <cfRule type="cellIs" dxfId="490" priority="500" operator="equal">
      <formula>6</formula>
    </cfRule>
    <cfRule type="cellIs" dxfId="489" priority="501" operator="equal">
      <formula>5</formula>
    </cfRule>
    <cfRule type="cellIs" dxfId="488" priority="502" operator="equal">
      <formula>4</formula>
    </cfRule>
    <cfRule type="cellIs" dxfId="487" priority="503" operator="equal">
      <formula>3</formula>
    </cfRule>
    <cfRule type="cellIs" dxfId="486" priority="504" operator="equal">
      <formula>2</formula>
    </cfRule>
    <cfRule type="cellIs" dxfId="485" priority="505" operator="equal">
      <formula>1</formula>
    </cfRule>
    <cfRule type="cellIs" dxfId="484" priority="506" operator="equal">
      <formula>-1</formula>
    </cfRule>
  </conditionalFormatting>
  <conditionalFormatting sqref="IQ22:LX22">
    <cfRule type="cellIs" dxfId="483" priority="484" operator="equal">
      <formula>-200</formula>
    </cfRule>
  </conditionalFormatting>
  <conditionalFormatting sqref="LP19">
    <cfRule type="cellIs" dxfId="482" priority="462" operator="equal">
      <formula>20</formula>
    </cfRule>
    <cfRule type="cellIs" dxfId="481" priority="463" operator="equal">
      <formula>19</formula>
    </cfRule>
    <cfRule type="cellIs" dxfId="480" priority="464" operator="equal">
      <formula>18</formula>
    </cfRule>
    <cfRule type="cellIs" dxfId="479" priority="465" operator="equal">
      <formula>17</formula>
    </cfRule>
    <cfRule type="cellIs" dxfId="478" priority="466" operator="equal">
      <formula>16</formula>
    </cfRule>
    <cfRule type="cellIs" dxfId="477" priority="467" operator="equal">
      <formula>15</formula>
    </cfRule>
    <cfRule type="cellIs" dxfId="476" priority="468" operator="equal">
      <formula>14</formula>
    </cfRule>
    <cfRule type="cellIs" dxfId="475" priority="469" operator="equal">
      <formula>13</formula>
    </cfRule>
    <cfRule type="cellIs" dxfId="474" priority="470" operator="equal">
      <formula>-100</formula>
    </cfRule>
    <cfRule type="cellIs" dxfId="473" priority="471" operator="equal">
      <formula>12</formula>
    </cfRule>
    <cfRule type="cellIs" dxfId="472" priority="472" operator="equal">
      <formula>11</formula>
    </cfRule>
    <cfRule type="cellIs" dxfId="471" priority="473" operator="equal">
      <formula>10</formula>
    </cfRule>
    <cfRule type="cellIs" dxfId="470" priority="474" operator="equal">
      <formula>9</formula>
    </cfRule>
    <cfRule type="cellIs" dxfId="469" priority="475" operator="equal">
      <formula>8</formula>
    </cfRule>
    <cfRule type="cellIs" dxfId="468" priority="476" operator="equal">
      <formula>7</formula>
    </cfRule>
    <cfRule type="cellIs" dxfId="467" priority="477" operator="equal">
      <formula>6</formula>
    </cfRule>
    <cfRule type="cellIs" dxfId="466" priority="478" operator="equal">
      <formula>5</formula>
    </cfRule>
    <cfRule type="cellIs" dxfId="465" priority="479" operator="equal">
      <formula>4</formula>
    </cfRule>
    <cfRule type="cellIs" dxfId="464" priority="480" operator="equal">
      <formula>3</formula>
    </cfRule>
    <cfRule type="cellIs" dxfId="463" priority="481" operator="equal">
      <formula>2</formula>
    </cfRule>
    <cfRule type="cellIs" dxfId="462" priority="482" operator="equal">
      <formula>1</formula>
    </cfRule>
    <cfRule type="cellIs" dxfId="461" priority="483" operator="equal">
      <formula>-1</formula>
    </cfRule>
  </conditionalFormatting>
  <conditionalFormatting sqref="LP19">
    <cfRule type="cellIs" dxfId="460" priority="461" operator="equal">
      <formula>-200</formula>
    </cfRule>
  </conditionalFormatting>
  <conditionalFormatting sqref="LQ19:LR19">
    <cfRule type="cellIs" dxfId="459" priority="439" operator="equal">
      <formula>20</formula>
    </cfRule>
    <cfRule type="cellIs" dxfId="458" priority="440" operator="equal">
      <formula>19</formula>
    </cfRule>
    <cfRule type="cellIs" dxfId="457" priority="441" operator="equal">
      <formula>18</formula>
    </cfRule>
    <cfRule type="cellIs" dxfId="456" priority="442" operator="equal">
      <formula>17</formula>
    </cfRule>
    <cfRule type="cellIs" dxfId="455" priority="443" operator="equal">
      <formula>16</formula>
    </cfRule>
    <cfRule type="cellIs" dxfId="454" priority="444" operator="equal">
      <formula>15</formula>
    </cfRule>
    <cfRule type="cellIs" dxfId="453" priority="445" operator="equal">
      <formula>14</formula>
    </cfRule>
    <cfRule type="cellIs" dxfId="452" priority="446" operator="equal">
      <formula>13</formula>
    </cfRule>
    <cfRule type="cellIs" dxfId="451" priority="447" operator="equal">
      <formula>-100</formula>
    </cfRule>
    <cfRule type="cellIs" dxfId="450" priority="448" operator="equal">
      <formula>12</formula>
    </cfRule>
    <cfRule type="cellIs" dxfId="449" priority="449" operator="equal">
      <formula>11</formula>
    </cfRule>
    <cfRule type="cellIs" dxfId="448" priority="450" operator="equal">
      <formula>10</formula>
    </cfRule>
    <cfRule type="cellIs" dxfId="447" priority="451" operator="equal">
      <formula>9</formula>
    </cfRule>
    <cfRule type="cellIs" dxfId="446" priority="452" operator="equal">
      <formula>8</formula>
    </cfRule>
    <cfRule type="cellIs" dxfId="445" priority="453" operator="equal">
      <formula>7</formula>
    </cfRule>
    <cfRule type="cellIs" dxfId="444" priority="454" operator="equal">
      <formula>6</formula>
    </cfRule>
    <cfRule type="cellIs" dxfId="443" priority="455" operator="equal">
      <formula>5</formula>
    </cfRule>
    <cfRule type="cellIs" dxfId="442" priority="456" operator="equal">
      <formula>4</formula>
    </cfRule>
    <cfRule type="cellIs" dxfId="441" priority="457" operator="equal">
      <formula>3</formula>
    </cfRule>
    <cfRule type="cellIs" dxfId="440" priority="458" operator="equal">
      <formula>2</formula>
    </cfRule>
    <cfRule type="cellIs" dxfId="439" priority="459" operator="equal">
      <formula>1</formula>
    </cfRule>
    <cfRule type="cellIs" dxfId="438" priority="460" operator="equal">
      <formula>-1</formula>
    </cfRule>
  </conditionalFormatting>
  <conditionalFormatting sqref="LQ19:LR19">
    <cfRule type="cellIs" dxfId="437" priority="438" operator="equal">
      <formula>-200</formula>
    </cfRule>
  </conditionalFormatting>
  <conditionalFormatting sqref="E18:JW18">
    <cfRule type="cellIs" dxfId="436" priority="416" operator="equal">
      <formula>20</formula>
    </cfRule>
    <cfRule type="cellIs" dxfId="435" priority="417" operator="equal">
      <formula>19</formula>
    </cfRule>
    <cfRule type="cellIs" dxfId="434" priority="418" operator="equal">
      <formula>18</formula>
    </cfRule>
    <cfRule type="cellIs" dxfId="433" priority="419" operator="equal">
      <formula>17</formula>
    </cfRule>
    <cfRule type="cellIs" dxfId="432" priority="420" operator="equal">
      <formula>16</formula>
    </cfRule>
    <cfRule type="cellIs" dxfId="431" priority="421" operator="equal">
      <formula>15</formula>
    </cfRule>
    <cfRule type="cellIs" dxfId="430" priority="422" operator="equal">
      <formula>14</formula>
    </cfRule>
    <cfRule type="cellIs" dxfId="429" priority="423" operator="equal">
      <formula>13</formula>
    </cfRule>
    <cfRule type="cellIs" dxfId="428" priority="424" operator="equal">
      <formula>-100</formula>
    </cfRule>
    <cfRule type="cellIs" dxfId="427" priority="425" operator="equal">
      <formula>12</formula>
    </cfRule>
    <cfRule type="cellIs" dxfId="426" priority="426" operator="equal">
      <formula>11</formula>
    </cfRule>
    <cfRule type="cellIs" dxfId="425" priority="427" operator="equal">
      <formula>10</formula>
    </cfRule>
    <cfRule type="cellIs" dxfId="424" priority="428" operator="equal">
      <formula>9</formula>
    </cfRule>
    <cfRule type="cellIs" dxfId="423" priority="429" operator="equal">
      <formula>8</formula>
    </cfRule>
    <cfRule type="cellIs" dxfId="422" priority="430" operator="equal">
      <formula>7</formula>
    </cfRule>
    <cfRule type="cellIs" dxfId="421" priority="431" operator="equal">
      <formula>6</formula>
    </cfRule>
    <cfRule type="cellIs" dxfId="420" priority="432" operator="equal">
      <formula>5</formula>
    </cfRule>
    <cfRule type="cellIs" dxfId="419" priority="433" operator="equal">
      <formula>4</formula>
    </cfRule>
    <cfRule type="cellIs" dxfId="418" priority="434" operator="equal">
      <formula>3</formula>
    </cfRule>
    <cfRule type="cellIs" dxfId="417" priority="435" operator="equal">
      <formula>2</formula>
    </cfRule>
    <cfRule type="cellIs" dxfId="416" priority="436" operator="equal">
      <formula>1</formula>
    </cfRule>
    <cfRule type="cellIs" dxfId="415" priority="437" operator="equal">
      <formula>-1</formula>
    </cfRule>
  </conditionalFormatting>
  <conditionalFormatting sqref="E18:JW18">
    <cfRule type="cellIs" dxfId="414" priority="415" operator="equal">
      <formula>-200</formula>
    </cfRule>
  </conditionalFormatting>
  <conditionalFormatting sqref="JX18:LY18">
    <cfRule type="cellIs" dxfId="413" priority="393" operator="equal">
      <formula>20</formula>
    </cfRule>
    <cfRule type="cellIs" dxfId="412" priority="394" operator="equal">
      <formula>19</formula>
    </cfRule>
    <cfRule type="cellIs" dxfId="411" priority="395" operator="equal">
      <formula>18</formula>
    </cfRule>
    <cfRule type="cellIs" dxfId="410" priority="396" operator="equal">
      <formula>17</formula>
    </cfRule>
    <cfRule type="cellIs" dxfId="409" priority="397" operator="equal">
      <formula>16</formula>
    </cfRule>
    <cfRule type="cellIs" dxfId="408" priority="398" operator="equal">
      <formula>15</formula>
    </cfRule>
    <cfRule type="cellIs" dxfId="407" priority="399" operator="equal">
      <formula>14</formula>
    </cfRule>
    <cfRule type="cellIs" dxfId="406" priority="400" operator="equal">
      <formula>13</formula>
    </cfRule>
    <cfRule type="cellIs" dxfId="405" priority="401" operator="equal">
      <formula>-100</formula>
    </cfRule>
    <cfRule type="cellIs" dxfId="404" priority="402" operator="equal">
      <formula>12</formula>
    </cfRule>
    <cfRule type="cellIs" dxfId="403" priority="403" operator="equal">
      <formula>11</formula>
    </cfRule>
    <cfRule type="cellIs" dxfId="402" priority="404" operator="equal">
      <formula>10</formula>
    </cfRule>
    <cfRule type="cellIs" dxfId="401" priority="405" operator="equal">
      <formula>9</formula>
    </cfRule>
    <cfRule type="cellIs" dxfId="400" priority="406" operator="equal">
      <formula>8</formula>
    </cfRule>
    <cfRule type="cellIs" dxfId="399" priority="407" operator="equal">
      <formula>7</formula>
    </cfRule>
    <cfRule type="cellIs" dxfId="398" priority="408" operator="equal">
      <formula>6</formula>
    </cfRule>
    <cfRule type="cellIs" dxfId="397" priority="409" operator="equal">
      <formula>5</formula>
    </cfRule>
    <cfRule type="cellIs" dxfId="396" priority="410" operator="equal">
      <formula>4</formula>
    </cfRule>
    <cfRule type="cellIs" dxfId="395" priority="411" operator="equal">
      <formula>3</formula>
    </cfRule>
    <cfRule type="cellIs" dxfId="394" priority="412" operator="equal">
      <formula>2</formula>
    </cfRule>
    <cfRule type="cellIs" dxfId="393" priority="413" operator="equal">
      <formula>1</formula>
    </cfRule>
    <cfRule type="cellIs" dxfId="392" priority="414" operator="equal">
      <formula>-1</formula>
    </cfRule>
  </conditionalFormatting>
  <conditionalFormatting sqref="JX18:LY18">
    <cfRule type="cellIs" dxfId="391" priority="392" operator="equal">
      <formula>-200</formula>
    </cfRule>
  </conditionalFormatting>
  <conditionalFormatting sqref="LZ23:LZ27">
    <cfRule type="cellIs" dxfId="390" priority="370" operator="equal">
      <formula>20</formula>
    </cfRule>
    <cfRule type="cellIs" dxfId="389" priority="371" operator="equal">
      <formula>19</formula>
    </cfRule>
    <cfRule type="cellIs" dxfId="388" priority="372" operator="equal">
      <formula>18</formula>
    </cfRule>
    <cfRule type="cellIs" dxfId="387" priority="373" operator="equal">
      <formula>17</formula>
    </cfRule>
    <cfRule type="cellIs" dxfId="386" priority="374" operator="equal">
      <formula>16</formula>
    </cfRule>
    <cfRule type="cellIs" dxfId="385" priority="375" operator="equal">
      <formula>15</formula>
    </cfRule>
    <cfRule type="cellIs" dxfId="384" priority="376" operator="equal">
      <formula>14</formula>
    </cfRule>
    <cfRule type="cellIs" dxfId="383" priority="377" operator="equal">
      <formula>13</formula>
    </cfRule>
    <cfRule type="cellIs" dxfId="382" priority="378" operator="equal">
      <formula>-100</formula>
    </cfRule>
    <cfRule type="cellIs" dxfId="381" priority="379" operator="equal">
      <formula>12</formula>
    </cfRule>
    <cfRule type="cellIs" dxfId="380" priority="380" operator="equal">
      <formula>11</formula>
    </cfRule>
    <cfRule type="cellIs" dxfId="379" priority="381" operator="equal">
      <formula>10</formula>
    </cfRule>
    <cfRule type="cellIs" dxfId="378" priority="382" operator="equal">
      <formula>9</formula>
    </cfRule>
    <cfRule type="cellIs" dxfId="377" priority="383" operator="equal">
      <formula>8</formula>
    </cfRule>
    <cfRule type="cellIs" dxfId="376" priority="384" operator="equal">
      <formula>7</formula>
    </cfRule>
    <cfRule type="cellIs" dxfId="375" priority="385" operator="equal">
      <formula>6</formula>
    </cfRule>
    <cfRule type="cellIs" dxfId="374" priority="386" operator="equal">
      <formula>5</formula>
    </cfRule>
    <cfRule type="cellIs" dxfId="373" priority="387" operator="equal">
      <formula>4</formula>
    </cfRule>
    <cfRule type="cellIs" dxfId="372" priority="388" operator="equal">
      <formula>3</formula>
    </cfRule>
    <cfRule type="cellIs" dxfId="371" priority="389" operator="equal">
      <formula>2</formula>
    </cfRule>
    <cfRule type="cellIs" dxfId="370" priority="390" operator="equal">
      <formula>1</formula>
    </cfRule>
    <cfRule type="cellIs" dxfId="369" priority="391" operator="equal">
      <formula>-1</formula>
    </cfRule>
  </conditionalFormatting>
  <conditionalFormatting sqref="LZ23:LZ27">
    <cfRule type="cellIs" dxfId="368" priority="369" operator="equal">
      <formula>-200</formula>
    </cfRule>
  </conditionalFormatting>
  <conditionalFormatting sqref="E24:H24 J24:AB24 LY24:LY25 LS24:LX24 AR24:LO24">
    <cfRule type="cellIs" dxfId="367" priority="347" operator="equal">
      <formula>20</formula>
    </cfRule>
    <cfRule type="cellIs" dxfId="366" priority="348" operator="equal">
      <formula>19</formula>
    </cfRule>
    <cfRule type="cellIs" dxfId="365" priority="349" operator="equal">
      <formula>18</formula>
    </cfRule>
    <cfRule type="cellIs" dxfId="364" priority="350" operator="equal">
      <formula>17</formula>
    </cfRule>
    <cfRule type="cellIs" dxfId="363" priority="351" operator="equal">
      <formula>16</formula>
    </cfRule>
    <cfRule type="cellIs" dxfId="362" priority="352" operator="equal">
      <formula>15</formula>
    </cfRule>
    <cfRule type="cellIs" dxfId="361" priority="353" operator="equal">
      <formula>14</formula>
    </cfRule>
    <cfRule type="cellIs" dxfId="360" priority="354" operator="equal">
      <formula>13</formula>
    </cfRule>
    <cfRule type="cellIs" dxfId="359" priority="355" operator="equal">
      <formula>-100</formula>
    </cfRule>
    <cfRule type="cellIs" dxfId="358" priority="356" operator="equal">
      <formula>12</formula>
    </cfRule>
    <cfRule type="cellIs" dxfId="357" priority="357" operator="equal">
      <formula>11</formula>
    </cfRule>
    <cfRule type="cellIs" dxfId="356" priority="358" operator="equal">
      <formula>10</formula>
    </cfRule>
    <cfRule type="cellIs" dxfId="355" priority="359" operator="equal">
      <formula>9</formula>
    </cfRule>
    <cfRule type="cellIs" dxfId="354" priority="360" operator="equal">
      <formula>8</formula>
    </cfRule>
    <cfRule type="cellIs" dxfId="353" priority="361" operator="equal">
      <formula>7</formula>
    </cfRule>
    <cfRule type="cellIs" dxfId="352" priority="362" operator="equal">
      <formula>6</formula>
    </cfRule>
    <cfRule type="cellIs" dxfId="351" priority="363" operator="equal">
      <formula>5</formula>
    </cfRule>
    <cfRule type="cellIs" dxfId="350" priority="364" operator="equal">
      <formula>4</formula>
    </cfRule>
    <cfRule type="cellIs" dxfId="349" priority="365" operator="equal">
      <formula>3</formula>
    </cfRule>
    <cfRule type="cellIs" dxfId="348" priority="366" operator="equal">
      <formula>2</formula>
    </cfRule>
    <cfRule type="cellIs" dxfId="347" priority="367" operator="equal">
      <formula>1</formula>
    </cfRule>
    <cfRule type="cellIs" dxfId="346" priority="368" operator="equal">
      <formula>-1</formula>
    </cfRule>
  </conditionalFormatting>
  <conditionalFormatting sqref="E24:H24 J24:AB24 LY24:LY25 LS24:LX24 AR24:LO24">
    <cfRule type="cellIs" dxfId="345" priority="346" operator="equal">
      <formula>-200</formula>
    </cfRule>
  </conditionalFormatting>
  <conditionalFormatting sqref="I24">
    <cfRule type="cellIs" dxfId="344" priority="324" operator="equal">
      <formula>20</formula>
    </cfRule>
    <cfRule type="cellIs" dxfId="343" priority="325" operator="equal">
      <formula>19</formula>
    </cfRule>
    <cfRule type="cellIs" dxfId="342" priority="326" operator="equal">
      <formula>18</formula>
    </cfRule>
    <cfRule type="cellIs" dxfId="341" priority="327" operator="equal">
      <formula>17</formula>
    </cfRule>
    <cfRule type="cellIs" dxfId="340" priority="328" operator="equal">
      <formula>16</formula>
    </cfRule>
    <cfRule type="cellIs" dxfId="339" priority="329" operator="equal">
      <formula>15</formula>
    </cfRule>
    <cfRule type="cellIs" dxfId="338" priority="330" operator="equal">
      <formula>14</formula>
    </cfRule>
    <cfRule type="cellIs" dxfId="337" priority="331" operator="equal">
      <formula>13</formula>
    </cfRule>
    <cfRule type="cellIs" dxfId="336" priority="332" operator="equal">
      <formula>-100</formula>
    </cfRule>
    <cfRule type="cellIs" dxfId="335" priority="333" operator="equal">
      <formula>12</formula>
    </cfRule>
    <cfRule type="cellIs" dxfId="334" priority="334" operator="equal">
      <formula>11</formula>
    </cfRule>
    <cfRule type="cellIs" dxfId="333" priority="335" operator="equal">
      <formula>10</formula>
    </cfRule>
    <cfRule type="cellIs" dxfId="332" priority="336" operator="equal">
      <formula>9</formula>
    </cfRule>
    <cfRule type="cellIs" dxfId="331" priority="337" operator="equal">
      <formula>8</formula>
    </cfRule>
    <cfRule type="cellIs" dxfId="330" priority="338" operator="equal">
      <formula>7</formula>
    </cfRule>
    <cfRule type="cellIs" dxfId="329" priority="339" operator="equal">
      <formula>6</formula>
    </cfRule>
    <cfRule type="cellIs" dxfId="328" priority="340" operator="equal">
      <formula>5</formula>
    </cfRule>
    <cfRule type="cellIs" dxfId="327" priority="341" operator="equal">
      <formula>4</formula>
    </cfRule>
    <cfRule type="cellIs" dxfId="326" priority="342" operator="equal">
      <formula>3</formula>
    </cfRule>
    <cfRule type="cellIs" dxfId="325" priority="343" operator="equal">
      <formula>2</formula>
    </cfRule>
    <cfRule type="cellIs" dxfId="324" priority="344" operator="equal">
      <formula>1</formula>
    </cfRule>
    <cfRule type="cellIs" dxfId="323" priority="345" operator="equal">
      <formula>-1</formula>
    </cfRule>
  </conditionalFormatting>
  <conditionalFormatting sqref="I24">
    <cfRule type="cellIs" dxfId="322" priority="323" operator="equal">
      <formula>-200</formula>
    </cfRule>
  </conditionalFormatting>
  <conditionalFormatting sqref="AC24:AF24 AH24:AQ24">
    <cfRule type="cellIs" dxfId="321" priority="301" operator="equal">
      <formula>20</formula>
    </cfRule>
    <cfRule type="cellIs" dxfId="320" priority="302" operator="equal">
      <formula>19</formula>
    </cfRule>
    <cfRule type="cellIs" dxfId="319" priority="303" operator="equal">
      <formula>18</formula>
    </cfRule>
    <cfRule type="cellIs" dxfId="318" priority="304" operator="equal">
      <formula>17</formula>
    </cfRule>
    <cfRule type="cellIs" dxfId="317" priority="305" operator="equal">
      <formula>16</formula>
    </cfRule>
    <cfRule type="cellIs" dxfId="316" priority="306" operator="equal">
      <formula>15</formula>
    </cfRule>
    <cfRule type="cellIs" dxfId="315" priority="307" operator="equal">
      <formula>14</formula>
    </cfRule>
    <cfRule type="cellIs" dxfId="314" priority="308" operator="equal">
      <formula>13</formula>
    </cfRule>
    <cfRule type="cellIs" dxfId="313" priority="309" operator="equal">
      <formula>-100</formula>
    </cfRule>
    <cfRule type="cellIs" dxfId="312" priority="310" operator="equal">
      <formula>12</formula>
    </cfRule>
    <cfRule type="cellIs" dxfId="311" priority="311" operator="equal">
      <formula>11</formula>
    </cfRule>
    <cfRule type="cellIs" dxfId="310" priority="312" operator="equal">
      <formula>10</formula>
    </cfRule>
    <cfRule type="cellIs" dxfId="309" priority="313" operator="equal">
      <formula>9</formula>
    </cfRule>
    <cfRule type="cellIs" dxfId="308" priority="314" operator="equal">
      <formula>8</formula>
    </cfRule>
    <cfRule type="cellIs" dxfId="307" priority="315" operator="equal">
      <formula>7</formula>
    </cfRule>
    <cfRule type="cellIs" dxfId="306" priority="316" operator="equal">
      <formula>6</formula>
    </cfRule>
    <cfRule type="cellIs" dxfId="305" priority="317" operator="equal">
      <formula>5</formula>
    </cfRule>
    <cfRule type="cellIs" dxfId="304" priority="318" operator="equal">
      <formula>4</formula>
    </cfRule>
    <cfRule type="cellIs" dxfId="303" priority="319" operator="equal">
      <formula>3</formula>
    </cfRule>
    <cfRule type="cellIs" dxfId="302" priority="320" operator="equal">
      <formula>2</formula>
    </cfRule>
    <cfRule type="cellIs" dxfId="301" priority="321" operator="equal">
      <formula>1</formula>
    </cfRule>
    <cfRule type="cellIs" dxfId="300" priority="322" operator="equal">
      <formula>-1</formula>
    </cfRule>
  </conditionalFormatting>
  <conditionalFormatting sqref="AC24:AF24 AH24:AQ24">
    <cfRule type="cellIs" dxfId="299" priority="300" operator="equal">
      <formula>-200</formula>
    </cfRule>
  </conditionalFormatting>
  <conditionalFormatting sqref="AG24">
    <cfRule type="cellIs" dxfId="298" priority="278" operator="equal">
      <formula>20</formula>
    </cfRule>
    <cfRule type="cellIs" dxfId="297" priority="279" operator="equal">
      <formula>19</formula>
    </cfRule>
    <cfRule type="cellIs" dxfId="296" priority="280" operator="equal">
      <formula>18</formula>
    </cfRule>
    <cfRule type="cellIs" dxfId="295" priority="281" operator="equal">
      <formula>17</formula>
    </cfRule>
    <cfRule type="cellIs" dxfId="294" priority="282" operator="equal">
      <formula>16</formula>
    </cfRule>
    <cfRule type="cellIs" dxfId="293" priority="283" operator="equal">
      <formula>15</formula>
    </cfRule>
    <cfRule type="cellIs" dxfId="292" priority="284" operator="equal">
      <formula>14</formula>
    </cfRule>
    <cfRule type="cellIs" dxfId="291" priority="285" operator="equal">
      <formula>13</formula>
    </cfRule>
    <cfRule type="cellIs" dxfId="290" priority="286" operator="equal">
      <formula>-100</formula>
    </cfRule>
    <cfRule type="cellIs" dxfId="289" priority="287" operator="equal">
      <formula>12</formula>
    </cfRule>
    <cfRule type="cellIs" dxfId="288" priority="288" operator="equal">
      <formula>11</formula>
    </cfRule>
    <cfRule type="cellIs" dxfId="287" priority="289" operator="equal">
      <formula>10</formula>
    </cfRule>
    <cfRule type="cellIs" dxfId="286" priority="290" operator="equal">
      <formula>9</formula>
    </cfRule>
    <cfRule type="cellIs" dxfId="285" priority="291" operator="equal">
      <formula>8</formula>
    </cfRule>
    <cfRule type="cellIs" dxfId="284" priority="292" operator="equal">
      <formula>7</formula>
    </cfRule>
    <cfRule type="cellIs" dxfId="283" priority="293" operator="equal">
      <formula>6</formula>
    </cfRule>
    <cfRule type="cellIs" dxfId="282" priority="294" operator="equal">
      <formula>5</formula>
    </cfRule>
    <cfRule type="cellIs" dxfId="281" priority="295" operator="equal">
      <formula>4</formula>
    </cfRule>
    <cfRule type="cellIs" dxfId="280" priority="296" operator="equal">
      <formula>3</formula>
    </cfRule>
    <cfRule type="cellIs" dxfId="279" priority="297" operator="equal">
      <formula>2</formula>
    </cfRule>
    <cfRule type="cellIs" dxfId="278" priority="298" operator="equal">
      <formula>1</formula>
    </cfRule>
    <cfRule type="cellIs" dxfId="277" priority="299" operator="equal">
      <formula>-1</formula>
    </cfRule>
  </conditionalFormatting>
  <conditionalFormatting sqref="AG24">
    <cfRule type="cellIs" dxfId="276" priority="277" operator="equal">
      <formula>-200</formula>
    </cfRule>
  </conditionalFormatting>
  <conditionalFormatting sqref="E25:IP25">
    <cfRule type="cellIs" dxfId="275" priority="255" operator="equal">
      <formula>20</formula>
    </cfRule>
    <cfRule type="cellIs" dxfId="274" priority="256" operator="equal">
      <formula>19</formula>
    </cfRule>
    <cfRule type="cellIs" dxfId="273" priority="257" operator="equal">
      <formula>18</formula>
    </cfRule>
    <cfRule type="cellIs" dxfId="272" priority="258" operator="equal">
      <formula>17</formula>
    </cfRule>
    <cfRule type="cellIs" dxfId="271" priority="259" operator="equal">
      <formula>16</formula>
    </cfRule>
    <cfRule type="cellIs" dxfId="270" priority="260" operator="equal">
      <formula>15</formula>
    </cfRule>
    <cfRule type="cellIs" dxfId="269" priority="261" operator="equal">
      <formula>14</formula>
    </cfRule>
    <cfRule type="cellIs" dxfId="268" priority="262" operator="equal">
      <formula>13</formula>
    </cfRule>
    <cfRule type="cellIs" dxfId="267" priority="263" operator="equal">
      <formula>-100</formula>
    </cfRule>
    <cfRule type="cellIs" dxfId="266" priority="264" operator="equal">
      <formula>12</formula>
    </cfRule>
    <cfRule type="cellIs" dxfId="265" priority="265" operator="equal">
      <formula>11</formula>
    </cfRule>
    <cfRule type="cellIs" dxfId="264" priority="266" operator="equal">
      <formula>10</formula>
    </cfRule>
    <cfRule type="cellIs" dxfId="263" priority="267" operator="equal">
      <formula>9</formula>
    </cfRule>
    <cfRule type="cellIs" dxfId="262" priority="268" operator="equal">
      <formula>8</formula>
    </cfRule>
    <cfRule type="cellIs" dxfId="261" priority="269" operator="equal">
      <formula>7</formula>
    </cfRule>
    <cfRule type="cellIs" dxfId="260" priority="270" operator="equal">
      <formula>6</formula>
    </cfRule>
    <cfRule type="cellIs" dxfId="259" priority="271" operator="equal">
      <formula>5</formula>
    </cfRule>
    <cfRule type="cellIs" dxfId="258" priority="272" operator="equal">
      <formula>4</formula>
    </cfRule>
    <cfRule type="cellIs" dxfId="257" priority="273" operator="equal">
      <formula>3</formula>
    </cfRule>
    <cfRule type="cellIs" dxfId="256" priority="274" operator="equal">
      <formula>2</formula>
    </cfRule>
    <cfRule type="cellIs" dxfId="255" priority="275" operator="equal">
      <formula>1</formula>
    </cfRule>
    <cfRule type="cellIs" dxfId="254" priority="276" operator="equal">
      <formula>-1</formula>
    </cfRule>
  </conditionalFormatting>
  <conditionalFormatting sqref="E25:IP25">
    <cfRule type="cellIs" dxfId="253" priority="254" operator="equal">
      <formula>-200</formula>
    </cfRule>
  </conditionalFormatting>
  <conditionalFormatting sqref="IQ25:LX25">
    <cfRule type="cellIs" dxfId="252" priority="232" operator="equal">
      <formula>20</formula>
    </cfRule>
    <cfRule type="cellIs" dxfId="251" priority="233" operator="equal">
      <formula>19</formula>
    </cfRule>
    <cfRule type="cellIs" dxfId="250" priority="234" operator="equal">
      <formula>18</formula>
    </cfRule>
    <cfRule type="cellIs" dxfId="249" priority="235" operator="equal">
      <formula>17</formula>
    </cfRule>
    <cfRule type="cellIs" dxfId="248" priority="236" operator="equal">
      <formula>16</formula>
    </cfRule>
    <cfRule type="cellIs" dxfId="247" priority="237" operator="equal">
      <formula>15</formula>
    </cfRule>
    <cfRule type="cellIs" dxfId="246" priority="238" operator="equal">
      <formula>14</formula>
    </cfRule>
    <cfRule type="cellIs" dxfId="245" priority="239" operator="equal">
      <formula>13</formula>
    </cfRule>
    <cfRule type="cellIs" dxfId="244" priority="240" operator="equal">
      <formula>-100</formula>
    </cfRule>
    <cfRule type="cellIs" dxfId="243" priority="241" operator="equal">
      <formula>12</formula>
    </cfRule>
    <cfRule type="cellIs" dxfId="242" priority="242" operator="equal">
      <formula>11</formula>
    </cfRule>
    <cfRule type="cellIs" dxfId="241" priority="243" operator="equal">
      <formula>10</formula>
    </cfRule>
    <cfRule type="cellIs" dxfId="240" priority="244" operator="equal">
      <formula>9</formula>
    </cfRule>
    <cfRule type="cellIs" dxfId="239" priority="245" operator="equal">
      <formula>8</formula>
    </cfRule>
    <cfRule type="cellIs" dxfId="238" priority="246" operator="equal">
      <formula>7</formula>
    </cfRule>
    <cfRule type="cellIs" dxfId="237" priority="247" operator="equal">
      <formula>6</formula>
    </cfRule>
    <cfRule type="cellIs" dxfId="236" priority="248" operator="equal">
      <formula>5</formula>
    </cfRule>
    <cfRule type="cellIs" dxfId="235" priority="249" operator="equal">
      <formula>4</formula>
    </cfRule>
    <cfRule type="cellIs" dxfId="234" priority="250" operator="equal">
      <formula>3</formula>
    </cfRule>
    <cfRule type="cellIs" dxfId="233" priority="251" operator="equal">
      <formula>2</formula>
    </cfRule>
    <cfRule type="cellIs" dxfId="232" priority="252" operator="equal">
      <formula>1</formula>
    </cfRule>
    <cfRule type="cellIs" dxfId="231" priority="253" operator="equal">
      <formula>-1</formula>
    </cfRule>
  </conditionalFormatting>
  <conditionalFormatting sqref="IQ25:LX25">
    <cfRule type="cellIs" dxfId="230" priority="231" operator="equal">
      <formula>-200</formula>
    </cfRule>
  </conditionalFormatting>
  <conditionalFormatting sqref="E26:H26 J26:AB26 LY26:LY27 LS26:LX26 AR26:LO26">
    <cfRule type="cellIs" dxfId="229" priority="209" operator="equal">
      <formula>20</formula>
    </cfRule>
    <cfRule type="cellIs" dxfId="228" priority="210" operator="equal">
      <formula>19</formula>
    </cfRule>
    <cfRule type="cellIs" dxfId="227" priority="211" operator="equal">
      <formula>18</formula>
    </cfRule>
    <cfRule type="cellIs" dxfId="226" priority="212" operator="equal">
      <formula>17</formula>
    </cfRule>
    <cfRule type="cellIs" dxfId="225" priority="213" operator="equal">
      <formula>16</formula>
    </cfRule>
    <cfRule type="cellIs" dxfId="224" priority="214" operator="equal">
      <formula>15</formula>
    </cfRule>
    <cfRule type="cellIs" dxfId="223" priority="215" operator="equal">
      <formula>14</formula>
    </cfRule>
    <cfRule type="cellIs" dxfId="222" priority="216" operator="equal">
      <formula>13</formula>
    </cfRule>
    <cfRule type="cellIs" dxfId="221" priority="217" operator="equal">
      <formula>-100</formula>
    </cfRule>
    <cfRule type="cellIs" dxfId="220" priority="218" operator="equal">
      <formula>12</formula>
    </cfRule>
    <cfRule type="cellIs" dxfId="219" priority="219" operator="equal">
      <formula>11</formula>
    </cfRule>
    <cfRule type="cellIs" dxfId="218" priority="220" operator="equal">
      <formula>10</formula>
    </cfRule>
    <cfRule type="cellIs" dxfId="217" priority="221" operator="equal">
      <formula>9</formula>
    </cfRule>
    <cfRule type="cellIs" dxfId="216" priority="222" operator="equal">
      <formula>8</formula>
    </cfRule>
    <cfRule type="cellIs" dxfId="215" priority="223" operator="equal">
      <formula>7</formula>
    </cfRule>
    <cfRule type="cellIs" dxfId="214" priority="224" operator="equal">
      <formula>6</formula>
    </cfRule>
    <cfRule type="cellIs" dxfId="213" priority="225" operator="equal">
      <formula>5</formula>
    </cfRule>
    <cfRule type="cellIs" dxfId="212" priority="226" operator="equal">
      <formula>4</formula>
    </cfRule>
    <cfRule type="cellIs" dxfId="211" priority="227" operator="equal">
      <formula>3</formula>
    </cfRule>
    <cfRule type="cellIs" dxfId="210" priority="228" operator="equal">
      <formula>2</formula>
    </cfRule>
    <cfRule type="cellIs" dxfId="209" priority="229" operator="equal">
      <formula>1</formula>
    </cfRule>
    <cfRule type="cellIs" dxfId="208" priority="230" operator="equal">
      <formula>-1</formula>
    </cfRule>
  </conditionalFormatting>
  <conditionalFormatting sqref="E26:H26 J26:AB26 LY26:LY27 LS26:LX26 AR26:LO26">
    <cfRule type="cellIs" dxfId="207" priority="208" operator="equal">
      <formula>-200</formula>
    </cfRule>
  </conditionalFormatting>
  <conditionalFormatting sqref="I26">
    <cfRule type="cellIs" dxfId="206" priority="186" operator="equal">
      <formula>20</formula>
    </cfRule>
    <cfRule type="cellIs" dxfId="205" priority="187" operator="equal">
      <formula>19</formula>
    </cfRule>
    <cfRule type="cellIs" dxfId="204" priority="188" operator="equal">
      <formula>18</formula>
    </cfRule>
    <cfRule type="cellIs" dxfId="203" priority="189" operator="equal">
      <formula>17</formula>
    </cfRule>
    <cfRule type="cellIs" dxfId="202" priority="190" operator="equal">
      <formula>16</formula>
    </cfRule>
    <cfRule type="cellIs" dxfId="201" priority="191" operator="equal">
      <formula>15</formula>
    </cfRule>
    <cfRule type="cellIs" dxfId="200" priority="192" operator="equal">
      <formula>14</formula>
    </cfRule>
    <cfRule type="cellIs" dxfId="199" priority="193" operator="equal">
      <formula>13</formula>
    </cfRule>
    <cfRule type="cellIs" dxfId="198" priority="194" operator="equal">
      <formula>-100</formula>
    </cfRule>
    <cfRule type="cellIs" dxfId="197" priority="195" operator="equal">
      <formula>12</formula>
    </cfRule>
    <cfRule type="cellIs" dxfId="196" priority="196" operator="equal">
      <formula>11</formula>
    </cfRule>
    <cfRule type="cellIs" dxfId="195" priority="197" operator="equal">
      <formula>10</formula>
    </cfRule>
    <cfRule type="cellIs" dxfId="194" priority="198" operator="equal">
      <formula>9</formula>
    </cfRule>
    <cfRule type="cellIs" dxfId="193" priority="199" operator="equal">
      <formula>8</formula>
    </cfRule>
    <cfRule type="cellIs" dxfId="192" priority="200" operator="equal">
      <formula>7</formula>
    </cfRule>
    <cfRule type="cellIs" dxfId="191" priority="201" operator="equal">
      <formula>6</formula>
    </cfRule>
    <cfRule type="cellIs" dxfId="190" priority="202" operator="equal">
      <formula>5</formula>
    </cfRule>
    <cfRule type="cellIs" dxfId="189" priority="203" operator="equal">
      <formula>4</formula>
    </cfRule>
    <cfRule type="cellIs" dxfId="188" priority="204" operator="equal">
      <formula>3</formula>
    </cfRule>
    <cfRule type="cellIs" dxfId="187" priority="205" operator="equal">
      <formula>2</formula>
    </cfRule>
    <cfRule type="cellIs" dxfId="186" priority="206" operator="equal">
      <formula>1</formula>
    </cfRule>
    <cfRule type="cellIs" dxfId="185" priority="207" operator="equal">
      <formula>-1</formula>
    </cfRule>
  </conditionalFormatting>
  <conditionalFormatting sqref="I26">
    <cfRule type="cellIs" dxfId="184" priority="185" operator="equal">
      <formula>-200</formula>
    </cfRule>
  </conditionalFormatting>
  <conditionalFormatting sqref="AC26:AF26 AH26:AQ26">
    <cfRule type="cellIs" dxfId="183" priority="163" operator="equal">
      <formula>20</formula>
    </cfRule>
    <cfRule type="cellIs" dxfId="182" priority="164" operator="equal">
      <formula>19</formula>
    </cfRule>
    <cfRule type="cellIs" dxfId="181" priority="165" operator="equal">
      <formula>18</formula>
    </cfRule>
    <cfRule type="cellIs" dxfId="180" priority="166" operator="equal">
      <formula>17</formula>
    </cfRule>
    <cfRule type="cellIs" dxfId="179" priority="167" operator="equal">
      <formula>16</formula>
    </cfRule>
    <cfRule type="cellIs" dxfId="178" priority="168" operator="equal">
      <formula>15</formula>
    </cfRule>
    <cfRule type="cellIs" dxfId="177" priority="169" operator="equal">
      <formula>14</formula>
    </cfRule>
    <cfRule type="cellIs" dxfId="176" priority="170" operator="equal">
      <formula>13</formula>
    </cfRule>
    <cfRule type="cellIs" dxfId="175" priority="171" operator="equal">
      <formula>-100</formula>
    </cfRule>
    <cfRule type="cellIs" dxfId="174" priority="172" operator="equal">
      <formula>12</formula>
    </cfRule>
    <cfRule type="cellIs" dxfId="173" priority="173" operator="equal">
      <formula>11</formula>
    </cfRule>
    <cfRule type="cellIs" dxfId="172" priority="174" operator="equal">
      <formula>10</formula>
    </cfRule>
    <cfRule type="cellIs" dxfId="171" priority="175" operator="equal">
      <formula>9</formula>
    </cfRule>
    <cfRule type="cellIs" dxfId="170" priority="176" operator="equal">
      <formula>8</formula>
    </cfRule>
    <cfRule type="cellIs" dxfId="169" priority="177" operator="equal">
      <formula>7</formula>
    </cfRule>
    <cfRule type="cellIs" dxfId="168" priority="178" operator="equal">
      <formula>6</formula>
    </cfRule>
    <cfRule type="cellIs" dxfId="167" priority="179" operator="equal">
      <formula>5</formula>
    </cfRule>
    <cfRule type="cellIs" dxfId="166" priority="180" operator="equal">
      <formula>4</formula>
    </cfRule>
    <cfRule type="cellIs" dxfId="165" priority="181" operator="equal">
      <formula>3</formula>
    </cfRule>
    <cfRule type="cellIs" dxfId="164" priority="182" operator="equal">
      <formula>2</formula>
    </cfRule>
    <cfRule type="cellIs" dxfId="163" priority="183" operator="equal">
      <formula>1</formula>
    </cfRule>
    <cfRule type="cellIs" dxfId="162" priority="184" operator="equal">
      <formula>-1</formula>
    </cfRule>
  </conditionalFormatting>
  <conditionalFormatting sqref="AC26:AF26 AH26:AQ26">
    <cfRule type="cellIs" dxfId="161" priority="162" operator="equal">
      <formula>-200</formula>
    </cfRule>
  </conditionalFormatting>
  <conditionalFormatting sqref="AG26">
    <cfRule type="cellIs" dxfId="160" priority="140" operator="equal">
      <formula>20</formula>
    </cfRule>
    <cfRule type="cellIs" dxfId="159" priority="141" operator="equal">
      <formula>19</formula>
    </cfRule>
    <cfRule type="cellIs" dxfId="158" priority="142" operator="equal">
      <formula>18</formula>
    </cfRule>
    <cfRule type="cellIs" dxfId="157" priority="143" operator="equal">
      <formula>17</formula>
    </cfRule>
    <cfRule type="cellIs" dxfId="156" priority="144" operator="equal">
      <formula>16</formula>
    </cfRule>
    <cfRule type="cellIs" dxfId="155" priority="145" operator="equal">
      <formula>15</formula>
    </cfRule>
    <cfRule type="cellIs" dxfId="154" priority="146" operator="equal">
      <formula>14</formula>
    </cfRule>
    <cfRule type="cellIs" dxfId="153" priority="147" operator="equal">
      <formula>13</formula>
    </cfRule>
    <cfRule type="cellIs" dxfId="152" priority="148" operator="equal">
      <formula>-100</formula>
    </cfRule>
    <cfRule type="cellIs" dxfId="151" priority="149" operator="equal">
      <formula>12</formula>
    </cfRule>
    <cfRule type="cellIs" dxfId="150" priority="150" operator="equal">
      <formula>11</formula>
    </cfRule>
    <cfRule type="cellIs" dxfId="149" priority="151" operator="equal">
      <formula>10</formula>
    </cfRule>
    <cfRule type="cellIs" dxfId="148" priority="152" operator="equal">
      <formula>9</formula>
    </cfRule>
    <cfRule type="cellIs" dxfId="147" priority="153" operator="equal">
      <formula>8</formula>
    </cfRule>
    <cfRule type="cellIs" dxfId="146" priority="154" operator="equal">
      <formula>7</formula>
    </cfRule>
    <cfRule type="cellIs" dxfId="145" priority="155" operator="equal">
      <formula>6</formula>
    </cfRule>
    <cfRule type="cellIs" dxfId="144" priority="156" operator="equal">
      <formula>5</formula>
    </cfRule>
    <cfRule type="cellIs" dxfId="143" priority="157" operator="equal">
      <formula>4</formula>
    </cfRule>
    <cfRule type="cellIs" dxfId="142" priority="158" operator="equal">
      <formula>3</formula>
    </cfRule>
    <cfRule type="cellIs" dxfId="141" priority="159" operator="equal">
      <formula>2</formula>
    </cfRule>
    <cfRule type="cellIs" dxfId="140" priority="160" operator="equal">
      <formula>1</formula>
    </cfRule>
    <cfRule type="cellIs" dxfId="139" priority="161" operator="equal">
      <formula>-1</formula>
    </cfRule>
  </conditionalFormatting>
  <conditionalFormatting sqref="AG26">
    <cfRule type="cellIs" dxfId="138" priority="139" operator="equal">
      <formula>-200</formula>
    </cfRule>
  </conditionalFormatting>
  <conditionalFormatting sqref="E27:IP27">
    <cfRule type="cellIs" dxfId="137" priority="117" operator="equal">
      <formula>20</formula>
    </cfRule>
    <cfRule type="cellIs" dxfId="136" priority="118" operator="equal">
      <formula>19</formula>
    </cfRule>
    <cfRule type="cellIs" dxfId="135" priority="119" operator="equal">
      <formula>18</formula>
    </cfRule>
    <cfRule type="cellIs" dxfId="134" priority="120" operator="equal">
      <formula>17</formula>
    </cfRule>
    <cfRule type="cellIs" dxfId="133" priority="121" operator="equal">
      <formula>16</formula>
    </cfRule>
    <cfRule type="cellIs" dxfId="132" priority="122" operator="equal">
      <formula>15</formula>
    </cfRule>
    <cfRule type="cellIs" dxfId="131" priority="123" operator="equal">
      <formula>14</formula>
    </cfRule>
    <cfRule type="cellIs" dxfId="130" priority="124" operator="equal">
      <formula>13</formula>
    </cfRule>
    <cfRule type="cellIs" dxfId="129" priority="125" operator="equal">
      <formula>-100</formula>
    </cfRule>
    <cfRule type="cellIs" dxfId="128" priority="126" operator="equal">
      <formula>12</formula>
    </cfRule>
    <cfRule type="cellIs" dxfId="127" priority="127" operator="equal">
      <formula>11</formula>
    </cfRule>
    <cfRule type="cellIs" dxfId="126" priority="128" operator="equal">
      <formula>10</formula>
    </cfRule>
    <cfRule type="cellIs" dxfId="125" priority="129" operator="equal">
      <formula>9</formula>
    </cfRule>
    <cfRule type="cellIs" dxfId="124" priority="130" operator="equal">
      <formula>8</formula>
    </cfRule>
    <cfRule type="cellIs" dxfId="123" priority="131" operator="equal">
      <formula>7</formula>
    </cfRule>
    <cfRule type="cellIs" dxfId="122" priority="132" operator="equal">
      <formula>6</formula>
    </cfRule>
    <cfRule type="cellIs" dxfId="121" priority="133" operator="equal">
      <formula>5</formula>
    </cfRule>
    <cfRule type="cellIs" dxfId="120" priority="134" operator="equal">
      <formula>4</formula>
    </cfRule>
    <cfRule type="cellIs" dxfId="119" priority="135" operator="equal">
      <formula>3</formula>
    </cfRule>
    <cfRule type="cellIs" dxfId="118" priority="136" operator="equal">
      <formula>2</formula>
    </cfRule>
    <cfRule type="cellIs" dxfId="117" priority="137" operator="equal">
      <formula>1</formula>
    </cfRule>
    <cfRule type="cellIs" dxfId="116" priority="138" operator="equal">
      <formula>-1</formula>
    </cfRule>
  </conditionalFormatting>
  <conditionalFormatting sqref="E27:IP27">
    <cfRule type="cellIs" dxfId="115" priority="116" operator="equal">
      <formula>-200</formula>
    </cfRule>
  </conditionalFormatting>
  <conditionalFormatting sqref="IQ27:LX27">
    <cfRule type="cellIs" dxfId="114" priority="94" operator="equal">
      <formula>20</formula>
    </cfRule>
    <cfRule type="cellIs" dxfId="113" priority="95" operator="equal">
      <formula>19</formula>
    </cfRule>
    <cfRule type="cellIs" dxfId="112" priority="96" operator="equal">
      <formula>18</formula>
    </cfRule>
    <cfRule type="cellIs" dxfId="111" priority="97" operator="equal">
      <formula>17</formula>
    </cfRule>
    <cfRule type="cellIs" dxfId="110" priority="98" operator="equal">
      <formula>16</formula>
    </cfRule>
    <cfRule type="cellIs" dxfId="109" priority="99" operator="equal">
      <formula>15</formula>
    </cfRule>
    <cfRule type="cellIs" dxfId="108" priority="100" operator="equal">
      <formula>14</formula>
    </cfRule>
    <cfRule type="cellIs" dxfId="107" priority="101" operator="equal">
      <formula>13</formula>
    </cfRule>
    <cfRule type="cellIs" dxfId="106" priority="102" operator="equal">
      <formula>-100</formula>
    </cfRule>
    <cfRule type="cellIs" dxfId="105" priority="103" operator="equal">
      <formula>12</formula>
    </cfRule>
    <cfRule type="cellIs" dxfId="104" priority="104" operator="equal">
      <formula>11</formula>
    </cfRule>
    <cfRule type="cellIs" dxfId="103" priority="105" operator="equal">
      <formula>10</formula>
    </cfRule>
    <cfRule type="cellIs" dxfId="102" priority="106" operator="equal">
      <formula>9</formula>
    </cfRule>
    <cfRule type="cellIs" dxfId="101" priority="107" operator="equal">
      <formula>8</formula>
    </cfRule>
    <cfRule type="cellIs" dxfId="100" priority="108" operator="equal">
      <formula>7</formula>
    </cfRule>
    <cfRule type="cellIs" dxfId="99" priority="109" operator="equal">
      <formula>6</formula>
    </cfRule>
    <cfRule type="cellIs" dxfId="98" priority="110" operator="equal">
      <formula>5</formula>
    </cfRule>
    <cfRule type="cellIs" dxfId="97" priority="111" operator="equal">
      <formula>4</formula>
    </cfRule>
    <cfRule type="cellIs" dxfId="96" priority="112" operator="equal">
      <formula>3</formula>
    </cfRule>
    <cfRule type="cellIs" dxfId="95" priority="113" operator="equal">
      <formula>2</formula>
    </cfRule>
    <cfRule type="cellIs" dxfId="94" priority="114" operator="equal">
      <formula>1</formula>
    </cfRule>
    <cfRule type="cellIs" dxfId="93" priority="115" operator="equal">
      <formula>-1</formula>
    </cfRule>
  </conditionalFormatting>
  <conditionalFormatting sqref="IQ27:LX27">
    <cfRule type="cellIs" dxfId="92" priority="93" operator="equal">
      <formula>-200</formula>
    </cfRule>
  </conditionalFormatting>
  <conditionalFormatting sqref="LP24">
    <cfRule type="cellIs" dxfId="91" priority="71" operator="equal">
      <formula>20</formula>
    </cfRule>
    <cfRule type="cellIs" dxfId="90" priority="72" operator="equal">
      <formula>19</formula>
    </cfRule>
    <cfRule type="cellIs" dxfId="89" priority="73" operator="equal">
      <formula>18</formula>
    </cfRule>
    <cfRule type="cellIs" dxfId="88" priority="74" operator="equal">
      <formula>17</formula>
    </cfRule>
    <cfRule type="cellIs" dxfId="87" priority="75" operator="equal">
      <formula>16</formula>
    </cfRule>
    <cfRule type="cellIs" dxfId="86" priority="76" operator="equal">
      <formula>15</formula>
    </cfRule>
    <cfRule type="cellIs" dxfId="85" priority="77" operator="equal">
      <formula>14</formula>
    </cfRule>
    <cfRule type="cellIs" dxfId="84" priority="78" operator="equal">
      <formula>13</formula>
    </cfRule>
    <cfRule type="cellIs" dxfId="83" priority="79" operator="equal">
      <formula>-100</formula>
    </cfRule>
    <cfRule type="cellIs" dxfId="82" priority="80" operator="equal">
      <formula>12</formula>
    </cfRule>
    <cfRule type="cellIs" dxfId="81" priority="81" operator="equal">
      <formula>11</formula>
    </cfRule>
    <cfRule type="cellIs" dxfId="80" priority="82" operator="equal">
      <formula>10</formula>
    </cfRule>
    <cfRule type="cellIs" dxfId="79" priority="83" operator="equal">
      <formula>9</formula>
    </cfRule>
    <cfRule type="cellIs" dxfId="78" priority="84" operator="equal">
      <formula>8</formula>
    </cfRule>
    <cfRule type="cellIs" dxfId="77" priority="85" operator="equal">
      <formula>7</formula>
    </cfRule>
    <cfRule type="cellIs" dxfId="76" priority="86" operator="equal">
      <formula>6</formula>
    </cfRule>
    <cfRule type="cellIs" dxfId="75" priority="87" operator="equal">
      <formula>5</formula>
    </cfRule>
    <cfRule type="cellIs" dxfId="74" priority="88" operator="equal">
      <formula>4</formula>
    </cfRule>
    <cfRule type="cellIs" dxfId="73" priority="89" operator="equal">
      <formula>3</formula>
    </cfRule>
    <cfRule type="cellIs" dxfId="72" priority="90" operator="equal">
      <formula>2</formula>
    </cfRule>
    <cfRule type="cellIs" dxfId="71" priority="91" operator="equal">
      <formula>1</formula>
    </cfRule>
    <cfRule type="cellIs" dxfId="70" priority="92" operator="equal">
      <formula>-1</formula>
    </cfRule>
  </conditionalFormatting>
  <conditionalFormatting sqref="LP24">
    <cfRule type="cellIs" dxfId="69" priority="70" operator="equal">
      <formula>-200</formula>
    </cfRule>
  </conditionalFormatting>
  <conditionalFormatting sqref="LQ24:LR24">
    <cfRule type="cellIs" dxfId="68" priority="48" operator="equal">
      <formula>20</formula>
    </cfRule>
    <cfRule type="cellIs" dxfId="67" priority="49" operator="equal">
      <formula>19</formula>
    </cfRule>
    <cfRule type="cellIs" dxfId="66" priority="50" operator="equal">
      <formula>18</formula>
    </cfRule>
    <cfRule type="cellIs" dxfId="65" priority="51" operator="equal">
      <formula>17</formula>
    </cfRule>
    <cfRule type="cellIs" dxfId="64" priority="52" operator="equal">
      <formula>16</formula>
    </cfRule>
    <cfRule type="cellIs" dxfId="63" priority="53" operator="equal">
      <formula>15</formula>
    </cfRule>
    <cfRule type="cellIs" dxfId="62" priority="54" operator="equal">
      <formula>14</formula>
    </cfRule>
    <cfRule type="cellIs" dxfId="61" priority="55" operator="equal">
      <formula>13</formula>
    </cfRule>
    <cfRule type="cellIs" dxfId="60" priority="56" operator="equal">
      <formula>-100</formula>
    </cfRule>
    <cfRule type="cellIs" dxfId="59" priority="57" operator="equal">
      <formula>12</formula>
    </cfRule>
    <cfRule type="cellIs" dxfId="58" priority="58" operator="equal">
      <formula>11</formula>
    </cfRule>
    <cfRule type="cellIs" dxfId="57" priority="59" operator="equal">
      <formula>10</formula>
    </cfRule>
    <cfRule type="cellIs" dxfId="56" priority="60" operator="equal">
      <formula>9</formula>
    </cfRule>
    <cfRule type="cellIs" dxfId="55" priority="61" operator="equal">
      <formula>8</formula>
    </cfRule>
    <cfRule type="cellIs" dxfId="54" priority="62" operator="equal">
      <formula>7</formula>
    </cfRule>
    <cfRule type="cellIs" dxfId="53" priority="63" operator="equal">
      <formula>6</formula>
    </cfRule>
    <cfRule type="cellIs" dxfId="52" priority="64" operator="equal">
      <formula>5</formula>
    </cfRule>
    <cfRule type="cellIs" dxfId="51" priority="65" operator="equal">
      <formula>4</formula>
    </cfRule>
    <cfRule type="cellIs" dxfId="50" priority="66" operator="equal">
      <formula>3</formula>
    </cfRule>
    <cfRule type="cellIs" dxfId="49" priority="67" operator="equal">
      <formula>2</formula>
    </cfRule>
    <cfRule type="cellIs" dxfId="48" priority="68" operator="equal">
      <formula>1</formula>
    </cfRule>
    <cfRule type="cellIs" dxfId="47" priority="69" operator="equal">
      <formula>-1</formula>
    </cfRule>
  </conditionalFormatting>
  <conditionalFormatting sqref="LQ24:LR24">
    <cfRule type="cellIs" dxfId="46" priority="47" operator="equal">
      <formula>-200</formula>
    </cfRule>
  </conditionalFormatting>
  <conditionalFormatting sqref="E23:JW23">
    <cfRule type="cellIs" dxfId="45" priority="25" operator="equal">
      <formula>20</formula>
    </cfRule>
    <cfRule type="cellIs" dxfId="44" priority="26" operator="equal">
      <formula>19</formula>
    </cfRule>
    <cfRule type="cellIs" dxfId="43" priority="27" operator="equal">
      <formula>18</formula>
    </cfRule>
    <cfRule type="cellIs" dxfId="42" priority="28" operator="equal">
      <formula>17</formula>
    </cfRule>
    <cfRule type="cellIs" dxfId="41" priority="29" operator="equal">
      <formula>16</formula>
    </cfRule>
    <cfRule type="cellIs" dxfId="40" priority="30" operator="equal">
      <formula>15</formula>
    </cfRule>
    <cfRule type="cellIs" dxfId="39" priority="31" operator="equal">
      <formula>14</formula>
    </cfRule>
    <cfRule type="cellIs" dxfId="38" priority="32" operator="equal">
      <formula>13</formula>
    </cfRule>
    <cfRule type="cellIs" dxfId="37" priority="33" operator="equal">
      <formula>-100</formula>
    </cfRule>
    <cfRule type="cellIs" dxfId="36" priority="34" operator="equal">
      <formula>12</formula>
    </cfRule>
    <cfRule type="cellIs" dxfId="35" priority="35" operator="equal">
      <formula>11</formula>
    </cfRule>
    <cfRule type="cellIs" dxfId="34" priority="36" operator="equal">
      <formula>10</formula>
    </cfRule>
    <cfRule type="cellIs" dxfId="33" priority="37" operator="equal">
      <formula>9</formula>
    </cfRule>
    <cfRule type="cellIs" dxfId="32" priority="38" operator="equal">
      <formula>8</formula>
    </cfRule>
    <cfRule type="cellIs" dxfId="31" priority="39" operator="equal">
      <formula>7</formula>
    </cfRule>
    <cfRule type="cellIs" dxfId="30" priority="40" operator="equal">
      <formula>6</formula>
    </cfRule>
    <cfRule type="cellIs" dxfId="29" priority="41" operator="equal">
      <formula>5</formula>
    </cfRule>
    <cfRule type="cellIs" dxfId="28" priority="42" operator="equal">
      <formula>4</formula>
    </cfRule>
    <cfRule type="cellIs" dxfId="27" priority="43" operator="equal">
      <formula>3</formula>
    </cfRule>
    <cfRule type="cellIs" dxfId="26" priority="44" operator="equal">
      <formula>2</formula>
    </cfRule>
    <cfRule type="cellIs" dxfId="25" priority="45" operator="equal">
      <formula>1</formula>
    </cfRule>
    <cfRule type="cellIs" dxfId="24" priority="46" operator="equal">
      <formula>-1</formula>
    </cfRule>
  </conditionalFormatting>
  <conditionalFormatting sqref="E23:JW23">
    <cfRule type="cellIs" dxfId="23" priority="24" operator="equal">
      <formula>-200</formula>
    </cfRule>
  </conditionalFormatting>
  <conditionalFormatting sqref="JX23:LY23">
    <cfRule type="cellIs" dxfId="22" priority="2" operator="equal">
      <formula>20</formula>
    </cfRule>
    <cfRule type="cellIs" dxfId="21" priority="3" operator="equal">
      <formula>19</formula>
    </cfRule>
    <cfRule type="cellIs" dxfId="20" priority="4" operator="equal">
      <formula>18</formula>
    </cfRule>
    <cfRule type="cellIs" dxfId="19" priority="5" operator="equal">
      <formula>17</formula>
    </cfRule>
    <cfRule type="cellIs" dxfId="18" priority="6" operator="equal">
      <formula>16</formula>
    </cfRule>
    <cfRule type="cellIs" dxfId="17" priority="7" operator="equal">
      <formula>15</formula>
    </cfRule>
    <cfRule type="cellIs" dxfId="16" priority="8" operator="equal">
      <formula>14</formula>
    </cfRule>
    <cfRule type="cellIs" dxfId="15" priority="9" operator="equal">
      <formula>13</formula>
    </cfRule>
    <cfRule type="cellIs" dxfId="14" priority="10" operator="equal">
      <formula>-100</formula>
    </cfRule>
    <cfRule type="cellIs" dxfId="13" priority="11" operator="equal">
      <formula>12</formula>
    </cfRule>
    <cfRule type="cellIs" dxfId="12" priority="12" operator="equal">
      <formula>11</formula>
    </cfRule>
    <cfRule type="cellIs" dxfId="11" priority="13" operator="equal">
      <formula>10</formula>
    </cfRule>
    <cfRule type="cellIs" dxfId="10" priority="14" operator="equal">
      <formula>9</formula>
    </cfRule>
    <cfRule type="cellIs" dxfId="9" priority="15" operator="equal">
      <formula>8</formula>
    </cfRule>
    <cfRule type="cellIs" dxfId="8" priority="16" operator="equal">
      <formula>7</formula>
    </cfRule>
    <cfRule type="cellIs" dxfId="7" priority="17" operator="equal">
      <formula>6</formula>
    </cfRule>
    <cfRule type="cellIs" dxfId="6" priority="18" operator="equal">
      <formula>5</formula>
    </cfRule>
    <cfRule type="cellIs" dxfId="5" priority="19" operator="equal">
      <formula>4</formula>
    </cfRule>
    <cfRule type="cellIs" dxfId="4" priority="20" operator="equal">
      <formula>3</formula>
    </cfRule>
    <cfRule type="cellIs" dxfId="3" priority="21" operator="equal">
      <formula>2</formula>
    </cfRule>
    <cfRule type="cellIs" dxfId="2" priority="22" operator="equal">
      <formula>1</formula>
    </cfRule>
    <cfRule type="cellIs" dxfId="1" priority="23" operator="equal">
      <formula>-1</formula>
    </cfRule>
  </conditionalFormatting>
  <conditionalFormatting sqref="JX23:LY23">
    <cfRule type="cellIs" dxfId="0" priority="1" operator="equal">
      <formula>-200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7"/>
  <sheetViews>
    <sheetView workbookViewId="0">
      <selection activeCell="O23" sqref="O23"/>
    </sheetView>
  </sheetViews>
  <sheetFormatPr defaultColWidth="10" defaultRowHeight="18.75" customHeight="true" x14ac:dyDescent="0.3"/>
  <cols>
    <col min="1" max="2" width="3.125" style="88" customWidth="true"/>
    <col min="3" max="3" width="3.125" customWidth="true"/>
    <col min="4" max="6" width="1.875" customWidth="true"/>
    <col min="15" max="17" width="1.875" customWidth="true"/>
  </cols>
  <sheetData>
    <row r="3" ht="18.75" customHeight="true" x14ac:dyDescent="0.3">
      <c r="A3" s="88">
        <v>5</v>
      </c>
      <c r="B3" s="88" t="s">
        <v>32</v>
      </c>
      <c r="D3" s="86" t="s">
        <v>19</v>
      </c>
      <c r="O3" s="86" t="s">
        <v>37</v>
      </c>
    </row>
    <row r="4" ht="18.75" customHeight="true" x14ac:dyDescent="0.3">
      <c r="E4" s="87" t="s">
        <v>20</v>
      </c>
      <c r="P4" t="s">
        <v>28</v>
      </c>
    </row>
    <row r="5" ht="18.75" customHeight="true" x14ac:dyDescent="0.3">
      <c r="E5" t="s">
        <v>13</v>
      </c>
      <c r="P5" t="s">
        <v>29</v>
      </c>
    </row>
    <row r="6" ht="18.75" customHeight="true" x14ac:dyDescent="0.3">
      <c r="E6" t="s">
        <v>14</v>
      </c>
    </row>
    <row r="7" ht="18.75" customHeight="true" x14ac:dyDescent="0.3">
      <c r="E7" t="s">
        <v>15</v>
      </c>
      <c r="O7" s="86" t="s">
        <v>38</v>
      </c>
    </row>
    <row r="9" ht="18.75" customHeight="true" x14ac:dyDescent="0.3">
      <c r="A9" s="88">
        <v>6</v>
      </c>
      <c r="B9" s="89" t="s">
        <v>34</v>
      </c>
      <c r="D9" s="86" t="s">
        <v>21</v>
      </c>
      <c r="O9" s="86" t="s">
        <v>27</v>
      </c>
    </row>
    <row r="10" ht="18.75" customHeight="true" x14ac:dyDescent="0.3">
      <c r="E10" t="s">
        <v>16</v>
      </c>
      <c r="P10" t="s">
        <v>25</v>
      </c>
    </row>
    <row r="11" ht="18.75" customHeight="true" x14ac:dyDescent="0.3">
      <c r="E11" t="s">
        <v>17</v>
      </c>
      <c r="P11" t="s">
        <v>26</v>
      </c>
    </row>
    <row r="12" ht="18.75" customHeight="true" x14ac:dyDescent="0.3">
      <c r="E12" t="s">
        <v>18</v>
      </c>
    </row>
    <row r="13" ht="18.75" customHeight="true" x14ac:dyDescent="0.3">
      <c r="O13" s="86" t="s">
        <v>24</v>
      </c>
    </row>
    <row r="14" ht="18.75" customHeight="true" x14ac:dyDescent="0.3">
      <c r="A14" s="88">
        <v>3</v>
      </c>
      <c r="B14" s="89" t="s">
        <v>34</v>
      </c>
      <c r="D14" s="86" t="s">
        <v>27</v>
      </c>
      <c r="P14" t="s">
        <v>30</v>
      </c>
    </row>
    <row r="15" ht="18.75" customHeight="true" x14ac:dyDescent="0.3">
      <c r="E15" t="s">
        <v>25</v>
      </c>
    </row>
    <row r="16" ht="18.75" customHeight="true" x14ac:dyDescent="0.3">
      <c r="E16" t="s">
        <v>26</v>
      </c>
      <c r="O16" s="86" t="s">
        <v>39</v>
      </c>
    </row>
    <row r="17" ht="18.75" customHeight="true" x14ac:dyDescent="0.3">
      <c r="P17" s="87" t="s">
        <v>20</v>
      </c>
    </row>
    <row r="18" ht="18.75" customHeight="true" x14ac:dyDescent="0.3">
      <c r="A18" s="88">
        <v>4</v>
      </c>
      <c r="B18" s="88" t="s">
        <v>33</v>
      </c>
      <c r="D18" s="86" t="s">
        <v>24</v>
      </c>
      <c r="P18" t="s">
        <v>13</v>
      </c>
    </row>
    <row r="19" ht="18.75" customHeight="true" x14ac:dyDescent="0.3">
      <c r="E19" t="s">
        <v>30</v>
      </c>
      <c r="P19" t="s">
        <v>14</v>
      </c>
    </row>
    <row r="20" ht="18.75" customHeight="true" x14ac:dyDescent="0.3">
      <c r="P20" t="s">
        <v>15</v>
      </c>
    </row>
    <row r="21" ht="18.75" customHeight="true" x14ac:dyDescent="0.3">
      <c r="A21" s="88">
        <v>1</v>
      </c>
      <c r="B21" s="88" t="s">
        <v>32</v>
      </c>
      <c r="D21" s="86" t="s">
        <v>22</v>
      </c>
    </row>
    <row r="22" ht="18.75" customHeight="true" x14ac:dyDescent="0.3">
      <c r="E22" t="s">
        <v>28</v>
      </c>
      <c r="O22" s="86" t="s">
        <v>40</v>
      </c>
    </row>
    <row r="23" ht="18.75" customHeight="true" x14ac:dyDescent="0.3">
      <c r="E23" t="s">
        <v>29</v>
      </c>
      <c r="P23" t="s">
        <v>16</v>
      </c>
    </row>
    <row r="24" ht="18.75" customHeight="true" x14ac:dyDescent="0.3">
      <c r="P24" t="s">
        <v>17</v>
      </c>
    </row>
    <row r="25" ht="18.75" customHeight="true" x14ac:dyDescent="0.3">
      <c r="A25" s="88">
        <v>2</v>
      </c>
      <c r="B25" s="88" t="s">
        <v>32</v>
      </c>
      <c r="D25" s="86" t="s">
        <v>31</v>
      </c>
      <c r="P25" t="s">
        <v>18</v>
      </c>
    </row>
    <row r="27" ht="18.75" customHeight="true" x14ac:dyDescent="0.3">
      <c r="B27" s="89" t="s">
        <v>34</v>
      </c>
      <c r="D27" s="86" t="s">
        <v>23</v>
      </c>
      <c r="O27" s="86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VIP</vt:lpstr>
      <vt:lpstr>VIP_prev</vt:lpstr>
      <vt:lpstr>VIP_comp</vt:lpstr>
      <vt:lpstr>VIP_sort</vt:lpstr>
      <vt:lpstr>Colormap</vt:lpstr>
      <vt:lpstr>개발이 필요한 기능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SungMook</dc:creator>
  <cp:lastModifiedBy>Windows 사용자</cp:lastModifiedBy>
  <dcterms:created xsi:type="dcterms:W3CDTF">2017-09-29T00:19:23Z</dcterms:created>
  <dcterms:modified xsi:type="dcterms:W3CDTF">2020-03-26T08:45:56Z</dcterms:modified>
</cp:coreProperties>
</file>