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<sst xmlns="http://schemas.openxmlformats.org/spreadsheetml/2006/main" count="17" uniqueCount="17">
  <si>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t>纯环己烷</t>
  </si>
  <si>
    <t>0.96环己烷</t>
  </si>
  <si>
    <t>0.9环己烷</t>
  </si>
  <si>
    <t>0.695环己烷</t>
  </si>
  <si>
    <t>0.3环己烷</t>
  </si>
  <si>
    <t>0.1环己烷</t>
  </si>
  <si>
    <t>纯乙醇</t>
  </si>
  <si>
    <t>气相折射率</t>
  </si>
  <si>
    <t>液相折射率</t>
  </si>
  <si>
    <t>气相组成</t>
  </si>
  <si>
    <t>气相</t>
  </si>
  <si>
    <t>液相组成</t>
  </si>
  <si>
    <t>温度</t>
  </si>
  <si>
    <t>液相</t>
  </si>
  <si>
    <t>gas_cs</t>
  </si>
  <si>
    <t>liquid_cs</t>
  </si>
  <si>
    <t>Ts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</si>
</sst>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Sheet1!$K$5:$Q$5</c:f>
              <c:numCache>
                <c:formatCode>General</c:formatCode>
                <c:ptCount val="7"/>
                <c:pt idx="0">
                  <c:v>80.38</c:v>
                </c:pt>
                <c:pt idx="1">
                  <c:v>78.52</c:v>
                </c:pt>
                <c:pt idx="2">
                  <c:v>64.18</c:v>
                </c:pt>
                <c:pt idx="3">
                  <c:v>63.3</c:v>
                </c:pt>
                <c:pt idx="4">
                  <c:v>71.04</c:v>
                </c:pt>
                <c:pt idx="5">
                  <c:v>77.67</c:v>
                </c:pt>
                <c:pt idx="6">
                  <c:v>77.89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7401635"/>
        <c:axId val="182990429"/>
      </c:lineChart>
      <c:catAx>
        <c:axId val="6174016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990429"/>
        <c:crosses val="autoZero"/>
        <c:auto val="1"/>
        <c:lblAlgn val="ctr"/>
        <c:lblOffset val="100"/>
        <c:noMultiLvlLbl val="0"/>
      </c:catAx>
      <c:valAx>
        <c:axId val="1829904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4016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556895</xdr:colOff>
      <xdr:row>16</xdr:row>
      <xdr:rowOff>25400</xdr:rowOff>
    </xdr:from>
    <xdr:to>
      <xdr:col>14</xdr:col>
      <xdr:colOff>318770</xdr:colOff>
      <xdr:row>32</xdr:row>
      <xdr:rowOff>25400</xdr:rowOff>
    </xdr:to>
    <xdr:graphicFrame>
      <xdr:nvGraphicFramePr>
        <xdr:cNvPr id="2" name="图表 1"/>
        <xdr:cNvGraphicFramePr/>
      </xdr:nvGraphicFramePr>
      <xdr:xfrm>
        <a:off x="4766945" y="2768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abSelected="1" zoomScale="130" zoomScaleNormal="130" workbookViewId="0">
      <selection activeCell="J4" sqref="J4:Q9"/>
    </sheetView>
  </sheetViews>
  <sheetFormatPr defaultColWidth="9" defaultRowHeight="13.5"/>
  <cols>
    <col min="1" max="1" width="11.5" customWidth="1"/>
    <col min="2" max="2" width="7.875" customWidth="1"/>
    <col min="3" max="3" width="7.125" customWidth="1"/>
    <col min="4" max="4" width="7.375" customWidth="1"/>
    <col min="5" max="5" width="6.625" customWidth="1"/>
    <col min="6" max="6" width="7.25" customWidth="1"/>
    <col min="7" max="7" width="7.5" customWidth="1"/>
    <col min="8" max="8" width="9.125" customWidth="1"/>
  </cols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 s="1">
        <v>1.4365</v>
      </c>
      <c r="C2" s="1">
        <v>1.4217</v>
      </c>
      <c r="D2" s="1">
        <v>1.4185</v>
      </c>
      <c r="E2" s="1">
        <v>1.4152</v>
      </c>
      <c r="F2" s="1">
        <v>1.3991</v>
      </c>
      <c r="G2" s="1">
        <v>1.3813</v>
      </c>
      <c r="H2" s="1">
        <v>1.369</v>
      </c>
    </row>
    <row r="3" spans="1:8">
      <c r="A3" s="1" t="s">
        <v>8</v>
      </c>
      <c r="B3" s="1">
        <v>1.4365</v>
      </c>
      <c r="C3" s="1">
        <v>1.4301</v>
      </c>
      <c r="D3" s="1">
        <v>1.4258</v>
      </c>
      <c r="E3" s="1">
        <v>1.4153</v>
      </c>
      <c r="F3" s="1">
        <v>1.38</v>
      </c>
      <c r="G3" s="1">
        <v>1.3718</v>
      </c>
      <c r="H3" s="1">
        <v>1.3691</v>
      </c>
    </row>
    <row r="4" spans="1:17">
      <c r="A4" s="1" t="s">
        <v>9</v>
      </c>
      <c r="B4" s="1">
        <f>(B2-1.3535)/0.0799</f>
        <v>1.03879849812266</v>
      </c>
      <c r="C4" s="1">
        <f t="shared" ref="C4:H4" si="0">(C2-1.3535)/0.0799</f>
        <v>0.853566958698374</v>
      </c>
      <c r="D4" s="1">
        <f t="shared" si="0"/>
        <v>0.813516896120152</v>
      </c>
      <c r="E4" s="1">
        <f t="shared" si="0"/>
        <v>0.772215269086359</v>
      </c>
      <c r="F4" s="1">
        <f t="shared" si="0"/>
        <v>0.570713391739676</v>
      </c>
      <c r="G4" s="1">
        <f t="shared" si="0"/>
        <v>0.347934918648311</v>
      </c>
      <c r="H4" s="1">
        <f t="shared" si="0"/>
        <v>0.193992490613267</v>
      </c>
      <c r="J4" t="s">
        <v>10</v>
      </c>
      <c r="K4">
        <v>1.03879849812266</v>
      </c>
      <c r="L4">
        <v>0.853566958698374</v>
      </c>
      <c r="M4">
        <v>0.813516896120152</v>
      </c>
      <c r="N4">
        <v>0.772215269086359</v>
      </c>
      <c r="O4">
        <v>0.570713391739676</v>
      </c>
      <c r="P4">
        <v>0.347934918648311</v>
      </c>
      <c r="Q4">
        <v>0.193992490613267</v>
      </c>
    </row>
    <row r="5" spans="1:17">
      <c r="A5" s="1" t="s">
        <v>11</v>
      </c>
      <c r="B5" s="1">
        <f t="shared" ref="B5:H5" si="1">(B3-1.3535)/0.0799</f>
        <v>1.03879849812266</v>
      </c>
      <c r="C5" s="1">
        <f t="shared" si="1"/>
        <v>0.958698372966208</v>
      </c>
      <c r="D5" s="1">
        <f t="shared" si="1"/>
        <v>0.904881101376721</v>
      </c>
      <c r="E5" s="1">
        <f t="shared" si="1"/>
        <v>0.773466833541928</v>
      </c>
      <c r="F5" s="1">
        <f t="shared" si="1"/>
        <v>0.331664580725907</v>
      </c>
      <c r="G5" s="1">
        <f t="shared" si="1"/>
        <v>0.229036295369211</v>
      </c>
      <c r="H5" s="1">
        <f t="shared" si="1"/>
        <v>0.195244055068837</v>
      </c>
      <c r="K5" s="1">
        <v>80.38</v>
      </c>
      <c r="L5" s="1">
        <v>78.52</v>
      </c>
      <c r="M5" s="1">
        <v>64.18</v>
      </c>
      <c r="N5" s="1">
        <v>63.3</v>
      </c>
      <c r="O5" s="1">
        <v>71.04</v>
      </c>
      <c r="P5" s="1">
        <v>77.67</v>
      </c>
      <c r="Q5" s="1">
        <v>77.89</v>
      </c>
    </row>
    <row r="6" spans="1:8">
      <c r="A6" s="1" t="s">
        <v>12</v>
      </c>
      <c r="B6" s="1">
        <v>80.38</v>
      </c>
      <c r="C6" s="1">
        <v>78.52</v>
      </c>
      <c r="D6" s="1">
        <v>64.18</v>
      </c>
      <c r="E6" s="1">
        <v>63.3</v>
      </c>
      <c r="F6" s="1">
        <v>71.04</v>
      </c>
      <c r="G6" s="1">
        <v>77.67</v>
      </c>
      <c r="H6" s="1">
        <v>77.89</v>
      </c>
    </row>
    <row r="7" spans="2:8">
      <c r="B7" s="1">
        <v>80.38</v>
      </c>
      <c r="C7" s="1">
        <v>78.52</v>
      </c>
      <c r="D7" s="1">
        <v>64.18</v>
      </c>
      <c r="E7" s="1">
        <v>63.3</v>
      </c>
      <c r="F7" s="1">
        <v>71.04</v>
      </c>
      <c r="G7" s="1">
        <v>77.67</v>
      </c>
      <c r="H7" s="1">
        <v>77.89</v>
      </c>
    </row>
    <row r="8" spans="10:17">
      <c r="J8" t="s">
        <v>13</v>
      </c>
      <c r="K8">
        <v>1.03879849812266</v>
      </c>
      <c r="L8">
        <v>0.958698372966208</v>
      </c>
      <c r="M8">
        <v>0.904881101376721</v>
      </c>
      <c r="N8">
        <v>0.773466833541928</v>
      </c>
      <c r="O8">
        <v>0.331664580725907</v>
      </c>
      <c r="P8">
        <v>0.229036295369211</v>
      </c>
      <c r="Q8">
        <v>0.195244055068837</v>
      </c>
    </row>
    <row r="9" spans="11:17">
      <c r="K9" s="1">
        <v>80.38</v>
      </c>
      <c r="L9" s="1">
        <v>78.52</v>
      </c>
      <c r="M9" s="1">
        <v>64.18</v>
      </c>
      <c r="N9" s="1">
        <v>63.3</v>
      </c>
      <c r="O9" s="1">
        <v>71.04</v>
      </c>
      <c r="P9" s="1">
        <v>77.67</v>
      </c>
      <c r="Q9" s="1">
        <v>77.89</v>
      </c>
    </row>
    <row r="10" spans="2:8">
      <c r="B10">
        <f>ROUND(B4,4)</f>
        <v>1.0388</v>
      </c>
      <c r="C10">
        <f t="shared" ref="C10:H10" si="2">ROUND(C4,4)</f>
        <v>0.8536</v>
      </c>
      <c r="D10">
        <f t="shared" si="2"/>
        <v>0.8135</v>
      </c>
      <c r="E10">
        <f t="shared" si="2"/>
        <v>0.7722</v>
      </c>
      <c r="F10">
        <f t="shared" si="2"/>
        <v>0.5707</v>
      </c>
      <c r="G10">
        <f t="shared" si="2"/>
        <v>0.3479</v>
      </c>
      <c r="H10">
        <f t="shared" si="2"/>
        <v>0.194</v>
      </c>
    </row>
    <row r="11" spans="2:8">
      <c r="B11">
        <f t="shared" ref="B11:H11" si="3">ROUND(B5,4)</f>
        <v>1.0388</v>
      </c>
      <c r="C11">
        <f t="shared" si="3"/>
        <v>0.9587</v>
      </c>
      <c r="D11">
        <f t="shared" si="3"/>
        <v>0.9049</v>
      </c>
      <c r="E11">
        <f t="shared" si="3"/>
        <v>0.7735</v>
      </c>
      <c r="F11">
        <f t="shared" si="3"/>
        <v>0.3317</v>
      </c>
      <c r="G11">
        <f t="shared" si="3"/>
        <v>0.229</v>
      </c>
      <c r="H11">
        <f t="shared" si="3"/>
        <v>0.1952</v>
      </c>
    </row>
    <row r="20" spans="2:4">
      <c r="B20" s="2" t="s">
        <v>14</v>
      </c>
      <c r="C20" t="s">
        <v>15</v>
      </c>
      <c r="D20" t="s">
        <v>16</v>
      </c>
    </row>
    <row r="21" spans="2:4">
      <c r="B21" s="2">
        <v>103.87855663</v>
      </c>
      <c r="C21" s="2">
        <v>103.87855663</v>
      </c>
      <c r="D21" s="2">
        <v>80.38</v>
      </c>
    </row>
    <row r="22" spans="2:4">
      <c r="B22" s="2">
        <v>85.36417791</v>
      </c>
      <c r="C22" s="2">
        <v>95.8723388</v>
      </c>
      <c r="D22" s="2">
        <v>78.52</v>
      </c>
    </row>
    <row r="23" spans="2:4">
      <c r="B23" s="2">
        <v>81.36106899</v>
      </c>
      <c r="C23" s="2">
        <v>90.4931612</v>
      </c>
      <c r="D23" s="2">
        <v>64.18</v>
      </c>
    </row>
    <row r="24" spans="2:4">
      <c r="B24" s="2">
        <v>77.23286292</v>
      </c>
      <c r="C24" s="2">
        <v>77.35796008</v>
      </c>
      <c r="D24" s="2">
        <v>63.3</v>
      </c>
    </row>
    <row r="25" spans="2:4">
      <c r="B25" s="2">
        <v>57.0922212</v>
      </c>
      <c r="C25" s="2">
        <v>33.19866487</v>
      </c>
      <c r="D25" s="2">
        <v>71.04</v>
      </c>
    </row>
    <row r="26" spans="2:4">
      <c r="B26" s="2">
        <v>34.82492787</v>
      </c>
      <c r="C26" s="2">
        <v>22.94069828</v>
      </c>
      <c r="D26" s="2">
        <v>77.67</v>
      </c>
    </row>
    <row r="27" spans="2:4">
      <c r="B27" s="2">
        <v>19.43797798</v>
      </c>
      <c r="C27" s="2">
        <v>19.56307513</v>
      </c>
      <c r="D27" s="2">
        <v>77.89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邵东一中_张锦程</cp:lastModifiedBy>
  <dcterms:created xsi:type="dcterms:W3CDTF">2020-09-21T14:55:00Z</dcterms:created>
  <dcterms:modified xsi:type="dcterms:W3CDTF">2020-09-23T08:32:18Z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