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7AF4D7AF-85F6-4915-89B8-EB0ACB1EFB43}" xr6:coauthVersionLast="47" xr6:coauthVersionMax="47" xr10:uidLastSave="{00000000-0000-0000-0000-000000000000}"/>
  <bookViews>
    <workbookView xWindow="-98" yWindow="-98" windowWidth="28996" windowHeight="15675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9" i="7" l="1"/>
  <c r="C149" i="7"/>
  <c r="X892" i="9"/>
  <c r="W892" i="9"/>
  <c r="U892" i="9"/>
  <c r="T892" i="9"/>
  <c r="V892" i="9" s="1"/>
  <c r="P892" i="9"/>
  <c r="O892" i="9"/>
  <c r="N892" i="9"/>
  <c r="M892" i="9"/>
  <c r="H892" i="9"/>
  <c r="G892" i="9"/>
  <c r="F892" i="9"/>
  <c r="E892" i="9"/>
  <c r="S892" i="9"/>
  <c r="M891" i="9"/>
  <c r="N891" i="9"/>
  <c r="O891" i="9"/>
  <c r="P891" i="9"/>
  <c r="X891" i="9"/>
  <c r="W891" i="9"/>
  <c r="T891" i="9"/>
  <c r="V891" i="9" s="1"/>
  <c r="H891" i="9"/>
  <c r="G891" i="9"/>
  <c r="F891" i="9"/>
  <c r="E891" i="9"/>
  <c r="S891" i="9"/>
  <c r="X890" i="9"/>
  <c r="W890" i="9"/>
  <c r="U890" i="9"/>
  <c r="T890" i="9"/>
  <c r="V890" i="9" s="1"/>
  <c r="P890" i="9"/>
  <c r="O890" i="9"/>
  <c r="N890" i="9"/>
  <c r="M890" i="9"/>
  <c r="H890" i="9"/>
  <c r="G890" i="9"/>
  <c r="F890" i="9"/>
  <c r="E890" i="9"/>
  <c r="S890" i="9"/>
  <c r="X889" i="9"/>
  <c r="W889" i="9"/>
  <c r="U889" i="9"/>
  <c r="T889" i="9"/>
  <c r="V889" i="9" s="1"/>
  <c r="P889" i="9"/>
  <c r="O889" i="9"/>
  <c r="N889" i="9"/>
  <c r="M889" i="9"/>
  <c r="H889" i="9"/>
  <c r="G889" i="9"/>
  <c r="F889" i="9"/>
  <c r="E889" i="9"/>
  <c r="S889" i="9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X888" i="9" s="1"/>
  <c r="X887" i="9"/>
  <c r="W887" i="9"/>
  <c r="H887" i="9"/>
  <c r="G887" i="9"/>
  <c r="D887" i="9"/>
  <c r="F887" i="9" s="1"/>
  <c r="C887" i="9"/>
  <c r="P887" i="9"/>
  <c r="O887" i="9"/>
  <c r="N887" i="9"/>
  <c r="M887" i="9"/>
  <c r="S887" i="9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X886" i="9"/>
  <c r="W886" i="9"/>
  <c r="P886" i="9"/>
  <c r="O886" i="9"/>
  <c r="L886" i="9"/>
  <c r="N886" i="9" s="1"/>
  <c r="H886" i="9"/>
  <c r="G886" i="9"/>
  <c r="F886" i="9"/>
  <c r="E886" i="9"/>
  <c r="S886" i="9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X876" i="9" s="1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U891" i="9" l="1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W725" i="9" s="1"/>
  <c r="V724" i="9"/>
  <c r="P724" i="9"/>
  <c r="O724" i="9"/>
  <c r="N724" i="9"/>
  <c r="M724" i="9"/>
  <c r="H724" i="9"/>
  <c r="G724" i="9"/>
  <c r="F724" i="9"/>
  <c r="E724" i="9"/>
  <c r="S724" i="9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X720" i="9" l="1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X717" i="9" s="1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U712" i="9" s="1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6" i="9" l="1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U689" i="9" s="1"/>
  <c r="S689" i="9"/>
  <c r="X689" i="9" s="1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U688" i="9" l="1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U684" i="9" s="1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W681" i="9" s="1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64" i="9" l="1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U649" i="9" s="1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U644" i="9" s="1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W637" i="9" s="1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U643" i="9" l="1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U614" i="9" s="1"/>
  <c r="S614" i="9"/>
  <c r="V622" i="9" l="1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s="1"/>
  <c r="V600" i="9" l="1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U585" i="9" s="1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V588" i="9" l="1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U580" i="9" s="1"/>
  <c r="S580" i="9"/>
  <c r="T579" i="9"/>
  <c r="V579" i="9" s="1"/>
  <c r="P579" i="9"/>
  <c r="O579" i="9"/>
  <c r="N579" i="9"/>
  <c r="M579" i="9"/>
  <c r="H579" i="9"/>
  <c r="G579" i="9"/>
  <c r="F579" i="9"/>
  <c r="E579" i="9"/>
  <c r="S579" i="9"/>
  <c r="U579" i="9" l="1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U575" i="9" s="1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4" i="9" l="1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U570" i="9" s="1"/>
  <c r="S570" i="9"/>
  <c r="V570" i="9" l="1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U568" i="9" s="1"/>
  <c r="S568" i="9"/>
  <c r="V569" i="9" l="1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U567" i="9" s="1"/>
  <c r="S567" i="9"/>
  <c r="W567" i="9" s="1"/>
  <c r="T566" i="9"/>
  <c r="P566" i="9"/>
  <c r="O566" i="9"/>
  <c r="L566" i="9"/>
  <c r="N566" i="9" s="1"/>
  <c r="H566" i="9"/>
  <c r="G566" i="9"/>
  <c r="F566" i="9"/>
  <c r="E566" i="9"/>
  <c r="S566" i="9"/>
  <c r="T565" i="9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V563" i="9" l="1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U558" i="9" s="1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W556" i="9" s="1"/>
  <c r="T555" i="9"/>
  <c r="V555" i="9" s="1"/>
  <c r="P555" i="9"/>
  <c r="O555" i="9"/>
  <c r="N555" i="9"/>
  <c r="M555" i="9"/>
  <c r="H555" i="9"/>
  <c r="G555" i="9"/>
  <c r="F555" i="9"/>
  <c r="E555" i="9"/>
  <c r="S555" i="9"/>
  <c r="U557" i="9" l="1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U554" i="9" s="1"/>
  <c r="S554" i="9"/>
  <c r="C43" i="11"/>
  <c r="T553" i="9"/>
  <c r="P553" i="9"/>
  <c r="O553" i="9"/>
  <c r="N553" i="9"/>
  <c r="M553" i="9"/>
  <c r="H553" i="9"/>
  <c r="G553" i="9"/>
  <c r="F553" i="9"/>
  <c r="E553" i="9"/>
  <c r="S553" i="9"/>
  <c r="U553" i="9" l="1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U548" i="9" s="1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5" i="9" l="1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U539" i="9" s="1"/>
  <c r="T538" i="9"/>
  <c r="P538" i="9"/>
  <c r="O538" i="9"/>
  <c r="N538" i="9"/>
  <c r="M538" i="9"/>
  <c r="H538" i="9"/>
  <c r="G538" i="9"/>
  <c r="F538" i="9"/>
  <c r="E538" i="9"/>
  <c r="S538" i="9"/>
  <c r="U538" i="9" l="1"/>
  <c r="X540" i="9"/>
  <c r="W540" i="9"/>
  <c r="V538" i="9"/>
  <c r="W539" i="9"/>
  <c r="X539" i="9"/>
  <c r="V539" i="9"/>
  <c r="V541" i="9"/>
  <c r="T537" i="9"/>
  <c r="V537" i="9" s="1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X537" i="9" l="1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s="1"/>
  <c r="U533" i="9" l="1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U518" i="9" s="1"/>
  <c r="S518" i="9"/>
  <c r="U525" i="9" l="1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U515" i="9" s="1"/>
  <c r="S515" i="9"/>
  <c r="X516" i="9" s="1"/>
  <c r="V515" i="9" l="1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U499" i="9" s="1"/>
  <c r="S499" i="9"/>
  <c r="V513" i="9" l="1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U498" i="9" s="1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X497" i="9" l="1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U495" i="9" s="1"/>
  <c r="S495" i="9"/>
  <c r="T494" i="9"/>
  <c r="V494" i="9" s="1"/>
  <c r="P494" i="9"/>
  <c r="O494" i="9"/>
  <c r="N494" i="9"/>
  <c r="M494" i="9"/>
  <c r="H494" i="9"/>
  <c r="G494" i="9"/>
  <c r="F494" i="9"/>
  <c r="E494" i="9"/>
  <c r="S494" i="9"/>
  <c r="U494" i="9" l="1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U487" i="9" s="1"/>
  <c r="S487" i="9"/>
  <c r="E141" i="9"/>
  <c r="F141" i="9"/>
  <c r="G141" i="9"/>
  <c r="H141" i="9"/>
  <c r="V487" i="9" l="1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U485" i="9" s="1"/>
  <c r="S485" i="9"/>
  <c r="V485" i="9" l="1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U482" i="9" s="1"/>
  <c r="S482" i="9"/>
  <c r="V482" i="9" l="1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U477" i="9" s="1"/>
  <c r="S477" i="9"/>
  <c r="W478" i="9" s="1"/>
  <c r="V477" i="9" l="1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U469" i="9" s="1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U468" i="9" s="1"/>
  <c r="S468" i="9"/>
  <c r="T467" i="9"/>
  <c r="P467" i="9"/>
  <c r="O467" i="9"/>
  <c r="N467" i="9"/>
  <c r="M467" i="9"/>
  <c r="H467" i="9"/>
  <c r="G467" i="9"/>
  <c r="F467" i="9"/>
  <c r="E467" i="9"/>
  <c r="S467" i="9"/>
  <c r="U467" i="9" l="1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U445" i="9" s="1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53" i="9" l="1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U440" i="9" s="1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U435" i="9" s="1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34" i="9" l="1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U309" i="9" s="1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U294" i="9" s="1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79" i="9" l="1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V273" i="9" s="1"/>
  <c r="P273" i="9"/>
  <c r="O273" i="9"/>
  <c r="N273" i="9"/>
  <c r="M273" i="9"/>
  <c r="H273" i="9"/>
  <c r="G273" i="9"/>
  <c r="F273" i="9"/>
  <c r="E273" i="9"/>
  <c r="S273" i="9"/>
  <c r="U274" i="9" l="1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U271" i="9" s="1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X265" i="9" s="1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U262" i="9" s="1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U266" i="9" l="1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X256" i="9" s="1"/>
  <c r="T255" i="9"/>
  <c r="V255" i="9" s="1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W256" i="9" l="1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U252" i="9" s="1"/>
  <c r="S252" i="9"/>
  <c r="W252" i="9" s="1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U249" i="9" l="1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U234" i="9" s="1"/>
  <c r="S234" i="9"/>
  <c r="W235" i="9" s="1"/>
  <c r="V234" i="9" l="1"/>
  <c r="X235" i="9"/>
  <c r="T233" i="9"/>
  <c r="P233" i="9"/>
  <c r="O233" i="9"/>
  <c r="N233" i="9"/>
  <c r="M233" i="9"/>
  <c r="H233" i="9"/>
  <c r="G233" i="9"/>
  <c r="F233" i="9"/>
  <c r="E233" i="9"/>
  <c r="U233" i="9" s="1"/>
  <c r="S233" i="9"/>
  <c r="W234" i="9" s="1"/>
  <c r="V233" i="9" l="1"/>
  <c r="X234" i="9"/>
  <c r="T232" i="9"/>
  <c r="P232" i="9"/>
  <c r="O232" i="9"/>
  <c r="N232" i="9"/>
  <c r="M232" i="9"/>
  <c r="H232" i="9"/>
  <c r="G232" i="9"/>
  <c r="F232" i="9"/>
  <c r="E232" i="9"/>
  <c r="U232" i="9" s="1"/>
  <c r="S232" i="9"/>
  <c r="T231" i="9"/>
  <c r="P231" i="9"/>
  <c r="O231" i="9"/>
  <c r="N231" i="9"/>
  <c r="M231" i="9"/>
  <c r="H231" i="9"/>
  <c r="G231" i="9"/>
  <c r="F231" i="9"/>
  <c r="E231" i="9"/>
  <c r="S231" i="9"/>
  <c r="U231" i="9" l="1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U227" i="9" s="1"/>
  <c r="S227" i="9"/>
  <c r="W228" i="9" s="1"/>
  <c r="V227" i="9" l="1"/>
  <c r="X228" i="9"/>
  <c r="T226" i="9"/>
  <c r="P226" i="9"/>
  <c r="O226" i="9"/>
  <c r="N226" i="9"/>
  <c r="M226" i="9"/>
  <c r="H226" i="9"/>
  <c r="G226" i="9"/>
  <c r="F226" i="9"/>
  <c r="E226" i="9"/>
  <c r="U226" i="9" s="1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W226" i="9" l="1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U223" i="9" s="1"/>
  <c r="S223" i="9"/>
  <c r="W224" i="9" s="1"/>
  <c r="V223" i="9" l="1"/>
  <c r="X224" i="9"/>
  <c r="T222" i="9"/>
  <c r="P222" i="9"/>
  <c r="O222" i="9"/>
  <c r="N222" i="9"/>
  <c r="M222" i="9"/>
  <c r="H222" i="9"/>
  <c r="G222" i="9"/>
  <c r="F222" i="9"/>
  <c r="E222" i="9"/>
  <c r="U222" i="9" s="1"/>
  <c r="S222" i="9"/>
  <c r="W223" i="9" s="1"/>
  <c r="V222" i="9" l="1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U221" i="9" s="1"/>
  <c r="C23" i="11"/>
  <c r="V221" i="9" l="1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U211" i="9" s="1"/>
  <c r="S211" i="9"/>
  <c r="X212" i="9" s="1"/>
  <c r="V211" i="9" l="1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U207" i="9" s="1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U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210" i="9" l="1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<sst xmlns="http://schemas.openxmlformats.org/spreadsheetml/2006/main" count="145" uniqueCount="92">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</sst>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1085.0800000000017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12215.589999999997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86328125" style="3" bestFit="1" customWidth="1"/>
    <col min="3" max="3" width="22" style="3" bestFit="1" customWidth="1"/>
    <col min="4" max="4" width="32.8632812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19" workbookViewId="0">
      <selection activeCell="B58" sqref="B58"/>
    </sheetView>
  </sheetViews>
  <sheetFormatPr defaultColWidth="9" defaultRowHeight="14.25" x14ac:dyDescent="0.45"/>
  <cols>
    <col min="1" max="1" width="11" style="1" bestFit="1" customWidth="1"/>
    <col min="2" max="2" width="12.86328125" style="54" bestFit="1" customWidth="1"/>
    <col min="3" max="3" width="11.265625" style="1" bestFit="1" customWidth="1"/>
    <col min="4" max="4" width="9" style="1"/>
    <col min="5" max="5" width="11.86328125" style="1" bestFit="1" customWidth="1"/>
    <col min="6" max="16384" width="9" style="1"/>
  </cols>
  <sheetData>
    <row r="1" spans="1:3" ht="14.65" thickBot="1" x14ac:dyDescent="0.5">
      <c r="A1" s="35" t="s">
        <v>37</v>
      </c>
      <c r="B1" s="55" t="s">
        <v>53</v>
      </c>
    </row>
    <row r="2" spans="1:3" x14ac:dyDescent="0.45">
      <c r="A2" s="37">
        <v>43903</v>
      </c>
      <c r="B2" s="53">
        <v>47799.49</v>
      </c>
    </row>
    <row r="3" spans="1:3" x14ac:dyDescent="0.45">
      <c r="A3" s="30">
        <v>43914</v>
      </c>
      <c r="B3" s="54">
        <v>44674.01</v>
      </c>
      <c r="C3" s="56">
        <f>B3-B2</f>
        <v>-3125.4799999999959</v>
      </c>
    </row>
    <row r="4" spans="1:3" x14ac:dyDescent="0.45">
      <c r="A4" s="30">
        <v>43919</v>
      </c>
      <c r="B4" s="54">
        <v>47884.79</v>
      </c>
      <c r="C4" s="56">
        <f t="shared" ref="C4:C23" si="0">B4-B3</f>
        <v>3210.7799999999988</v>
      </c>
    </row>
    <row r="5" spans="1:3" x14ac:dyDescent="0.45">
      <c r="A5" s="30">
        <v>43931</v>
      </c>
      <c r="B5" s="54">
        <v>52367.81</v>
      </c>
      <c r="C5" s="56">
        <f t="shared" si="0"/>
        <v>4483.0199999999968</v>
      </c>
    </row>
    <row r="6" spans="1:3" x14ac:dyDescent="0.45">
      <c r="A6" s="30">
        <v>43937</v>
      </c>
      <c r="B6" s="54">
        <v>55119.35</v>
      </c>
      <c r="C6" s="56">
        <f t="shared" si="0"/>
        <v>2751.5400000000009</v>
      </c>
    </row>
    <row r="7" spans="1:3" x14ac:dyDescent="0.45">
      <c r="A7" s="30">
        <v>43947</v>
      </c>
      <c r="B7" s="54">
        <v>56595.13</v>
      </c>
      <c r="C7" s="56">
        <f t="shared" si="0"/>
        <v>1475.7799999999988</v>
      </c>
    </row>
    <row r="8" spans="1:3" x14ac:dyDescent="0.45">
      <c r="A8" s="30">
        <v>43951</v>
      </c>
      <c r="B8" s="54">
        <v>56978.16</v>
      </c>
      <c r="C8" s="56">
        <f t="shared" si="0"/>
        <v>383.03000000000611</v>
      </c>
    </row>
    <row r="9" spans="1:3" x14ac:dyDescent="0.45">
      <c r="A9" s="30">
        <v>43977</v>
      </c>
      <c r="B9" s="54">
        <v>61541.08</v>
      </c>
      <c r="C9" s="56">
        <f t="shared" si="0"/>
        <v>4562.9199999999983</v>
      </c>
    </row>
    <row r="10" spans="1:3" ht="13.9" customHeight="1" x14ac:dyDescent="0.45">
      <c r="A10" s="30">
        <v>43982</v>
      </c>
      <c r="B10" s="54">
        <v>61360.69</v>
      </c>
      <c r="C10" s="56">
        <f t="shared" si="0"/>
        <v>-180.38999999999942</v>
      </c>
    </row>
    <row r="11" spans="1:3" x14ac:dyDescent="0.45">
      <c r="A11" s="30">
        <v>43997</v>
      </c>
      <c r="B11" s="54">
        <v>62438.23</v>
      </c>
      <c r="C11" s="56">
        <f t="shared" si="0"/>
        <v>1077.5400000000009</v>
      </c>
    </row>
    <row r="12" spans="1:3" x14ac:dyDescent="0.45">
      <c r="A12" s="30">
        <v>44003</v>
      </c>
      <c r="B12" s="54">
        <v>64827.33</v>
      </c>
      <c r="C12" s="56">
        <f t="shared" si="0"/>
        <v>2389.0999999999985</v>
      </c>
    </row>
    <row r="13" spans="1:3" x14ac:dyDescent="0.45">
      <c r="A13" s="30">
        <v>44020</v>
      </c>
      <c r="B13" s="54">
        <v>68115.63</v>
      </c>
      <c r="C13" s="56">
        <f t="shared" si="0"/>
        <v>3288.3000000000029</v>
      </c>
    </row>
    <row r="14" spans="1:3" x14ac:dyDescent="0.45">
      <c r="A14" s="30">
        <v>44022</v>
      </c>
      <c r="B14" s="54">
        <v>69511.53</v>
      </c>
      <c r="C14" s="56">
        <f t="shared" si="0"/>
        <v>1395.8999999999942</v>
      </c>
    </row>
    <row r="15" spans="1:3" x14ac:dyDescent="0.45">
      <c r="A15" s="30">
        <v>44029</v>
      </c>
      <c r="B15" s="54">
        <v>70050.039999999994</v>
      </c>
      <c r="C15" s="56">
        <f t="shared" si="0"/>
        <v>538.50999999999476</v>
      </c>
    </row>
    <row r="16" spans="1:3" x14ac:dyDescent="0.45">
      <c r="A16" s="30">
        <v>44062</v>
      </c>
      <c r="B16" s="54">
        <v>71087.94</v>
      </c>
      <c r="C16" s="56">
        <f t="shared" si="0"/>
        <v>1037.9000000000087</v>
      </c>
    </row>
    <row r="17" spans="1:3" x14ac:dyDescent="0.45">
      <c r="A17" s="30">
        <v>44065</v>
      </c>
      <c r="B17" s="54">
        <v>71850.94</v>
      </c>
      <c r="C17" s="56">
        <f t="shared" si="0"/>
        <v>763</v>
      </c>
    </row>
    <row r="18" spans="1:3" x14ac:dyDescent="0.45">
      <c r="A18" s="30">
        <v>44076</v>
      </c>
      <c r="B18" s="54">
        <v>76861</v>
      </c>
      <c r="C18" s="56">
        <f t="shared" si="0"/>
        <v>5010.0599999999977</v>
      </c>
    </row>
    <row r="19" spans="1:3" x14ac:dyDescent="0.45">
      <c r="A19" s="30">
        <v>44092</v>
      </c>
      <c r="B19" s="54">
        <v>72518.84</v>
      </c>
      <c r="C19" s="56">
        <f t="shared" si="0"/>
        <v>-4342.1600000000035</v>
      </c>
    </row>
    <row r="20" spans="1:3" x14ac:dyDescent="0.45">
      <c r="A20" s="30">
        <v>44100</v>
      </c>
      <c r="B20" s="54">
        <v>75242.539999999994</v>
      </c>
      <c r="C20" s="56">
        <f t="shared" si="0"/>
        <v>2723.6999999999971</v>
      </c>
    </row>
    <row r="21" spans="1:3" x14ac:dyDescent="0.45">
      <c r="A21" s="30">
        <v>44117</v>
      </c>
      <c r="B21" s="54">
        <v>81217.149999999994</v>
      </c>
      <c r="C21" s="56">
        <f t="shared" si="0"/>
        <v>5974.6100000000006</v>
      </c>
    </row>
    <row r="22" spans="1:3" x14ac:dyDescent="0.45">
      <c r="A22" s="30">
        <v>44136</v>
      </c>
      <c r="B22" s="54">
        <v>77448.78</v>
      </c>
      <c r="C22" s="56">
        <f t="shared" si="0"/>
        <v>-3768.3699999999953</v>
      </c>
    </row>
    <row r="23" spans="1:3" x14ac:dyDescent="0.45">
      <c r="A23" s="30">
        <v>44153</v>
      </c>
      <c r="B23" s="54">
        <v>80880.31</v>
      </c>
      <c r="C23" s="56">
        <f t="shared" si="0"/>
        <v>3431.5299999999988</v>
      </c>
    </row>
    <row r="24" spans="1:3" x14ac:dyDescent="0.45">
      <c r="A24" s="30">
        <v>44160</v>
      </c>
      <c r="B24" s="54">
        <v>83920.960000000006</v>
      </c>
      <c r="C24" s="56">
        <f t="shared" ref="C24:C31" si="1">B24-B23</f>
        <v>3040.6500000000087</v>
      </c>
    </row>
    <row r="25" spans="1:3" x14ac:dyDescent="0.45">
      <c r="A25" s="30">
        <v>44183</v>
      </c>
      <c r="B25" s="54">
        <v>87049.88</v>
      </c>
      <c r="C25" s="56">
        <f t="shared" si="1"/>
        <v>3128.9199999999983</v>
      </c>
    </row>
    <row r="26" spans="1:3" x14ac:dyDescent="0.45">
      <c r="A26" s="30">
        <v>44217</v>
      </c>
      <c r="B26" s="54">
        <v>92289.2</v>
      </c>
      <c r="C26" s="56">
        <f t="shared" si="1"/>
        <v>5239.3199999999924</v>
      </c>
    </row>
    <row r="27" spans="1:3" x14ac:dyDescent="0.45">
      <c r="A27" s="30">
        <v>44233</v>
      </c>
      <c r="B27" s="54">
        <v>94536.28</v>
      </c>
      <c r="C27" s="56">
        <f t="shared" si="1"/>
        <v>2247.0800000000017</v>
      </c>
    </row>
    <row r="28" spans="1:3" x14ac:dyDescent="0.45">
      <c r="A28" s="30">
        <v>44258</v>
      </c>
      <c r="B28" s="54">
        <v>93667.53</v>
      </c>
      <c r="C28" s="56">
        <f t="shared" si="1"/>
        <v>-868.75</v>
      </c>
    </row>
    <row r="29" spans="1:3" x14ac:dyDescent="0.45">
      <c r="A29" s="30">
        <v>44285</v>
      </c>
      <c r="B29" s="54">
        <v>97728.06</v>
      </c>
      <c r="C29" s="56">
        <f t="shared" si="1"/>
        <v>4060.5299999999988</v>
      </c>
    </row>
    <row r="30" spans="1:3" x14ac:dyDescent="0.45">
      <c r="A30" s="30">
        <v>44293</v>
      </c>
      <c r="B30" s="54">
        <v>100862.14</v>
      </c>
      <c r="C30" s="56">
        <f t="shared" si="1"/>
        <v>3134.0800000000017</v>
      </c>
    </row>
    <row r="31" spans="1:3" x14ac:dyDescent="0.45">
      <c r="A31" s="30">
        <v>44346</v>
      </c>
      <c r="B31" s="54">
        <v>103308.1</v>
      </c>
      <c r="C31" s="56">
        <f t="shared" si="1"/>
        <v>2445.9600000000064</v>
      </c>
    </row>
    <row r="32" spans="1:3" x14ac:dyDescent="0.45">
      <c r="A32" s="30">
        <v>44359</v>
      </c>
      <c r="B32" s="54">
        <v>106337.1</v>
      </c>
      <c r="C32" s="56">
        <f t="shared" ref="C32:C40" si="2">B32-B31</f>
        <v>3029</v>
      </c>
    </row>
    <row r="33" spans="1:3" x14ac:dyDescent="0.45">
      <c r="A33" s="30">
        <v>44365</v>
      </c>
      <c r="B33" s="54">
        <v>110216.12</v>
      </c>
      <c r="C33" s="56">
        <f t="shared" si="2"/>
        <v>3879.0199999999895</v>
      </c>
    </row>
    <row r="34" spans="1:3" x14ac:dyDescent="0.45">
      <c r="A34" s="30">
        <v>44384</v>
      </c>
      <c r="B34" s="54">
        <v>115206</v>
      </c>
      <c r="C34" s="56">
        <f t="shared" si="2"/>
        <v>4989.8800000000047</v>
      </c>
    </row>
    <row r="35" spans="1:3" x14ac:dyDescent="0.45">
      <c r="A35" s="30">
        <v>44396</v>
      </c>
      <c r="B35" s="54">
        <v>117091.98</v>
      </c>
      <c r="C35" s="56">
        <f t="shared" si="2"/>
        <v>1885.9799999999959</v>
      </c>
    </row>
    <row r="36" spans="1:3" x14ac:dyDescent="0.45">
      <c r="A36" s="30">
        <v>44400</v>
      </c>
      <c r="B36" s="54">
        <v>119196.1</v>
      </c>
      <c r="C36" s="56">
        <f t="shared" si="2"/>
        <v>2104.1200000000099</v>
      </c>
    </row>
    <row r="37" spans="1:3" x14ac:dyDescent="0.45">
      <c r="A37" s="30">
        <v>44430</v>
      </c>
      <c r="B37" s="54">
        <v>122985.4</v>
      </c>
      <c r="C37" s="56">
        <f t="shared" si="2"/>
        <v>3789.2999999999884</v>
      </c>
    </row>
    <row r="38" spans="1:3" x14ac:dyDescent="0.45">
      <c r="A38" s="30">
        <v>44461</v>
      </c>
      <c r="B38" s="54">
        <v>122071</v>
      </c>
      <c r="C38" s="56">
        <f t="shared" si="2"/>
        <v>-914.39999999999418</v>
      </c>
    </row>
    <row r="39" spans="1:3" x14ac:dyDescent="0.45">
      <c r="A39" s="30">
        <v>44497</v>
      </c>
      <c r="B39" s="54">
        <v>131013.65</v>
      </c>
      <c r="C39" s="56">
        <f t="shared" si="2"/>
        <v>8942.6499999999942</v>
      </c>
    </row>
    <row r="40" spans="1:3" x14ac:dyDescent="0.45">
      <c r="A40" s="30">
        <v>44508</v>
      </c>
      <c r="B40" s="54">
        <v>137181.32999999999</v>
      </c>
      <c r="C40" s="56">
        <f t="shared" si="2"/>
        <v>6167.679999999993</v>
      </c>
    </row>
    <row r="41" spans="1:3" x14ac:dyDescent="0.45">
      <c r="A41" s="30">
        <v>44520</v>
      </c>
      <c r="B41" s="54">
        <v>141467.68</v>
      </c>
      <c r="C41" s="56">
        <f t="shared" ref="C41:C54" si="3">B41-B40</f>
        <v>4286.3500000000058</v>
      </c>
    </row>
    <row r="42" spans="1:3" x14ac:dyDescent="0.45">
      <c r="A42" s="30">
        <v>44541</v>
      </c>
      <c r="B42" s="54">
        <v>141368.67000000001</v>
      </c>
      <c r="C42" s="56">
        <f t="shared" si="3"/>
        <v>-99.009999999980209</v>
      </c>
    </row>
    <row r="43" spans="1:3" x14ac:dyDescent="0.45">
      <c r="A43" s="30">
        <v>44626</v>
      </c>
      <c r="B43" s="54">
        <v>132880.03</v>
      </c>
      <c r="C43" s="56">
        <f t="shared" si="3"/>
        <v>-8488.640000000014</v>
      </c>
    </row>
    <row r="44" spans="1:3" x14ac:dyDescent="0.45">
      <c r="A44" s="30">
        <v>44702</v>
      </c>
      <c r="B44" s="54">
        <v>130247.53</v>
      </c>
      <c r="C44" s="56">
        <f t="shared" si="3"/>
        <v>-2632.5</v>
      </c>
    </row>
    <row r="45" spans="1:3" x14ac:dyDescent="0.45">
      <c r="A45" s="30">
        <v>44768</v>
      </c>
      <c r="B45" s="54">
        <v>135784.29999999999</v>
      </c>
      <c r="C45" s="56">
        <f t="shared" si="3"/>
        <v>5536.7699999999895</v>
      </c>
    </row>
    <row r="46" spans="1:3" x14ac:dyDescent="0.45">
      <c r="A46" s="30">
        <v>44805</v>
      </c>
      <c r="B46" s="54">
        <v>138338.21000000002</v>
      </c>
      <c r="C46" s="56">
        <f t="shared" si="3"/>
        <v>2553.9100000000326</v>
      </c>
    </row>
    <row r="47" spans="1:3" x14ac:dyDescent="0.45">
      <c r="A47" s="30">
        <v>44937</v>
      </c>
      <c r="B47" s="54">
        <v>148716.93</v>
      </c>
      <c r="C47" s="56">
        <f t="shared" si="3"/>
        <v>10378.719999999972</v>
      </c>
    </row>
    <row r="48" spans="1:3" x14ac:dyDescent="0.45">
      <c r="A48" s="30">
        <v>44958</v>
      </c>
      <c r="B48" s="54">
        <v>154823.54999999999</v>
      </c>
      <c r="C48" s="56">
        <f t="shared" si="3"/>
        <v>6106.6199999999953</v>
      </c>
    </row>
    <row r="49" spans="1:6" x14ac:dyDescent="0.45">
      <c r="A49" s="30">
        <v>44981</v>
      </c>
      <c r="B49" s="54">
        <v>157187.39000000001</v>
      </c>
      <c r="C49" s="56">
        <f t="shared" si="3"/>
        <v>2363.8400000000256</v>
      </c>
      <c r="E49" s="56"/>
      <c r="F49" s="56"/>
    </row>
    <row r="50" spans="1:6" x14ac:dyDescent="0.45">
      <c r="A50" s="30">
        <v>45006</v>
      </c>
      <c r="B50" s="54">
        <v>156186.92000000001</v>
      </c>
      <c r="C50" s="56">
        <f t="shared" si="3"/>
        <v>-1000.4700000000012</v>
      </c>
    </row>
    <row r="51" spans="1:6" x14ac:dyDescent="0.45">
      <c r="A51" s="30">
        <v>45017</v>
      </c>
      <c r="B51" s="54">
        <v>158933.51</v>
      </c>
      <c r="C51" s="56">
        <f t="shared" si="3"/>
        <v>2746.5899999999965</v>
      </c>
    </row>
    <row r="52" spans="1:6" x14ac:dyDescent="0.45">
      <c r="A52" s="30">
        <v>45039</v>
      </c>
      <c r="B52" s="54">
        <v>165939.91</v>
      </c>
      <c r="C52" s="56">
        <f t="shared" si="3"/>
        <v>7006.3999999999942</v>
      </c>
    </row>
    <row r="53" spans="1:6" x14ac:dyDescent="0.45">
      <c r="A53" s="30">
        <v>45045</v>
      </c>
      <c r="B53" s="54">
        <v>166766.16</v>
      </c>
      <c r="C53" s="56">
        <f t="shared" si="3"/>
        <v>826.25</v>
      </c>
    </row>
    <row r="54" spans="1:6" x14ac:dyDescent="0.45">
      <c r="A54" s="30">
        <v>45068</v>
      </c>
      <c r="B54" s="54">
        <v>166430.1</v>
      </c>
      <c r="C54" s="56">
        <f t="shared" si="3"/>
        <v>-336.05999999999767</v>
      </c>
    </row>
    <row r="55" spans="1:6" x14ac:dyDescent="0.45">
      <c r="C55" s="56"/>
    </row>
    <row r="58" spans="1:6" x14ac:dyDescent="0.4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9" activePane="bottomLeft" state="frozen"/>
      <selection pane="bottomLeft" activeCell="F149" sqref="F149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13281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13281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984375" style="1" bestFit="1" customWidth="1"/>
    <col min="20" max="20" width="6" style="1" bestFit="1" customWidth="1"/>
    <col min="21" max="21" width="16" style="1" bestFit="1" customWidth="1"/>
    <col min="22" max="22" width="14.13281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4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4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3000</v>
      </c>
      <c r="K8" s="31">
        <f>SUM($J$4:J8)</f>
        <v>52966.96</v>
      </c>
      <c r="L8" s="31">
        <f>H8-K8</f>
        <v>4033.0400000000009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4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4"/>
  <sheetViews>
    <sheetView tabSelected="1" zoomScale="85" zoomScaleNormal="85" workbookViewId="0">
      <pane ySplit="3" topLeftCell="A865" activePane="bottomLeft" state="frozen"/>
      <selection pane="bottomLeft" activeCell="C894" sqref="C894"/>
    </sheetView>
  </sheetViews>
  <sheetFormatPr defaultColWidth="9" defaultRowHeight="14.25" x14ac:dyDescent="0.45"/>
  <cols>
    <col min="1" max="1" width="11.59765625" style="3" bestFit="1" customWidth="1"/>
    <col min="2" max="2" width="16.86328125" style="3" bestFit="1" customWidth="1"/>
    <col min="3" max="3" width="24" style="3" bestFit="1" customWidth="1"/>
    <col min="4" max="4" width="22.265625" style="3" bestFit="1" customWidth="1"/>
    <col min="5" max="5" width="7.86328125" style="3" bestFit="1" customWidth="1"/>
    <col min="6" max="6" width="10.8632812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8632812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8632812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8632812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86328125" style="3" bestFit="1" customWidth="1"/>
    <col min="29" max="29" width="16" style="3" bestFit="1" customWidth="1"/>
    <col min="30" max="16384" width="9" style="3"/>
  </cols>
  <sheetData>
    <row r="1" spans="1:29" ht="18" x14ac:dyDescent="0.4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149999999999999" thickBot="1" x14ac:dyDescent="0.5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4.65" thickBot="1" x14ac:dyDescent="0.5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SUMIFS($W$4:$W$10269,$R$4:$R$10269,"&gt;="&amp;AA4,$R$4:$R$10269,"&lt;="&amp;EOMONTH(AA4,0))+$U$4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SUMIFS($W$4:$W$10519,$R$4:$R$10519,"&gt;="&amp;AA5,$R$4:$R$10519,"&lt;="&amp;EOMONTH(AA5,0))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1085.0800000000017</v>
      </c>
      <c r="AC45" s="52">
        <f>SUM($AB$4:AB45)</f>
        <v>12215.589999999997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0.44492082871162042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0.44492082871162042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-2.4602760122152123E-3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92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4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71">
        <f>T887-463</f>
        <v>83987.739999999991</v>
      </c>
      <c r="U888" s="3">
        <f t="shared" si="2453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4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1">B889-D889</f>
        <v>11731.240000000005</v>
      </c>
      <c r="F889" s="38">
        <f t="shared" ref="F889" si="2462">B889/D889-1</f>
        <v>0.22155006710010117</v>
      </c>
      <c r="G889" s="41">
        <f t="shared" ref="G889" si="2463">B889-B888</f>
        <v>44.880000000004657</v>
      </c>
      <c r="H889" s="38">
        <f t="shared" ref="H889" si="2464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5">K889-L889</f>
        <v>1124.6699999999983</v>
      </c>
      <c r="N889" s="38">
        <f t="shared" ref="N889" si="2466">K889/L889-1</f>
        <v>3.6236427489770184E-2</v>
      </c>
      <c r="O889" s="43">
        <f t="shared" ref="O889" si="2467">K889-K888</f>
        <v>-66.030000000002474</v>
      </c>
      <c r="P889" s="38">
        <f t="shared" ref="P889" si="2468">K889/K888-1</f>
        <v>-2.0488585905914514E-3</v>
      </c>
      <c r="R889" s="37">
        <v>45096</v>
      </c>
      <c r="S889" s="3">
        <f t="shared" si="2314"/>
        <v>96843.65</v>
      </c>
      <c r="T889" s="43">
        <f t="shared" ref="T889" si="2469">D889+L889</f>
        <v>83987.739999999991</v>
      </c>
      <c r="U889" s="3">
        <f t="shared" ref="U889" si="2470">E889+M889</f>
        <v>12855.910000000003</v>
      </c>
      <c r="V889" s="38">
        <f t="shared" ref="V889" si="2471">S889/T889-1</f>
        <v>0.15306888838775756</v>
      </c>
      <c r="W889" s="3">
        <f t="shared" ref="W889" si="2472">S889-S888</f>
        <v>-21.150000000008731</v>
      </c>
      <c r="X889" s="38">
        <f t="shared" ref="X889" si="2473">(S889)/S888-1</f>
        <v>-2.1834557032074375E-4</v>
      </c>
    </row>
    <row r="890" spans="1:24" x14ac:dyDescent="0.4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4">B890-D890</f>
        <v>11502.220000000001</v>
      </c>
      <c r="F890" s="38">
        <f t="shared" ref="F890" si="2475">B890/D890-1</f>
        <v>0.21722491508145114</v>
      </c>
      <c r="G890" s="41">
        <f t="shared" ref="G890" si="2476">B890-B889</f>
        <v>-229.02000000000407</v>
      </c>
      <c r="H890" s="38">
        <f t="shared" ref="H890" si="2477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8">K890-L890</f>
        <v>1031.2799999999988</v>
      </c>
      <c r="N890" s="38">
        <f t="shared" ref="N890" si="2479">K890/L890-1</f>
        <v>3.3227438218899952E-2</v>
      </c>
      <c r="O890" s="43">
        <f t="shared" ref="O890" si="2480">K890-K889</f>
        <v>-93.389999999999418</v>
      </c>
      <c r="P890" s="38">
        <f t="shared" ref="P890" si="2481">K890/K889-1</f>
        <v>-2.9037671240330631E-3</v>
      </c>
      <c r="R890" s="37">
        <v>45097</v>
      </c>
      <c r="S890" s="3">
        <f t="shared" si="2314"/>
        <v>96521.239999999991</v>
      </c>
      <c r="T890" s="43">
        <f t="shared" ref="T890" si="2482">D890+L890</f>
        <v>83987.739999999991</v>
      </c>
      <c r="U890" s="3">
        <f t="shared" ref="U890" si="2483">E890+M890</f>
        <v>12533.5</v>
      </c>
      <c r="V890" s="38">
        <f t="shared" ref="V890" si="2484">S890/T890-1</f>
        <v>0.14923011382375573</v>
      </c>
      <c r="W890" s="3">
        <f t="shared" ref="W890" si="2485">S890-S889</f>
        <v>-322.41000000000349</v>
      </c>
      <c r="X890" s="38">
        <f t="shared" ref="X890" si="2486">(S890)/S889-1</f>
        <v>-3.3291805916031425E-3</v>
      </c>
    </row>
    <row r="891" spans="1:24" x14ac:dyDescent="0.4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7">B891-D891</f>
        <v>10858.79</v>
      </c>
      <c r="F891" s="38">
        <f t="shared" ref="F891" si="2488">B891/D891-1</f>
        <v>0.20507343240151132</v>
      </c>
      <c r="G891" s="41">
        <f t="shared" ref="G891" si="2489">B891-B890</f>
        <v>-643.43000000000029</v>
      </c>
      <c r="H891" s="38">
        <f t="shared" ref="H891" si="2490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1">K891-L891</f>
        <v>915.63999999999942</v>
      </c>
      <c r="N891" s="38">
        <f t="shared" ref="N891" si="2492">K891/L891-1</f>
        <v>2.9501562651029323E-2</v>
      </c>
      <c r="O891" s="43">
        <f t="shared" ref="O891" si="2493">K891-K890</f>
        <v>-115.63999999999942</v>
      </c>
      <c r="P891" s="38">
        <f t="shared" ref="P891" si="2494">K891/K890-1</f>
        <v>-3.6060555789084736E-3</v>
      </c>
      <c r="R891" s="37">
        <v>45098</v>
      </c>
      <c r="S891" s="3">
        <f t="shared" si="2314"/>
        <v>95762.17</v>
      </c>
      <c r="T891" s="43">
        <f t="shared" ref="T891" si="2495">D891+L891</f>
        <v>83987.739999999991</v>
      </c>
      <c r="U891" s="3">
        <f t="shared" ref="U891" si="2496">E891+M891</f>
        <v>11774.43</v>
      </c>
      <c r="V891" s="38">
        <f t="shared" ref="V891" si="2497">S891/T891-1</f>
        <v>0.14019224710654199</v>
      </c>
      <c r="W891" s="3">
        <f t="shared" ref="W891" si="2498">S891-S890</f>
        <v>-759.06999999999243</v>
      </c>
      <c r="X891" s="38">
        <f t="shared" ref="X891" si="2499">(S891)/S890-1</f>
        <v>-7.8642794062736554E-3</v>
      </c>
    </row>
    <row r="892" spans="1:24" x14ac:dyDescent="0.4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500">B892-D892</f>
        <v>10941.120000000003</v>
      </c>
      <c r="F892" s="38">
        <f t="shared" ref="F892" si="2501">B892/D892-1</f>
        <v>0.20662827375028203</v>
      </c>
      <c r="G892" s="41">
        <f t="shared" ref="G892" si="2502">B892-B891</f>
        <v>82.330000000001746</v>
      </c>
      <c r="H892" s="38">
        <f t="shared" ref="H892" si="2503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4">K892-L892</f>
        <v>774.47000000000116</v>
      </c>
      <c r="N892" s="38">
        <f t="shared" ref="N892" si="2505">K892/L892-1</f>
        <v>2.4953120469117573E-2</v>
      </c>
      <c r="O892" s="43">
        <f t="shared" ref="O892" si="2506">K892-K891</f>
        <v>-141.16999999999825</v>
      </c>
      <c r="P892" s="38">
        <f t="shared" ref="P892" si="2507">K892/K891-1</f>
        <v>-4.4181012899090488E-3</v>
      </c>
      <c r="R892" s="37">
        <v>45099</v>
      </c>
      <c r="S892" s="3">
        <f t="shared" si="2314"/>
        <v>95703.33</v>
      </c>
      <c r="T892" s="43">
        <f t="shared" ref="T892" si="2508">D892+L892</f>
        <v>83987.739999999991</v>
      </c>
      <c r="U892" s="3">
        <f t="shared" ref="U892" si="2509">E892+M892</f>
        <v>11715.590000000004</v>
      </c>
      <c r="V892" s="38">
        <f t="shared" ref="V892" si="2510">S892/T892-1</f>
        <v>0.13949166866497431</v>
      </c>
      <c r="W892" s="3">
        <f t="shared" ref="W892" si="2511">S892-S891</f>
        <v>-58.839999999996508</v>
      </c>
      <c r="X892" s="38">
        <f t="shared" ref="X892" si="2512">(S892)/S891-1</f>
        <v>-6.1443887497536487E-4</v>
      </c>
    </row>
    <row r="893" spans="1:24" x14ac:dyDescent="0.45">
      <c r="A893" s="37">
        <v>45100</v>
      </c>
      <c r="J893" s="37">
        <v>45100</v>
      </c>
      <c r="R893" s="37">
        <v>45100</v>
      </c>
    </row>
    <row r="894" spans="1:24" x14ac:dyDescent="0.45">
      <c r="A894" s="37">
        <v>45101</v>
      </c>
      <c r="J894" s="37">
        <v>45101</v>
      </c>
      <c r="R894" s="37">
        <v>45101</v>
      </c>
    </row>
    <row r="895" spans="1:24" x14ac:dyDescent="0.45">
      <c r="A895" s="37">
        <v>45102</v>
      </c>
      <c r="J895" s="37">
        <v>45102</v>
      </c>
      <c r="R895" s="37">
        <v>45102</v>
      </c>
    </row>
    <row r="896" spans="1:24" x14ac:dyDescent="0.45">
      <c r="A896" s="37">
        <v>45103</v>
      </c>
      <c r="J896" s="37">
        <v>45103</v>
      </c>
      <c r="R896" s="37">
        <v>45103</v>
      </c>
    </row>
    <row r="897" spans="1:18" x14ac:dyDescent="0.45">
      <c r="A897" s="37">
        <v>45104</v>
      </c>
      <c r="J897" s="37">
        <v>45104</v>
      </c>
      <c r="R897" s="37">
        <v>45104</v>
      </c>
    </row>
    <row r="898" spans="1:18" x14ac:dyDescent="0.45">
      <c r="A898" s="37">
        <v>45105</v>
      </c>
      <c r="J898" s="37">
        <v>45105</v>
      </c>
      <c r="R898" s="37">
        <v>45105</v>
      </c>
    </row>
    <row r="899" spans="1:18" x14ac:dyDescent="0.45">
      <c r="A899" s="37">
        <v>45106</v>
      </c>
      <c r="J899" s="37">
        <v>45106</v>
      </c>
      <c r="R899" s="37">
        <v>45106</v>
      </c>
    </row>
    <row r="900" spans="1:18" x14ac:dyDescent="0.45">
      <c r="A900" s="37">
        <v>45107</v>
      </c>
      <c r="J900" s="37">
        <v>45107</v>
      </c>
      <c r="R900" s="37">
        <v>45107</v>
      </c>
    </row>
    <row r="901" spans="1:18" x14ac:dyDescent="0.45">
      <c r="A901" s="37">
        <v>45108</v>
      </c>
      <c r="J901" s="37">
        <v>45108</v>
      </c>
      <c r="R901" s="37">
        <v>45108</v>
      </c>
    </row>
    <row r="902" spans="1:18" x14ac:dyDescent="0.45">
      <c r="A902" s="37">
        <v>45109</v>
      </c>
      <c r="J902" s="37">
        <v>45109</v>
      </c>
      <c r="R902" s="37">
        <v>45109</v>
      </c>
    </row>
    <row r="903" spans="1:18" x14ac:dyDescent="0.45">
      <c r="A903" s="37">
        <v>45110</v>
      </c>
      <c r="J903" s="37">
        <v>45110</v>
      </c>
      <c r="R903" s="37">
        <v>45110</v>
      </c>
    </row>
    <row r="904" spans="1:18" x14ac:dyDescent="0.45">
      <c r="A904" s="37">
        <v>45111</v>
      </c>
      <c r="J904" s="37">
        <v>45111</v>
      </c>
      <c r="R904" s="37">
        <v>45111</v>
      </c>
    </row>
    <row r="905" spans="1:18" x14ac:dyDescent="0.45">
      <c r="A905" s="37">
        <v>45112</v>
      </c>
      <c r="J905" s="37">
        <v>45112</v>
      </c>
      <c r="R905" s="37">
        <v>45112</v>
      </c>
    </row>
    <row r="906" spans="1:18" x14ac:dyDescent="0.45">
      <c r="A906" s="37">
        <v>45113</v>
      </c>
      <c r="J906" s="37">
        <v>45113</v>
      </c>
      <c r="R906" s="37">
        <v>45113</v>
      </c>
    </row>
    <row r="907" spans="1:18" x14ac:dyDescent="0.45">
      <c r="A907" s="37">
        <v>45114</v>
      </c>
      <c r="J907" s="37">
        <v>45114</v>
      </c>
      <c r="R907" s="37">
        <v>45114</v>
      </c>
    </row>
    <row r="908" spans="1:18" x14ac:dyDescent="0.45">
      <c r="A908" s="37">
        <v>45115</v>
      </c>
      <c r="J908" s="37">
        <v>45115</v>
      </c>
      <c r="R908" s="37">
        <v>45115</v>
      </c>
    </row>
    <row r="909" spans="1:18" x14ac:dyDescent="0.45">
      <c r="A909" s="37">
        <v>45116</v>
      </c>
      <c r="J909" s="37">
        <v>45116</v>
      </c>
      <c r="R909" s="37">
        <v>45116</v>
      </c>
    </row>
    <row r="910" spans="1:18" x14ac:dyDescent="0.45">
      <c r="A910" s="37">
        <v>45117</v>
      </c>
      <c r="J910" s="37">
        <v>45117</v>
      </c>
      <c r="R910" s="37">
        <v>45117</v>
      </c>
    </row>
    <row r="911" spans="1:18" x14ac:dyDescent="0.45">
      <c r="A911" s="37">
        <v>45118</v>
      </c>
      <c r="J911" s="37">
        <v>45118</v>
      </c>
      <c r="R911" s="37">
        <v>45118</v>
      </c>
    </row>
    <row r="912" spans="1:18" x14ac:dyDescent="0.45">
      <c r="A912" s="37">
        <v>45119</v>
      </c>
      <c r="J912" s="37">
        <v>45119</v>
      </c>
      <c r="R912" s="37">
        <v>45119</v>
      </c>
    </row>
    <row r="913" spans="1:18" x14ac:dyDescent="0.45">
      <c r="A913" s="37">
        <v>45120</v>
      </c>
      <c r="J913" s="37">
        <v>45120</v>
      </c>
      <c r="R913" s="37">
        <v>45120</v>
      </c>
    </row>
    <row r="914" spans="1:18" x14ac:dyDescent="0.45">
      <c r="A914" s="37">
        <v>45121</v>
      </c>
      <c r="J914" s="37">
        <v>45121</v>
      </c>
      <c r="R914" s="37">
        <v>45121</v>
      </c>
    </row>
    <row r="915" spans="1:18" x14ac:dyDescent="0.45">
      <c r="A915" s="37">
        <v>45122</v>
      </c>
      <c r="J915" s="37">
        <v>45122</v>
      </c>
      <c r="R915" s="37">
        <v>45122</v>
      </c>
    </row>
    <row r="916" spans="1:18" x14ac:dyDescent="0.45">
      <c r="A916" s="37">
        <v>45123</v>
      </c>
      <c r="J916" s="37">
        <v>45123</v>
      </c>
      <c r="R916" s="37">
        <v>45123</v>
      </c>
    </row>
    <row r="917" spans="1:18" x14ac:dyDescent="0.45">
      <c r="A917" s="37">
        <v>45124</v>
      </c>
      <c r="J917" s="37">
        <v>45124</v>
      </c>
      <c r="R917" s="37">
        <v>45124</v>
      </c>
    </row>
    <row r="918" spans="1:18" x14ac:dyDescent="0.45">
      <c r="A918" s="37">
        <v>45125</v>
      </c>
      <c r="J918" s="37">
        <v>45125</v>
      </c>
      <c r="R918" s="37">
        <v>45125</v>
      </c>
    </row>
    <row r="919" spans="1:18" x14ac:dyDescent="0.45">
      <c r="A919" s="37">
        <v>45126</v>
      </c>
      <c r="J919" s="37">
        <v>45126</v>
      </c>
      <c r="R919" s="37">
        <v>45126</v>
      </c>
    </row>
    <row r="920" spans="1:18" x14ac:dyDescent="0.45">
      <c r="A920" s="37">
        <v>45127</v>
      </c>
      <c r="J920" s="37">
        <v>45127</v>
      </c>
      <c r="R920" s="37">
        <v>45127</v>
      </c>
    </row>
    <row r="921" spans="1:18" x14ac:dyDescent="0.45">
      <c r="A921" s="37">
        <v>45128</v>
      </c>
      <c r="J921" s="37">
        <v>45128</v>
      </c>
      <c r="R921" s="37">
        <v>45128</v>
      </c>
    </row>
    <row r="922" spans="1:18" x14ac:dyDescent="0.45">
      <c r="A922" s="37">
        <v>45129</v>
      </c>
      <c r="J922" s="37">
        <v>45129</v>
      </c>
      <c r="R922" s="37">
        <v>45129</v>
      </c>
    </row>
    <row r="923" spans="1:18" x14ac:dyDescent="0.45">
      <c r="A923" s="37">
        <v>45130</v>
      </c>
      <c r="J923" s="37">
        <v>45130</v>
      </c>
      <c r="R923" s="37">
        <v>45130</v>
      </c>
    </row>
    <row r="924" spans="1:18" x14ac:dyDescent="0.45">
      <c r="A924" s="37">
        <v>45131</v>
      </c>
      <c r="J924" s="37">
        <v>45131</v>
      </c>
      <c r="R924" s="37">
        <v>45131</v>
      </c>
    </row>
    <row r="925" spans="1:18" x14ac:dyDescent="0.45">
      <c r="A925" s="37">
        <v>45132</v>
      </c>
      <c r="J925" s="37">
        <v>45132</v>
      </c>
      <c r="R925" s="37">
        <v>45132</v>
      </c>
    </row>
    <row r="926" spans="1:18" x14ac:dyDescent="0.45">
      <c r="A926" s="37">
        <v>45133</v>
      </c>
      <c r="J926" s="37">
        <v>45133</v>
      </c>
      <c r="R926" s="37">
        <v>45133</v>
      </c>
    </row>
    <row r="927" spans="1:18" x14ac:dyDescent="0.45">
      <c r="A927" s="37">
        <v>45134</v>
      </c>
      <c r="J927" s="37">
        <v>45134</v>
      </c>
      <c r="R927" s="37">
        <v>45134</v>
      </c>
    </row>
    <row r="928" spans="1:18" x14ac:dyDescent="0.45">
      <c r="A928" s="37">
        <v>45135</v>
      </c>
      <c r="J928" s="37">
        <v>45135</v>
      </c>
      <c r="R928" s="37">
        <v>45135</v>
      </c>
    </row>
    <row r="929" spans="1:18" x14ac:dyDescent="0.45">
      <c r="A929" s="37">
        <v>45136</v>
      </c>
      <c r="J929" s="37">
        <v>45136</v>
      </c>
      <c r="R929" s="37">
        <v>45136</v>
      </c>
    </row>
    <row r="930" spans="1:18" x14ac:dyDescent="0.45">
      <c r="A930" s="37">
        <v>45137</v>
      </c>
      <c r="J930" s="37">
        <v>45137</v>
      </c>
      <c r="R930" s="37">
        <v>45137</v>
      </c>
    </row>
    <row r="931" spans="1:18" x14ac:dyDescent="0.45">
      <c r="A931" s="37">
        <v>45138</v>
      </c>
      <c r="J931" s="37">
        <v>45138</v>
      </c>
      <c r="R931" s="37">
        <v>45138</v>
      </c>
    </row>
    <row r="932" spans="1:18" x14ac:dyDescent="0.45">
      <c r="A932" s="37">
        <v>45139</v>
      </c>
      <c r="J932" s="37">
        <v>45139</v>
      </c>
      <c r="R932" s="37">
        <v>45139</v>
      </c>
    </row>
    <row r="933" spans="1:18" x14ac:dyDescent="0.45">
      <c r="A933" s="37">
        <v>45140</v>
      </c>
      <c r="J933" s="37">
        <v>45140</v>
      </c>
      <c r="R933" s="37">
        <v>45140</v>
      </c>
    </row>
    <row r="934" spans="1:18" x14ac:dyDescent="0.45">
      <c r="A934" s="37">
        <v>45141</v>
      </c>
      <c r="J934" s="37">
        <v>45141</v>
      </c>
      <c r="R934" s="37">
        <v>45141</v>
      </c>
    </row>
    <row r="935" spans="1:18" x14ac:dyDescent="0.45">
      <c r="A935" s="37">
        <v>45142</v>
      </c>
      <c r="J935" s="37">
        <v>45142</v>
      </c>
      <c r="R935" s="37">
        <v>45142</v>
      </c>
    </row>
    <row r="936" spans="1:18" x14ac:dyDescent="0.45">
      <c r="A936" s="37">
        <v>45143</v>
      </c>
      <c r="J936" s="37">
        <v>45143</v>
      </c>
      <c r="R936" s="37">
        <v>45143</v>
      </c>
    </row>
    <row r="937" spans="1:18" x14ac:dyDescent="0.45">
      <c r="A937" s="37">
        <v>45144</v>
      </c>
      <c r="J937" s="37">
        <v>45144</v>
      </c>
      <c r="R937" s="37">
        <v>45144</v>
      </c>
    </row>
    <row r="938" spans="1:18" x14ac:dyDescent="0.45">
      <c r="A938" s="37">
        <v>45145</v>
      </c>
      <c r="J938" s="37">
        <v>45145</v>
      </c>
      <c r="R938" s="37">
        <v>45145</v>
      </c>
    </row>
    <row r="939" spans="1:18" x14ac:dyDescent="0.45">
      <c r="A939" s="37">
        <v>45146</v>
      </c>
      <c r="J939" s="37">
        <v>45146</v>
      </c>
      <c r="R939" s="37">
        <v>45146</v>
      </c>
    </row>
    <row r="940" spans="1:18" x14ac:dyDescent="0.45">
      <c r="A940" s="37">
        <v>45147</v>
      </c>
      <c r="J940" s="37">
        <v>45147</v>
      </c>
      <c r="R940" s="37">
        <v>45147</v>
      </c>
    </row>
    <row r="941" spans="1:18" x14ac:dyDescent="0.45">
      <c r="A941" s="37">
        <v>45148</v>
      </c>
      <c r="J941" s="37">
        <v>45148</v>
      </c>
      <c r="R941" s="37">
        <v>45148</v>
      </c>
    </row>
    <row r="942" spans="1:18" x14ac:dyDescent="0.45">
      <c r="A942" s="37">
        <v>45149</v>
      </c>
      <c r="J942" s="37">
        <v>45149</v>
      </c>
      <c r="R942" s="37">
        <v>45149</v>
      </c>
    </row>
    <row r="943" spans="1:18" x14ac:dyDescent="0.45">
      <c r="A943" s="37">
        <v>45150</v>
      </c>
      <c r="J943" s="37">
        <v>45150</v>
      </c>
      <c r="R943" s="37">
        <v>45150</v>
      </c>
    </row>
    <row r="944" spans="1:18" x14ac:dyDescent="0.45">
      <c r="A944" s="37">
        <v>45151</v>
      </c>
      <c r="J944" s="37">
        <v>45151</v>
      </c>
      <c r="R944" s="37">
        <v>45151</v>
      </c>
    </row>
    <row r="945" spans="1:18" x14ac:dyDescent="0.45">
      <c r="A945" s="37">
        <v>45152</v>
      </c>
      <c r="J945" s="37">
        <v>45152</v>
      </c>
      <c r="R945" s="37">
        <v>45152</v>
      </c>
    </row>
    <row r="946" spans="1:18" x14ac:dyDescent="0.45">
      <c r="A946" s="37">
        <v>45153</v>
      </c>
      <c r="J946" s="37">
        <v>45153</v>
      </c>
      <c r="R946" s="37">
        <v>45153</v>
      </c>
    </row>
    <row r="947" spans="1:18" x14ac:dyDescent="0.45">
      <c r="A947" s="37">
        <v>45154</v>
      </c>
      <c r="J947" s="37">
        <v>45154</v>
      </c>
      <c r="R947" s="37">
        <v>45154</v>
      </c>
    </row>
    <row r="948" spans="1:18" x14ac:dyDescent="0.45">
      <c r="A948" s="37">
        <v>45155</v>
      </c>
      <c r="J948" s="37">
        <v>45155</v>
      </c>
      <c r="R948" s="37">
        <v>45155</v>
      </c>
    </row>
    <row r="949" spans="1:18" x14ac:dyDescent="0.45">
      <c r="A949" s="37">
        <v>45156</v>
      </c>
      <c r="J949" s="37">
        <v>45156</v>
      </c>
      <c r="R949" s="37">
        <v>45156</v>
      </c>
    </row>
    <row r="950" spans="1:18" x14ac:dyDescent="0.45">
      <c r="A950" s="37">
        <v>45157</v>
      </c>
      <c r="J950" s="37">
        <v>45157</v>
      </c>
      <c r="R950" s="37">
        <v>45157</v>
      </c>
    </row>
    <row r="951" spans="1:18" x14ac:dyDescent="0.45">
      <c r="A951" s="37">
        <v>45158</v>
      </c>
      <c r="J951" s="37">
        <v>45158</v>
      </c>
      <c r="R951" s="37">
        <v>45158</v>
      </c>
    </row>
    <row r="952" spans="1:18" x14ac:dyDescent="0.45">
      <c r="A952" s="37">
        <v>45159</v>
      </c>
      <c r="J952" s="37">
        <v>45159</v>
      </c>
      <c r="R952" s="37">
        <v>45159</v>
      </c>
    </row>
    <row r="953" spans="1:18" x14ac:dyDescent="0.45">
      <c r="A953" s="37">
        <v>45160</v>
      </c>
      <c r="J953" s="37">
        <v>45160</v>
      </c>
      <c r="R953" s="37">
        <v>45160</v>
      </c>
    </row>
    <row r="954" spans="1:18" x14ac:dyDescent="0.45">
      <c r="A954" s="37">
        <v>45161</v>
      </c>
      <c r="J954" s="37">
        <v>45161</v>
      </c>
      <c r="R954" s="37">
        <v>45161</v>
      </c>
    </row>
    <row r="955" spans="1:18" x14ac:dyDescent="0.45">
      <c r="A955" s="37">
        <v>45162</v>
      </c>
      <c r="J955" s="37">
        <v>45162</v>
      </c>
      <c r="R955" s="37">
        <v>45162</v>
      </c>
    </row>
    <row r="956" spans="1:18" x14ac:dyDescent="0.45">
      <c r="A956" s="37">
        <v>45163</v>
      </c>
      <c r="J956" s="37">
        <v>45163</v>
      </c>
      <c r="R956" s="37">
        <v>45163</v>
      </c>
    </row>
    <row r="957" spans="1:18" x14ac:dyDescent="0.45">
      <c r="A957" s="37">
        <v>45164</v>
      </c>
      <c r="J957" s="37">
        <v>45164</v>
      </c>
      <c r="R957" s="37">
        <v>45164</v>
      </c>
    </row>
    <row r="958" spans="1:18" x14ac:dyDescent="0.45">
      <c r="A958" s="37">
        <v>45165</v>
      </c>
      <c r="J958" s="37">
        <v>45165</v>
      </c>
      <c r="R958" s="37">
        <v>45165</v>
      </c>
    </row>
    <row r="959" spans="1:18" x14ac:dyDescent="0.45">
      <c r="A959" s="37">
        <v>45166</v>
      </c>
      <c r="J959" s="37">
        <v>45166</v>
      </c>
      <c r="R959" s="37">
        <v>45166</v>
      </c>
    </row>
    <row r="960" spans="1:18" x14ac:dyDescent="0.45">
      <c r="A960" s="37">
        <v>45167</v>
      </c>
      <c r="J960" s="37">
        <v>45167</v>
      </c>
      <c r="R960" s="37">
        <v>45167</v>
      </c>
    </row>
    <row r="961" spans="1:18" x14ac:dyDescent="0.45">
      <c r="A961" s="37">
        <v>45168</v>
      </c>
      <c r="J961" s="37">
        <v>45168</v>
      </c>
      <c r="R961" s="37">
        <v>45168</v>
      </c>
    </row>
    <row r="962" spans="1:18" x14ac:dyDescent="0.45">
      <c r="A962" s="37">
        <v>45169</v>
      </c>
      <c r="J962" s="37">
        <v>45169</v>
      </c>
      <c r="R962" s="37">
        <v>45169</v>
      </c>
    </row>
    <row r="963" spans="1:18" x14ac:dyDescent="0.45">
      <c r="A963" s="37">
        <v>45170</v>
      </c>
      <c r="J963" s="37">
        <v>45170</v>
      </c>
      <c r="R963" s="37">
        <v>45170</v>
      </c>
    </row>
    <row r="964" spans="1:18" x14ac:dyDescent="0.45">
      <c r="A964" s="37">
        <v>45171</v>
      </c>
      <c r="J964" s="37">
        <v>45171</v>
      </c>
      <c r="R964" s="37">
        <v>45171</v>
      </c>
    </row>
    <row r="965" spans="1:18" x14ac:dyDescent="0.45">
      <c r="A965" s="37">
        <v>45172</v>
      </c>
      <c r="J965" s="37">
        <v>45172</v>
      </c>
      <c r="R965" s="37">
        <v>45172</v>
      </c>
    </row>
    <row r="966" spans="1:18" x14ac:dyDescent="0.45">
      <c r="A966" s="37">
        <v>45173</v>
      </c>
      <c r="J966" s="37">
        <v>45173</v>
      </c>
      <c r="R966" s="37">
        <v>45173</v>
      </c>
    </row>
    <row r="967" spans="1:18" x14ac:dyDescent="0.45">
      <c r="A967" s="37">
        <v>45174</v>
      </c>
      <c r="J967" s="37">
        <v>45174</v>
      </c>
      <c r="R967" s="37">
        <v>45174</v>
      </c>
    </row>
    <row r="968" spans="1:18" x14ac:dyDescent="0.45">
      <c r="A968" s="37">
        <v>45175</v>
      </c>
      <c r="J968" s="37">
        <v>45175</v>
      </c>
      <c r="R968" s="37">
        <v>45175</v>
      </c>
    </row>
    <row r="969" spans="1:18" x14ac:dyDescent="0.45">
      <c r="A969" s="37">
        <v>45176</v>
      </c>
      <c r="J969" s="37">
        <v>45176</v>
      </c>
      <c r="R969" s="37">
        <v>45176</v>
      </c>
    </row>
    <row r="970" spans="1:18" x14ac:dyDescent="0.45">
      <c r="A970" s="37">
        <v>45177</v>
      </c>
      <c r="J970" s="37">
        <v>45177</v>
      </c>
      <c r="R970" s="37">
        <v>45177</v>
      </c>
    </row>
    <row r="971" spans="1:18" x14ac:dyDescent="0.45">
      <c r="A971" s="37">
        <v>45178</v>
      </c>
      <c r="J971" s="37">
        <v>45178</v>
      </c>
      <c r="R971" s="37">
        <v>45178</v>
      </c>
    </row>
    <row r="972" spans="1:18" x14ac:dyDescent="0.45">
      <c r="A972" s="37">
        <v>45179</v>
      </c>
      <c r="J972" s="37">
        <v>45179</v>
      </c>
      <c r="R972" s="37">
        <v>45179</v>
      </c>
    </row>
    <row r="973" spans="1:18" x14ac:dyDescent="0.45">
      <c r="A973" s="37">
        <v>45180</v>
      </c>
      <c r="J973" s="37">
        <v>45180</v>
      </c>
      <c r="R973" s="37">
        <v>45180</v>
      </c>
    </row>
    <row r="974" spans="1:18" x14ac:dyDescent="0.45">
      <c r="A974" s="37">
        <v>45181</v>
      </c>
      <c r="J974" s="37">
        <v>45181</v>
      </c>
      <c r="R974" s="37">
        <v>45181</v>
      </c>
    </row>
    <row r="975" spans="1:18" x14ac:dyDescent="0.45">
      <c r="A975" s="37">
        <v>45182</v>
      </c>
      <c r="J975" s="37">
        <v>45182</v>
      </c>
      <c r="R975" s="37">
        <v>45182</v>
      </c>
    </row>
    <row r="976" spans="1:18" x14ac:dyDescent="0.45">
      <c r="A976" s="37">
        <v>45183</v>
      </c>
      <c r="J976" s="37">
        <v>45183</v>
      </c>
      <c r="R976" s="37">
        <v>45183</v>
      </c>
    </row>
    <row r="977" spans="1:18" x14ac:dyDescent="0.45">
      <c r="A977" s="37">
        <v>45184</v>
      </c>
      <c r="J977" s="37">
        <v>45184</v>
      </c>
      <c r="R977" s="37">
        <v>45184</v>
      </c>
    </row>
    <row r="978" spans="1:18" x14ac:dyDescent="0.45">
      <c r="A978" s="37">
        <v>45185</v>
      </c>
      <c r="J978" s="37">
        <v>45185</v>
      </c>
      <c r="R978" s="37">
        <v>45185</v>
      </c>
    </row>
    <row r="979" spans="1:18" x14ac:dyDescent="0.45">
      <c r="A979" s="37">
        <v>45186</v>
      </c>
      <c r="J979" s="37">
        <v>45186</v>
      </c>
      <c r="R979" s="37">
        <v>45186</v>
      </c>
    </row>
    <row r="980" spans="1:18" x14ac:dyDescent="0.45">
      <c r="A980" s="37">
        <v>45187</v>
      </c>
      <c r="J980" s="37">
        <v>45187</v>
      </c>
      <c r="R980" s="37">
        <v>45187</v>
      </c>
    </row>
    <row r="981" spans="1:18" x14ac:dyDescent="0.45">
      <c r="A981" s="37">
        <v>45188</v>
      </c>
      <c r="J981" s="37">
        <v>45188</v>
      </c>
      <c r="R981" s="37">
        <v>45188</v>
      </c>
    </row>
    <row r="982" spans="1:18" x14ac:dyDescent="0.45">
      <c r="A982" s="37">
        <v>45189</v>
      </c>
      <c r="J982" s="37">
        <v>45189</v>
      </c>
      <c r="R982" s="37">
        <v>45189</v>
      </c>
    </row>
    <row r="983" spans="1:18" x14ac:dyDescent="0.45">
      <c r="A983" s="37">
        <v>45190</v>
      </c>
      <c r="J983" s="37">
        <v>45190</v>
      </c>
      <c r="R983" s="37">
        <v>45190</v>
      </c>
    </row>
    <row r="984" spans="1:18" x14ac:dyDescent="0.45">
      <c r="A984" s="37">
        <v>45191</v>
      </c>
      <c r="J984" s="37">
        <v>45191</v>
      </c>
      <c r="R984" s="37">
        <v>45191</v>
      </c>
    </row>
    <row r="985" spans="1:18" x14ac:dyDescent="0.45">
      <c r="A985" s="37">
        <v>45192</v>
      </c>
      <c r="J985" s="37">
        <v>45192</v>
      </c>
      <c r="R985" s="37">
        <v>45192</v>
      </c>
    </row>
    <row r="986" spans="1:18" x14ac:dyDescent="0.45">
      <c r="A986" s="37">
        <v>45193</v>
      </c>
      <c r="J986" s="37">
        <v>45193</v>
      </c>
      <c r="R986" s="37">
        <v>45193</v>
      </c>
    </row>
    <row r="987" spans="1:18" x14ac:dyDescent="0.45">
      <c r="A987" s="37">
        <v>45194</v>
      </c>
      <c r="J987" s="37">
        <v>45194</v>
      </c>
      <c r="R987" s="37">
        <v>45194</v>
      </c>
    </row>
    <row r="988" spans="1:18" x14ac:dyDescent="0.45">
      <c r="A988" s="37">
        <v>45195</v>
      </c>
      <c r="J988" s="37">
        <v>45195</v>
      </c>
      <c r="R988" s="37">
        <v>45195</v>
      </c>
    </row>
    <row r="989" spans="1:18" x14ac:dyDescent="0.45">
      <c r="A989" s="37">
        <v>45196</v>
      </c>
      <c r="J989" s="37">
        <v>45196</v>
      </c>
      <c r="R989" s="37">
        <v>45196</v>
      </c>
    </row>
    <row r="990" spans="1:18" x14ac:dyDescent="0.45">
      <c r="A990" s="37">
        <v>45197</v>
      </c>
      <c r="J990" s="37">
        <v>45197</v>
      </c>
      <c r="R990" s="37">
        <v>45197</v>
      </c>
    </row>
    <row r="991" spans="1:18" x14ac:dyDescent="0.45">
      <c r="A991" s="37">
        <v>45198</v>
      </c>
      <c r="J991" s="37">
        <v>45198</v>
      </c>
      <c r="R991" s="37">
        <v>45198</v>
      </c>
    </row>
    <row r="992" spans="1:18" x14ac:dyDescent="0.45">
      <c r="A992" s="37">
        <v>45199</v>
      </c>
      <c r="J992" s="37">
        <v>45199</v>
      </c>
      <c r="R992" s="37">
        <v>45199</v>
      </c>
    </row>
    <row r="993" spans="1:18" x14ac:dyDescent="0.45">
      <c r="A993" s="37">
        <v>45200</v>
      </c>
      <c r="J993" s="37">
        <v>45200</v>
      </c>
      <c r="R993" s="37">
        <v>45200</v>
      </c>
    </row>
    <row r="994" spans="1:18" x14ac:dyDescent="0.45">
      <c r="A994" s="37">
        <v>45201</v>
      </c>
      <c r="J994" s="37">
        <v>45201</v>
      </c>
      <c r="R994" s="37">
        <v>45201</v>
      </c>
    </row>
    <row r="995" spans="1:18" x14ac:dyDescent="0.45">
      <c r="A995" s="37">
        <v>45202</v>
      </c>
      <c r="J995" s="37">
        <v>45202</v>
      </c>
      <c r="R995" s="37">
        <v>45202</v>
      </c>
    </row>
    <row r="996" spans="1:18" x14ac:dyDescent="0.45">
      <c r="A996" s="37">
        <v>45203</v>
      </c>
      <c r="J996" s="37">
        <v>45203</v>
      </c>
      <c r="R996" s="37">
        <v>45203</v>
      </c>
    </row>
    <row r="997" spans="1:18" x14ac:dyDescent="0.45">
      <c r="A997" s="37">
        <v>45204</v>
      </c>
      <c r="J997" s="37">
        <v>45204</v>
      </c>
      <c r="R997" s="37">
        <v>45204</v>
      </c>
    </row>
    <row r="998" spans="1:18" x14ac:dyDescent="0.45">
      <c r="A998" s="37">
        <v>45205</v>
      </c>
      <c r="J998" s="37">
        <v>45205</v>
      </c>
      <c r="R998" s="37">
        <v>45205</v>
      </c>
    </row>
    <row r="999" spans="1:18" x14ac:dyDescent="0.45">
      <c r="A999" s="37">
        <v>45206</v>
      </c>
      <c r="J999" s="37">
        <v>45206</v>
      </c>
      <c r="R999" s="37">
        <v>45206</v>
      </c>
    </row>
    <row r="1000" spans="1:18" x14ac:dyDescent="0.45">
      <c r="A1000" s="37">
        <v>45207</v>
      </c>
      <c r="J1000" s="37">
        <v>45207</v>
      </c>
      <c r="R1000" s="37">
        <v>45207</v>
      </c>
    </row>
    <row r="1001" spans="1:18" x14ac:dyDescent="0.45">
      <c r="A1001" s="37">
        <v>45208</v>
      </c>
      <c r="J1001" s="37">
        <v>45208</v>
      </c>
      <c r="R1001" s="37">
        <v>45208</v>
      </c>
    </row>
    <row r="1002" spans="1:18" x14ac:dyDescent="0.45">
      <c r="A1002" s="37">
        <v>45209</v>
      </c>
      <c r="J1002" s="37">
        <v>45209</v>
      </c>
      <c r="R1002" s="37">
        <v>45209</v>
      </c>
    </row>
    <row r="1003" spans="1:18" x14ac:dyDescent="0.45">
      <c r="A1003" s="37">
        <v>45210</v>
      </c>
      <c r="J1003" s="37">
        <v>45210</v>
      </c>
      <c r="R1003" s="37">
        <v>45210</v>
      </c>
    </row>
    <row r="1004" spans="1:18" x14ac:dyDescent="0.45">
      <c r="A1004" s="37">
        <v>45211</v>
      </c>
      <c r="J1004" s="37">
        <v>45211</v>
      </c>
      <c r="R1004" s="37">
        <v>45211</v>
      </c>
    </row>
    <row r="1005" spans="1:18" x14ac:dyDescent="0.45">
      <c r="A1005" s="37">
        <v>45212</v>
      </c>
      <c r="J1005" s="37">
        <v>45212</v>
      </c>
      <c r="R1005" s="37">
        <v>45212</v>
      </c>
    </row>
    <row r="1006" spans="1:18" x14ac:dyDescent="0.45">
      <c r="A1006" s="37">
        <v>45213</v>
      </c>
      <c r="J1006" s="37">
        <v>45213</v>
      </c>
      <c r="R1006" s="37">
        <v>45213</v>
      </c>
    </row>
    <row r="1007" spans="1:18" x14ac:dyDescent="0.45">
      <c r="A1007" s="37">
        <v>45214</v>
      </c>
      <c r="J1007" s="37">
        <v>45214</v>
      </c>
      <c r="R1007" s="37">
        <v>45214</v>
      </c>
    </row>
    <row r="1008" spans="1:18" x14ac:dyDescent="0.45">
      <c r="A1008" s="37">
        <v>45215</v>
      </c>
      <c r="J1008" s="37">
        <v>45215</v>
      </c>
      <c r="R1008" s="37">
        <v>45215</v>
      </c>
    </row>
    <row r="1009" spans="1:18" x14ac:dyDescent="0.45">
      <c r="A1009" s="37">
        <v>45216</v>
      </c>
      <c r="J1009" s="37">
        <v>45216</v>
      </c>
      <c r="R1009" s="37">
        <v>45216</v>
      </c>
    </row>
    <row r="1010" spans="1:18" x14ac:dyDescent="0.45">
      <c r="A1010" s="37">
        <v>45217</v>
      </c>
      <c r="J1010" s="37">
        <v>45217</v>
      </c>
      <c r="R1010" s="37">
        <v>45217</v>
      </c>
    </row>
    <row r="1011" spans="1:18" x14ac:dyDescent="0.45">
      <c r="A1011" s="37">
        <v>45218</v>
      </c>
      <c r="J1011" s="37">
        <v>45218</v>
      </c>
      <c r="R1011" s="37">
        <v>45218</v>
      </c>
    </row>
    <row r="1012" spans="1:18" x14ac:dyDescent="0.45">
      <c r="A1012" s="37">
        <v>45219</v>
      </c>
      <c r="J1012" s="37">
        <v>45219</v>
      </c>
      <c r="R1012" s="37">
        <v>45219</v>
      </c>
    </row>
    <row r="1013" spans="1:18" x14ac:dyDescent="0.45">
      <c r="A1013" s="37">
        <v>45220</v>
      </c>
      <c r="J1013" s="37">
        <v>45220</v>
      </c>
      <c r="R1013" s="37">
        <v>45220</v>
      </c>
    </row>
    <row r="1014" spans="1:18" x14ac:dyDescent="0.45">
      <c r="A1014" s="37">
        <v>45221</v>
      </c>
      <c r="J1014" s="37">
        <v>45221</v>
      </c>
      <c r="R1014" s="37">
        <v>45221</v>
      </c>
    </row>
    <row r="1015" spans="1:18" x14ac:dyDescent="0.45">
      <c r="A1015" s="37">
        <v>45222</v>
      </c>
      <c r="J1015" s="37">
        <v>45222</v>
      </c>
      <c r="R1015" s="37">
        <v>45222</v>
      </c>
    </row>
    <row r="1016" spans="1:18" x14ac:dyDescent="0.45">
      <c r="A1016" s="37">
        <v>45223</v>
      </c>
      <c r="J1016" s="37">
        <v>45223</v>
      </c>
      <c r="R1016" s="37">
        <v>45223</v>
      </c>
    </row>
    <row r="1017" spans="1:18" x14ac:dyDescent="0.45">
      <c r="A1017" s="37">
        <v>45224</v>
      </c>
      <c r="J1017" s="37">
        <v>45224</v>
      </c>
      <c r="R1017" s="37">
        <v>45224</v>
      </c>
    </row>
    <row r="1018" spans="1:18" x14ac:dyDescent="0.45">
      <c r="A1018" s="37">
        <v>45225</v>
      </c>
      <c r="J1018" s="37">
        <v>45225</v>
      </c>
      <c r="R1018" s="37">
        <v>45225</v>
      </c>
    </row>
    <row r="1019" spans="1:18" x14ac:dyDescent="0.45">
      <c r="A1019" s="37">
        <v>45226</v>
      </c>
      <c r="J1019" s="37">
        <v>45226</v>
      </c>
      <c r="R1019" s="37">
        <v>45226</v>
      </c>
    </row>
    <row r="1020" spans="1:18" x14ac:dyDescent="0.45">
      <c r="A1020" s="37">
        <v>45227</v>
      </c>
      <c r="J1020" s="37">
        <v>45227</v>
      </c>
      <c r="R1020" s="37">
        <v>45227</v>
      </c>
    </row>
    <row r="1021" spans="1:18" x14ac:dyDescent="0.45">
      <c r="A1021" s="37">
        <v>45228</v>
      </c>
      <c r="J1021" s="37">
        <v>45228</v>
      </c>
      <c r="R1021" s="37">
        <v>45228</v>
      </c>
    </row>
    <row r="1022" spans="1:18" x14ac:dyDescent="0.45">
      <c r="A1022" s="37">
        <v>45229</v>
      </c>
      <c r="J1022" s="37">
        <v>45229</v>
      </c>
      <c r="R1022" s="37">
        <v>45229</v>
      </c>
    </row>
    <row r="1023" spans="1:18" x14ac:dyDescent="0.45">
      <c r="A1023" s="37">
        <v>45230</v>
      </c>
      <c r="J1023" s="37">
        <v>45230</v>
      </c>
      <c r="R1023" s="37">
        <v>45230</v>
      </c>
    </row>
    <row r="1024" spans="1:18" x14ac:dyDescent="0.45">
      <c r="A1024" s="37">
        <v>45231</v>
      </c>
      <c r="J1024" s="37">
        <v>45231</v>
      </c>
      <c r="R1024" s="37">
        <v>45231</v>
      </c>
    </row>
    <row r="1025" spans="1:18" x14ac:dyDescent="0.45">
      <c r="A1025" s="37">
        <v>45232</v>
      </c>
      <c r="J1025" s="37">
        <v>45232</v>
      </c>
      <c r="R1025" s="37">
        <v>45232</v>
      </c>
    </row>
    <row r="1026" spans="1:18" x14ac:dyDescent="0.45">
      <c r="A1026" s="37">
        <v>45233</v>
      </c>
      <c r="J1026" s="37">
        <v>45233</v>
      </c>
      <c r="R1026" s="37">
        <v>45233</v>
      </c>
    </row>
    <row r="1027" spans="1:18" x14ac:dyDescent="0.45">
      <c r="A1027" s="37">
        <v>45234</v>
      </c>
      <c r="J1027" s="37">
        <v>45234</v>
      </c>
      <c r="R1027" s="37">
        <v>45234</v>
      </c>
    </row>
    <row r="1028" spans="1:18" x14ac:dyDescent="0.45">
      <c r="A1028" s="37">
        <v>45235</v>
      </c>
      <c r="J1028" s="37">
        <v>45235</v>
      </c>
      <c r="R1028" s="37">
        <v>45235</v>
      </c>
    </row>
    <row r="1029" spans="1:18" x14ac:dyDescent="0.45">
      <c r="A1029" s="37">
        <v>45236</v>
      </c>
      <c r="J1029" s="37">
        <v>45236</v>
      </c>
      <c r="R1029" s="37">
        <v>45236</v>
      </c>
    </row>
    <row r="1030" spans="1:18" x14ac:dyDescent="0.45">
      <c r="A1030" s="37">
        <v>45237</v>
      </c>
      <c r="J1030" s="37">
        <v>45237</v>
      </c>
      <c r="R1030" s="37">
        <v>45237</v>
      </c>
    </row>
    <row r="1031" spans="1:18" x14ac:dyDescent="0.45">
      <c r="A1031" s="37">
        <v>45238</v>
      </c>
      <c r="J1031" s="37">
        <v>45238</v>
      </c>
      <c r="R1031" s="37">
        <v>45238</v>
      </c>
    </row>
    <row r="1032" spans="1:18" x14ac:dyDescent="0.45">
      <c r="A1032" s="37">
        <v>45239</v>
      </c>
      <c r="J1032" s="37">
        <v>45239</v>
      </c>
      <c r="R1032" s="37">
        <v>45239</v>
      </c>
    </row>
    <row r="1033" spans="1:18" x14ac:dyDescent="0.45">
      <c r="A1033" s="37">
        <v>45240</v>
      </c>
      <c r="J1033" s="37">
        <v>45240</v>
      </c>
      <c r="R1033" s="37">
        <v>45240</v>
      </c>
    </row>
    <row r="1034" spans="1:18" x14ac:dyDescent="0.45">
      <c r="A1034" s="37">
        <v>45241</v>
      </c>
      <c r="J1034" s="37">
        <v>45241</v>
      </c>
      <c r="R1034" s="37">
        <v>45241</v>
      </c>
    </row>
    <row r="1035" spans="1:18" x14ac:dyDescent="0.45">
      <c r="A1035" s="37">
        <v>45242</v>
      </c>
      <c r="J1035" s="37">
        <v>45242</v>
      </c>
      <c r="R1035" s="37">
        <v>45242</v>
      </c>
    </row>
    <row r="1036" spans="1:18" x14ac:dyDescent="0.45">
      <c r="A1036" s="37">
        <v>45243</v>
      </c>
      <c r="J1036" s="37">
        <v>45243</v>
      </c>
      <c r="R1036" s="37">
        <v>45243</v>
      </c>
    </row>
    <row r="1037" spans="1:18" x14ac:dyDescent="0.45">
      <c r="A1037" s="37">
        <v>45244</v>
      </c>
      <c r="J1037" s="37">
        <v>45244</v>
      </c>
      <c r="R1037" s="37">
        <v>45244</v>
      </c>
    </row>
    <row r="1038" spans="1:18" x14ac:dyDescent="0.45">
      <c r="A1038" s="37">
        <v>45245</v>
      </c>
      <c r="J1038" s="37">
        <v>45245</v>
      </c>
      <c r="R1038" s="37">
        <v>45245</v>
      </c>
    </row>
    <row r="1039" spans="1:18" x14ac:dyDescent="0.45">
      <c r="A1039" s="37">
        <v>45246</v>
      </c>
      <c r="J1039" s="37">
        <v>45246</v>
      </c>
      <c r="R1039" s="37">
        <v>45246</v>
      </c>
    </row>
    <row r="1040" spans="1:18" x14ac:dyDescent="0.45">
      <c r="A1040" s="37">
        <v>45247</v>
      </c>
      <c r="J1040" s="37">
        <v>45247</v>
      </c>
      <c r="R1040" s="37">
        <v>45247</v>
      </c>
    </row>
    <row r="1041" spans="1:18" x14ac:dyDescent="0.45">
      <c r="A1041" s="37">
        <v>45248</v>
      </c>
      <c r="J1041" s="37">
        <v>45248</v>
      </c>
      <c r="R1041" s="37">
        <v>45248</v>
      </c>
    </row>
    <row r="1042" spans="1:18" x14ac:dyDescent="0.45">
      <c r="A1042" s="37">
        <v>45249</v>
      </c>
      <c r="J1042" s="37">
        <v>45249</v>
      </c>
      <c r="R1042" s="37">
        <v>45249</v>
      </c>
    </row>
    <row r="1043" spans="1:18" x14ac:dyDescent="0.45">
      <c r="A1043" s="37">
        <v>45250</v>
      </c>
      <c r="J1043" s="37">
        <v>45250</v>
      </c>
      <c r="R1043" s="37">
        <v>45250</v>
      </c>
    </row>
    <row r="1044" spans="1:18" x14ac:dyDescent="0.45">
      <c r="A1044" s="37">
        <v>45251</v>
      </c>
      <c r="J1044" s="37">
        <v>45251</v>
      </c>
      <c r="R1044" s="37">
        <v>45251</v>
      </c>
    </row>
    <row r="1045" spans="1:18" x14ac:dyDescent="0.45">
      <c r="A1045" s="37">
        <v>45252</v>
      </c>
      <c r="J1045" s="37">
        <v>45252</v>
      </c>
      <c r="R1045" s="37">
        <v>45252</v>
      </c>
    </row>
    <row r="1046" spans="1:18" x14ac:dyDescent="0.45">
      <c r="A1046" s="37">
        <v>45253</v>
      </c>
      <c r="J1046" s="37">
        <v>45253</v>
      </c>
      <c r="R1046" s="37">
        <v>45253</v>
      </c>
    </row>
    <row r="1047" spans="1:18" x14ac:dyDescent="0.45">
      <c r="A1047" s="37">
        <v>45254</v>
      </c>
      <c r="J1047" s="37">
        <v>45254</v>
      </c>
      <c r="R1047" s="37">
        <v>45254</v>
      </c>
    </row>
    <row r="1048" spans="1:18" x14ac:dyDescent="0.45">
      <c r="A1048" s="37">
        <v>45255</v>
      </c>
      <c r="J1048" s="37">
        <v>45255</v>
      </c>
      <c r="R1048" s="37">
        <v>45255</v>
      </c>
    </row>
    <row r="1049" spans="1:18" x14ac:dyDescent="0.45">
      <c r="A1049" s="37">
        <v>45256</v>
      </c>
      <c r="J1049" s="37">
        <v>45256</v>
      </c>
      <c r="R1049" s="37">
        <v>45256</v>
      </c>
    </row>
    <row r="1050" spans="1:18" x14ac:dyDescent="0.45">
      <c r="A1050" s="37">
        <v>45257</v>
      </c>
      <c r="J1050" s="37">
        <v>45257</v>
      </c>
      <c r="R1050" s="37">
        <v>45257</v>
      </c>
    </row>
    <row r="1051" spans="1:18" x14ac:dyDescent="0.45">
      <c r="A1051" s="37">
        <v>45258</v>
      </c>
      <c r="J1051" s="37">
        <v>45258</v>
      </c>
      <c r="R1051" s="37">
        <v>45258</v>
      </c>
    </row>
    <row r="1052" spans="1:18" x14ac:dyDescent="0.45">
      <c r="A1052" s="37">
        <v>45259</v>
      </c>
      <c r="J1052" s="37">
        <v>45259</v>
      </c>
      <c r="R1052" s="37">
        <v>45259</v>
      </c>
    </row>
    <row r="1053" spans="1:18" x14ac:dyDescent="0.45">
      <c r="A1053" s="37">
        <v>45260</v>
      </c>
      <c r="J1053" s="37">
        <v>45260</v>
      </c>
      <c r="R1053" s="37">
        <v>45260</v>
      </c>
    </row>
    <row r="1054" spans="1:18" x14ac:dyDescent="0.45">
      <c r="A1054" s="37">
        <v>45261</v>
      </c>
      <c r="J1054" s="37">
        <v>45261</v>
      </c>
      <c r="R1054" s="37">
        <v>45261</v>
      </c>
    </row>
    <row r="1055" spans="1:18" x14ac:dyDescent="0.45">
      <c r="A1055" s="37">
        <v>45262</v>
      </c>
      <c r="J1055" s="37">
        <v>45262</v>
      </c>
      <c r="R1055" s="37">
        <v>45262</v>
      </c>
    </row>
    <row r="1056" spans="1:18" x14ac:dyDescent="0.45">
      <c r="A1056" s="37">
        <v>45263</v>
      </c>
      <c r="J1056" s="37">
        <v>45263</v>
      </c>
      <c r="R1056" s="37">
        <v>45263</v>
      </c>
    </row>
    <row r="1057" spans="1:18" x14ac:dyDescent="0.45">
      <c r="A1057" s="37">
        <v>45264</v>
      </c>
      <c r="J1057" s="37">
        <v>45264</v>
      </c>
      <c r="R1057" s="37">
        <v>45264</v>
      </c>
    </row>
    <row r="1058" spans="1:18" x14ac:dyDescent="0.45">
      <c r="A1058" s="37">
        <v>45265</v>
      </c>
      <c r="J1058" s="37">
        <v>45265</v>
      </c>
      <c r="R1058" s="37">
        <v>45265</v>
      </c>
    </row>
    <row r="1059" spans="1:18" x14ac:dyDescent="0.45">
      <c r="A1059" s="37">
        <v>45266</v>
      </c>
      <c r="J1059" s="37">
        <v>45266</v>
      </c>
      <c r="R1059" s="37">
        <v>45266</v>
      </c>
    </row>
    <row r="1060" spans="1:18" x14ac:dyDescent="0.45">
      <c r="A1060" s="37">
        <v>45267</v>
      </c>
      <c r="J1060" s="37">
        <v>45267</v>
      </c>
      <c r="R1060" s="37">
        <v>45267</v>
      </c>
    </row>
    <row r="1061" spans="1:18" x14ac:dyDescent="0.45">
      <c r="A1061" s="37">
        <v>45268</v>
      </c>
      <c r="J1061" s="37">
        <v>45268</v>
      </c>
      <c r="R1061" s="37">
        <v>45268</v>
      </c>
    </row>
    <row r="1062" spans="1:18" x14ac:dyDescent="0.45">
      <c r="A1062" s="37">
        <v>45269</v>
      </c>
      <c r="J1062" s="37">
        <v>45269</v>
      </c>
      <c r="R1062" s="37">
        <v>45269</v>
      </c>
    </row>
    <row r="1063" spans="1:18" x14ac:dyDescent="0.45">
      <c r="A1063" s="37">
        <v>45270</v>
      </c>
      <c r="J1063" s="37">
        <v>45270</v>
      </c>
      <c r="R1063" s="37">
        <v>45270</v>
      </c>
    </row>
    <row r="1064" spans="1:18" x14ac:dyDescent="0.45">
      <c r="A1064" s="37">
        <v>45271</v>
      </c>
      <c r="J1064" s="37">
        <v>45271</v>
      </c>
      <c r="R1064" s="37">
        <v>45271</v>
      </c>
    </row>
    <row r="1065" spans="1:18" x14ac:dyDescent="0.45">
      <c r="A1065" s="37">
        <v>45272</v>
      </c>
      <c r="J1065" s="37">
        <v>45272</v>
      </c>
      <c r="R1065" s="37">
        <v>45272</v>
      </c>
    </row>
    <row r="1066" spans="1:18" x14ac:dyDescent="0.45">
      <c r="A1066" s="37">
        <v>45273</v>
      </c>
      <c r="J1066" s="37">
        <v>45273</v>
      </c>
      <c r="R1066" s="37">
        <v>45273</v>
      </c>
    </row>
    <row r="1067" spans="1:18" x14ac:dyDescent="0.45">
      <c r="A1067" s="37">
        <v>45274</v>
      </c>
      <c r="J1067" s="37">
        <v>45274</v>
      </c>
      <c r="R1067" s="37">
        <v>45274</v>
      </c>
    </row>
    <row r="1068" spans="1:18" x14ac:dyDescent="0.45">
      <c r="A1068" s="37">
        <v>45275</v>
      </c>
      <c r="J1068" s="37">
        <v>45275</v>
      </c>
      <c r="R1068" s="37">
        <v>45275</v>
      </c>
    </row>
    <row r="1069" spans="1:18" x14ac:dyDescent="0.45">
      <c r="A1069" s="37">
        <v>45276</v>
      </c>
      <c r="J1069" s="37">
        <v>45276</v>
      </c>
      <c r="R1069" s="37">
        <v>45276</v>
      </c>
    </row>
    <row r="1070" spans="1:18" x14ac:dyDescent="0.45">
      <c r="A1070" s="37">
        <v>45277</v>
      </c>
      <c r="J1070" s="37">
        <v>45277</v>
      </c>
      <c r="R1070" s="37">
        <v>45277</v>
      </c>
    </row>
    <row r="1071" spans="1:18" x14ac:dyDescent="0.45">
      <c r="A1071" s="37">
        <v>45278</v>
      </c>
      <c r="J1071" s="37">
        <v>45278</v>
      </c>
      <c r="R1071" s="37">
        <v>45278</v>
      </c>
    </row>
    <row r="1072" spans="1:18" x14ac:dyDescent="0.45">
      <c r="A1072" s="37">
        <v>45279</v>
      </c>
      <c r="J1072" s="37">
        <v>45279</v>
      </c>
      <c r="R1072" s="37">
        <v>45279</v>
      </c>
    </row>
    <row r="1073" spans="1:18" x14ac:dyDescent="0.45">
      <c r="A1073" s="37">
        <v>45280</v>
      </c>
      <c r="J1073" s="37">
        <v>45280</v>
      </c>
      <c r="R1073" s="37">
        <v>45280</v>
      </c>
    </row>
    <row r="1074" spans="1:18" x14ac:dyDescent="0.45">
      <c r="A1074" s="37">
        <v>45281</v>
      </c>
      <c r="J1074" s="37">
        <v>45281</v>
      </c>
      <c r="R1074" s="37">
        <v>45281</v>
      </c>
    </row>
    <row r="1075" spans="1:18" x14ac:dyDescent="0.45">
      <c r="A1075" s="37">
        <v>45282</v>
      </c>
      <c r="J1075" s="37">
        <v>45282</v>
      </c>
      <c r="R1075" s="37">
        <v>45282</v>
      </c>
    </row>
    <row r="1076" spans="1:18" x14ac:dyDescent="0.45">
      <c r="A1076" s="37">
        <v>45283</v>
      </c>
      <c r="J1076" s="37">
        <v>45283</v>
      </c>
      <c r="R1076" s="37">
        <v>45283</v>
      </c>
    </row>
    <row r="1077" spans="1:18" x14ac:dyDescent="0.45">
      <c r="A1077" s="37">
        <v>45284</v>
      </c>
      <c r="J1077" s="37">
        <v>45284</v>
      </c>
      <c r="R1077" s="37">
        <v>45284</v>
      </c>
    </row>
    <row r="1078" spans="1:18" x14ac:dyDescent="0.45">
      <c r="A1078" s="37">
        <v>45285</v>
      </c>
      <c r="J1078" s="37">
        <v>45285</v>
      </c>
      <c r="R1078" s="37">
        <v>45285</v>
      </c>
    </row>
    <row r="1079" spans="1:18" x14ac:dyDescent="0.45">
      <c r="A1079" s="37">
        <v>45286</v>
      </c>
      <c r="J1079" s="37">
        <v>45286</v>
      </c>
      <c r="R1079" s="37">
        <v>45286</v>
      </c>
    </row>
    <row r="1080" spans="1:18" x14ac:dyDescent="0.45">
      <c r="A1080" s="37">
        <v>45287</v>
      </c>
      <c r="J1080" s="37">
        <v>45287</v>
      </c>
      <c r="R1080" s="37">
        <v>45287</v>
      </c>
    </row>
    <row r="1081" spans="1:18" x14ac:dyDescent="0.45">
      <c r="A1081" s="37">
        <v>45288</v>
      </c>
      <c r="J1081" s="37">
        <v>45288</v>
      </c>
      <c r="R1081" s="37">
        <v>45288</v>
      </c>
    </row>
    <row r="1082" spans="1:18" x14ac:dyDescent="0.45">
      <c r="A1082" s="37">
        <v>45289</v>
      </c>
      <c r="J1082" s="37">
        <v>45289</v>
      </c>
      <c r="R1082" s="37">
        <v>45289</v>
      </c>
    </row>
    <row r="1083" spans="1:18" x14ac:dyDescent="0.45">
      <c r="A1083" s="37">
        <v>45290</v>
      </c>
      <c r="J1083" s="37">
        <v>45290</v>
      </c>
      <c r="R1083" s="37">
        <v>45290</v>
      </c>
    </row>
    <row r="1084" spans="1:18" x14ac:dyDescent="0.45">
      <c r="A1084" s="37">
        <v>45291</v>
      </c>
      <c r="J1084" s="37">
        <v>45291</v>
      </c>
      <c r="R1084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86328125" style="3" bestFit="1" customWidth="1"/>
    <col min="5" max="6" width="9.8632812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145.38999999999999</v>
      </c>
      <c r="C2" s="6" t="s">
        <v>24</v>
      </c>
      <c r="D2" s="4">
        <v>102.55</v>
      </c>
    </row>
    <row r="3" spans="1:6" x14ac:dyDescent="0.45">
      <c r="A3" s="8">
        <v>18.47</v>
      </c>
      <c r="C3" s="6" t="s">
        <v>25</v>
      </c>
      <c r="D3" s="4">
        <v>0</v>
      </c>
    </row>
    <row r="4" spans="1:6" x14ac:dyDescent="0.45">
      <c r="A4" s="8">
        <v>145.59</v>
      </c>
      <c r="C4" s="6" t="s">
        <v>26</v>
      </c>
      <c r="D4" s="4">
        <v>56.91</v>
      </c>
    </row>
    <row r="5" spans="1:6" x14ac:dyDescent="0.4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30.482608695652175</v>
      </c>
    </row>
    <row r="6" spans="1:6" x14ac:dyDescent="0.4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73.067826086956515</v>
      </c>
    </row>
    <row r="7" spans="1:6" x14ac:dyDescent="0.45">
      <c r="A7" s="8">
        <v>1.1100000000000001</v>
      </c>
    </row>
    <row r="8" spans="1:6" x14ac:dyDescent="0.45">
      <c r="A8" s="8">
        <v>17.53</v>
      </c>
      <c r="C8" s="6" t="s">
        <v>31</v>
      </c>
      <c r="D8" s="5">
        <f ca="1">DAY(TODAY())</f>
        <v>23</v>
      </c>
      <c r="F8" s="52"/>
    </row>
    <row r="9" spans="1:6" x14ac:dyDescent="0.45">
      <c r="A9" s="8">
        <v>59.97</v>
      </c>
      <c r="F9" s="52"/>
    </row>
    <row r="10" spans="1:6" x14ac:dyDescent="0.4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45">
      <c r="A11" s="8">
        <v>178.77</v>
      </c>
      <c r="C11" s="6" t="s">
        <v>33</v>
      </c>
      <c r="D11" s="73">
        <f>D10-D6</f>
        <v>2634.8333333333335</v>
      </c>
    </row>
    <row r="12" spans="1:6" x14ac:dyDescent="0.45">
      <c r="A12" s="8">
        <v>61.08</v>
      </c>
      <c r="C12" s="6" t="s">
        <v>34</v>
      </c>
      <c r="D12" s="73">
        <f>D11*12</f>
        <v>31618</v>
      </c>
    </row>
    <row r="13" spans="1:6" x14ac:dyDescent="0.45">
      <c r="A13" s="8">
        <v>20.56</v>
      </c>
      <c r="F13" s="52"/>
    </row>
    <row r="14" spans="1:6" x14ac:dyDescent="0.45">
      <c r="A14" s="8">
        <v>12</v>
      </c>
      <c r="D14" s="9"/>
    </row>
    <row r="15" spans="1:6" x14ac:dyDescent="0.45">
      <c r="A15" s="8">
        <v>11.16</v>
      </c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25" x14ac:dyDescent="0.45"/>
  <cols>
    <col min="1" max="1" width="6.86328125" style="1" bestFit="1" customWidth="1"/>
    <col min="2" max="2" width="10.3984375" style="1" bestFit="1" customWidth="1"/>
    <col min="3" max="3" width="7" style="1" bestFit="1" customWidth="1"/>
    <col min="4" max="4" width="12.1328125" style="1" bestFit="1" customWidth="1"/>
    <col min="5" max="5" width="9" style="1" bestFit="1" customWidth="1"/>
    <col min="6" max="6" width="13.1328125" style="1" bestFit="1" customWidth="1"/>
    <col min="7" max="8" width="9" style="1"/>
    <col min="9" max="9" width="13.1328125" style="1" bestFit="1" customWidth="1"/>
    <col min="10" max="16384" width="9" style="1"/>
  </cols>
  <sheetData>
    <row r="1" spans="1:9" ht="14.65" thickBot="1" x14ac:dyDescent="0.5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4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4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4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1328125" bestFit="1" customWidth="1"/>
    <col min="4" max="4" width="9.59765625" bestFit="1" customWidth="1"/>
  </cols>
  <sheetData>
    <row r="1" spans="1:4" x14ac:dyDescent="0.45">
      <c r="A1" t="s">
        <v>72</v>
      </c>
      <c r="B1" t="s">
        <v>73</v>
      </c>
      <c r="C1" t="s">
        <v>74</v>
      </c>
      <c r="D1" t="s">
        <v>75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2023-06-24T04:10:06Z</dcterms:modified>
</cp:coreProperties>
</file>