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F2EFDE9A-996C-4486-AA9E-26452B99CA11}" xr6:coauthVersionLast="47" xr6:coauthVersionMax="47" xr10:uidLastSave="{00000000-0000-0000-0000-000000000000}"/>
  <bookViews>
    <workbookView xWindow="9510" yWindow="0" windowWidth="9780" windowHeight="10170" firstSheet="4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98" i="9" l="1"/>
  <c r="W798" i="9"/>
  <c r="V798" i="9"/>
  <c r="U798" i="9"/>
  <c r="T798" i="9"/>
  <c r="P798" i="9"/>
  <c r="O798" i="9"/>
  <c r="N798" i="9"/>
  <c r="M798" i="9"/>
  <c r="H798" i="9"/>
  <c r="G798" i="9"/>
  <c r="F798" i="9"/>
  <c r="E798" i="9"/>
  <c r="S798" i="9"/>
  <c r="X797" i="9"/>
  <c r="W797" i="9"/>
  <c r="V797" i="9"/>
  <c r="U797" i="9"/>
  <c r="T797" i="9"/>
  <c r="P797" i="9"/>
  <c r="O797" i="9"/>
  <c r="N797" i="9"/>
  <c r="M797" i="9"/>
  <c r="H797" i="9"/>
  <c r="G797" i="9"/>
  <c r="F797" i="9"/>
  <c r="E797" i="9"/>
  <c r="S797" i="9"/>
  <c r="X796" i="9"/>
  <c r="W796" i="9"/>
  <c r="U796" i="9"/>
  <c r="T796" i="9"/>
  <c r="V796" i="9" s="1"/>
  <c r="P796" i="9"/>
  <c r="O796" i="9"/>
  <c r="N796" i="9"/>
  <c r="M796" i="9"/>
  <c r="L796" i="9"/>
  <c r="H796" i="9"/>
  <c r="G796" i="9"/>
  <c r="F796" i="9"/>
  <c r="E796" i="9"/>
  <c r="S796" i="9"/>
  <c r="X795" i="9"/>
  <c r="W795" i="9"/>
  <c r="V795" i="9"/>
  <c r="U795" i="9"/>
  <c r="T795" i="9"/>
  <c r="P795" i="9"/>
  <c r="O795" i="9"/>
  <c r="N795" i="9"/>
  <c r="M795" i="9"/>
  <c r="H795" i="9"/>
  <c r="G795" i="9"/>
  <c r="F795" i="9"/>
  <c r="E795" i="9"/>
  <c r="S795" i="9"/>
  <c r="X794" i="9"/>
  <c r="W794" i="9"/>
  <c r="U794" i="9"/>
  <c r="T794" i="9"/>
  <c r="V794" i="9" s="1"/>
  <c r="P794" i="9"/>
  <c r="O794" i="9"/>
  <c r="N794" i="9"/>
  <c r="M794" i="9"/>
  <c r="H794" i="9"/>
  <c r="G794" i="9"/>
  <c r="F794" i="9"/>
  <c r="E794" i="9"/>
  <c r="S794" i="9"/>
  <c r="X793" i="9"/>
  <c r="W793" i="9"/>
  <c r="V793" i="9"/>
  <c r="U793" i="9"/>
  <c r="T793" i="9"/>
  <c r="P793" i="9"/>
  <c r="O793" i="9"/>
  <c r="N793" i="9"/>
  <c r="M793" i="9"/>
  <c r="H793" i="9"/>
  <c r="G793" i="9"/>
  <c r="F793" i="9"/>
  <c r="E793" i="9"/>
  <c r="S793" i="9"/>
  <c r="X792" i="9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791" i="9" l="1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<sst xmlns="http://schemas.openxmlformats.org/spreadsheetml/2006/main" count="139" uniqueCount="85">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</sst>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9" style="1"/>
    <col min="5" max="5" width="11.81640625" style="1" bestFit="1" customWidth="1"/>
    <col min="6" max="16384" width="9" style="1"/>
  </cols>
  <sheetData>
    <row r="1" spans="1:3" ht="15" thickBot="1" x14ac:dyDescent="0.4">
      <c r="A1" s="35" t="s">
        <v>37</v>
      </c>
      <c r="B1" s="55" t="s">
        <v>54</v>
      </c>
    </row>
    <row r="2" spans="1:3" x14ac:dyDescent="0.35">
      <c r="A2" s="37">
        <v>43903</v>
      </c>
      <c r="B2" s="53">
        <v>47799.49</v>
      </c>
    </row>
    <row r="3" spans="1:3" x14ac:dyDescent="0.35">
      <c r="A3" s="30">
        <v>43914</v>
      </c>
      <c r="B3" s="54">
        <v>44674.01</v>
      </c>
      <c r="C3" s="56">
        <f>B3-B2</f>
        <v>-3125.4799999999959</v>
      </c>
    </row>
    <row r="4" spans="1:3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35">
      <c r="A5" s="30">
        <v>43931</v>
      </c>
      <c r="B5" s="54">
        <v>52367.81</v>
      </c>
      <c r="C5" s="56">
        <f t="shared" si="0"/>
        <v>4483.0199999999968</v>
      </c>
    </row>
    <row r="6" spans="1:3" x14ac:dyDescent="0.35">
      <c r="A6" s="30">
        <v>43937</v>
      </c>
      <c r="B6" s="54">
        <v>55119.35</v>
      </c>
      <c r="C6" s="56">
        <f t="shared" si="0"/>
        <v>2751.5400000000009</v>
      </c>
    </row>
    <row r="7" spans="1:3" x14ac:dyDescent="0.35">
      <c r="A7" s="30">
        <v>43947</v>
      </c>
      <c r="B7" s="54">
        <v>56595.13</v>
      </c>
      <c r="C7" s="56">
        <f t="shared" si="0"/>
        <v>1475.7799999999988</v>
      </c>
    </row>
    <row r="8" spans="1:3" x14ac:dyDescent="0.35">
      <c r="A8" s="30">
        <v>43951</v>
      </c>
      <c r="B8" s="54">
        <v>56978.16</v>
      </c>
      <c r="C8" s="56">
        <f t="shared" si="0"/>
        <v>383.03000000000611</v>
      </c>
    </row>
    <row r="9" spans="1:3" x14ac:dyDescent="0.3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3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3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35">
      <c r="A17" s="30">
        <v>44065</v>
      </c>
      <c r="B17" s="54">
        <v>71850.94</v>
      </c>
      <c r="C17" s="56">
        <f t="shared" si="0"/>
        <v>763</v>
      </c>
    </row>
    <row r="18" spans="1:3" x14ac:dyDescent="0.35">
      <c r="A18" s="30">
        <v>44076</v>
      </c>
      <c r="B18" s="54">
        <v>76861</v>
      </c>
      <c r="C18" s="56">
        <f t="shared" si="0"/>
        <v>5010.0599999999977</v>
      </c>
    </row>
    <row r="19" spans="1:3" x14ac:dyDescent="0.3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3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3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3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3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35">
      <c r="A26" s="30">
        <v>44217</v>
      </c>
      <c r="B26" s="54">
        <v>92289.2</v>
      </c>
      <c r="C26" s="56">
        <f t="shared" si="1"/>
        <v>5239.3199999999924</v>
      </c>
    </row>
    <row r="27" spans="1:3" x14ac:dyDescent="0.3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35">
      <c r="A28" s="30">
        <v>44258</v>
      </c>
      <c r="B28" s="54">
        <v>93667.53</v>
      </c>
      <c r="C28" s="56">
        <f t="shared" si="1"/>
        <v>-868.75</v>
      </c>
    </row>
    <row r="29" spans="1:3" x14ac:dyDescent="0.3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3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35">
      <c r="A34" s="30">
        <v>44384</v>
      </c>
      <c r="B34" s="54">
        <v>115206</v>
      </c>
      <c r="C34" s="56">
        <f t="shared" si="2"/>
        <v>4989.8800000000047</v>
      </c>
    </row>
    <row r="35" spans="1:3" x14ac:dyDescent="0.3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3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35">
      <c r="A38" s="30">
        <v>44461</v>
      </c>
      <c r="B38" s="54">
        <v>122071</v>
      </c>
      <c r="C38" s="56">
        <f t="shared" si="2"/>
        <v>-914.39999999999418</v>
      </c>
    </row>
    <row r="39" spans="1:3" x14ac:dyDescent="0.3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3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35">
      <c r="A44" s="30">
        <v>44702</v>
      </c>
      <c r="B44" s="54">
        <v>130247.53</v>
      </c>
      <c r="C44" s="56">
        <f t="shared" si="3"/>
        <v>-2632.5</v>
      </c>
    </row>
    <row r="45" spans="1:3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3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3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3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3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tabSelected="1" workbookViewId="0">
      <selection activeCell="C10" sqref="C10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2.363281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18.347999999999999</v>
      </c>
      <c r="C2" s="78">
        <v>13.81</v>
      </c>
      <c r="D2" s="78">
        <v>189</v>
      </c>
      <c r="E2" s="78">
        <f>D2*B2</f>
        <v>3467.7719999999999</v>
      </c>
      <c r="F2" s="78">
        <f>D2*C2</f>
        <v>2610.09</v>
      </c>
      <c r="H2" s="33">
        <v>44957</v>
      </c>
    </row>
    <row r="3" spans="1:8" x14ac:dyDescent="0.35">
      <c r="A3" s="78" t="s">
        <v>61</v>
      </c>
      <c r="B3" s="78">
        <v>8.141</v>
      </c>
      <c r="C3" s="78">
        <v>4.9800000000000004</v>
      </c>
      <c r="D3" s="78">
        <v>51</v>
      </c>
      <c r="E3" s="78">
        <f>D3*B3</f>
        <v>415.19099999999997</v>
      </c>
      <c r="F3" s="78">
        <f>D3*C3</f>
        <v>253.98000000000002</v>
      </c>
    </row>
    <row r="4" spans="1:8" x14ac:dyDescent="0.35">
      <c r="A4" s="78" t="s">
        <v>60</v>
      </c>
      <c r="B4" s="78">
        <v>15.657</v>
      </c>
      <c r="C4" s="78">
        <v>7.51</v>
      </c>
      <c r="D4" s="78">
        <v>41</v>
      </c>
      <c r="E4" s="78">
        <f>D4*B4</f>
        <v>641.93700000000001</v>
      </c>
      <c r="F4" s="78">
        <f>D4*C4</f>
        <v>307.90999999999997</v>
      </c>
      <c r="H4" s="95" t="s">
        <v>83</v>
      </c>
    </row>
    <row r="5" spans="1:8" x14ac:dyDescent="0.35">
      <c r="A5" s="32" t="s">
        <v>62</v>
      </c>
      <c r="B5" s="32">
        <v>82.768000000000001</v>
      </c>
      <c r="C5" s="32">
        <v>81.48</v>
      </c>
      <c r="D5" s="32">
        <v>9</v>
      </c>
      <c r="E5" s="32">
        <f>D5*B5</f>
        <v>744.91200000000003</v>
      </c>
      <c r="F5" s="32">
        <f>D5*C5</f>
        <v>733.32</v>
      </c>
      <c r="H5" s="94" t="s">
        <v>84</v>
      </c>
    </row>
    <row r="6" spans="1:8" x14ac:dyDescent="0.3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3905.3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-1364.5119999999997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-0.25892992008064042</v>
      </c>
    </row>
    <row r="11" spans="1:8" x14ac:dyDescent="0.3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opLeftCell="G1" zoomScale="70" zoomScaleNormal="70" workbookViewId="0">
      <pane ySplit="3" topLeftCell="A775" activePane="bottomLeft" state="frozen"/>
      <selection pane="bottomLeft" activeCell="T798" sqref="T798:X798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" thickBot="1" x14ac:dyDescent="0.4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98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28700</v>
      </c>
      <c r="M793" s="43">
        <f t="shared" ref="M793" si="1597">K793-L793</f>
        <v>1866.0099999999984</v>
      </c>
      <c r="N793" s="38">
        <f t="shared" ref="N793" si="1598">K793/L793-1</f>
        <v>6.5017770034843103E-2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79400.739999999991</v>
      </c>
      <c r="U793" s="3">
        <f t="shared" ref="U793" si="1602">E793+M793</f>
        <v>14123.420000000002</v>
      </c>
      <c r="V793" s="38">
        <f t="shared" ref="V793" si="1603">S793/T793-1</f>
        <v>0.17787516841782591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28700</v>
      </c>
      <c r="M794" s="43">
        <f t="shared" ref="M794" si="1610">K794-L794</f>
        <v>1681.5600000000013</v>
      </c>
      <c r="N794" s="38">
        <f t="shared" ref="N794" si="1611">K794/L794-1</f>
        <v>5.8590940766550581E-2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79400.739999999991</v>
      </c>
      <c r="U794" s="3">
        <f t="shared" ref="U794" si="1615">E794+M794</f>
        <v>13559.050000000007</v>
      </c>
      <c r="V794" s="38">
        <f t="shared" ref="V794" si="1616">S794/T794-1</f>
        <v>0.17076730015362607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28700</v>
      </c>
      <c r="M795" s="43">
        <f t="shared" ref="M795:M796" si="1623">K795-L795</f>
        <v>1736.8400000000001</v>
      </c>
      <c r="N795" s="38">
        <f t="shared" ref="N795" si="1624">K795/L795-1</f>
        <v>6.0517073170731628E-2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79400.739999999991</v>
      </c>
      <c r="U795" s="3">
        <f t="shared" ref="U795:U796" si="1628">E795+M795</f>
        <v>13728.2</v>
      </c>
      <c r="V795" s="38">
        <f t="shared" ref="V795" si="1629">S795/T795-1</f>
        <v>0.17289763294397531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3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28850</v>
      </c>
      <c r="M796" s="43">
        <f t="shared" si="1623"/>
        <v>1728.3499999999985</v>
      </c>
      <c r="N796" s="38">
        <f>(K796-400)/L796-1</f>
        <v>4.6043327556325675E-2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79550.739999999991</v>
      </c>
      <c r="U796" s="3">
        <f t="shared" si="1628"/>
        <v>13702.230000000003</v>
      </c>
      <c r="V796" s="51">
        <f>(S796-150)/(T796-150)-1</f>
        <v>0.17257055790663922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3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28850</v>
      </c>
      <c r="M797" s="43">
        <f t="shared" ref="M797" si="1640">K797-L797</f>
        <v>1631.5499999999993</v>
      </c>
      <c r="N797" s="38">
        <f t="shared" ref="N797" si="1641">K797/L797-1</f>
        <v>5.6552859618717477E-2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79550.739999999991</v>
      </c>
      <c r="U797" s="3">
        <f t="shared" ref="U797" si="1645">E797+M797</f>
        <v>13407.02</v>
      </c>
      <c r="V797" s="38">
        <f t="shared" ref="V797" si="1646">S797/T797-1</f>
        <v>0.16853419591068541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3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28850</v>
      </c>
      <c r="M798" s="43">
        <f t="shared" ref="M798" si="1653">K798-L798</f>
        <v>1580.119999999999</v>
      </c>
      <c r="N798" s="38">
        <f t="shared" ref="N798" si="1654">K798/L798-1</f>
        <v>5.4770190641247884E-2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79550.739999999991</v>
      </c>
      <c r="U798" s="3">
        <f t="shared" ref="U798" si="1658">E798+M798</f>
        <v>13250.180000000004</v>
      </c>
      <c r="V798" s="38">
        <f t="shared" ref="V798" si="1659">S798/T798-1</f>
        <v>0.16656262405604294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9.9409090909090896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90.595454545454558</v>
      </c>
    </row>
    <row r="8" spans="1:6" x14ac:dyDescent="0.35">
      <c r="C8" s="6" t="s">
        <v>31</v>
      </c>
      <c r="D8" s="5">
        <f ca="1">DAY(TODAY())</f>
        <v>11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2023-02-12T03:38:57Z</dcterms:modified>
</cp:coreProperties>
</file>