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rhahog/Dropbox/Projects/IPO review chapter/Chapter write up/SDC-PULL-IPO/4. Resulting Tables and Figures/"/>
    </mc:Choice>
  </mc:AlternateContent>
  <bookViews>
    <workbookView xWindow="0" yWindow="460" windowWidth="28180" windowHeight="17540" tabRatio="500" activeTab="1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T11" sheetId="11" r:id="rId1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0" l="1"/>
  <c r="I34" i="10"/>
  <c r="I35" i="10"/>
  <c r="G34" i="10"/>
  <c r="E34" i="10"/>
  <c r="B34" i="10"/>
  <c r="C32" i="10"/>
  <c r="I32" i="10"/>
  <c r="I33" i="10"/>
  <c r="G32" i="10"/>
  <c r="G33" i="10"/>
  <c r="E32" i="10"/>
  <c r="B32" i="10"/>
  <c r="C30" i="10"/>
  <c r="I30" i="10"/>
  <c r="G30" i="10"/>
  <c r="E30" i="10"/>
  <c r="E31" i="10"/>
  <c r="B30" i="10"/>
  <c r="C28" i="10"/>
  <c r="I28" i="10"/>
  <c r="I29" i="10"/>
  <c r="G28" i="10"/>
  <c r="G29" i="10"/>
  <c r="E28" i="10"/>
  <c r="B28" i="10"/>
  <c r="C26" i="10"/>
  <c r="I26" i="10"/>
  <c r="I27" i="10"/>
  <c r="G26" i="10"/>
  <c r="E26" i="10"/>
  <c r="B26" i="10"/>
  <c r="B14" i="10"/>
  <c r="C22" i="10"/>
  <c r="K22" i="10"/>
  <c r="I22" i="10"/>
  <c r="I23" i="10"/>
  <c r="G22" i="10"/>
  <c r="E22" i="10"/>
  <c r="E23" i="10"/>
  <c r="B22" i="10"/>
  <c r="C20" i="10"/>
  <c r="K20" i="10"/>
  <c r="K21" i="10"/>
  <c r="I20" i="10"/>
  <c r="G20" i="10"/>
  <c r="E20" i="10"/>
  <c r="B20" i="10"/>
  <c r="C18" i="10"/>
  <c r="I18" i="10"/>
  <c r="I19" i="10"/>
  <c r="K18" i="10"/>
  <c r="G18" i="10"/>
  <c r="E18" i="10"/>
  <c r="B18" i="10"/>
  <c r="C16" i="10"/>
  <c r="K16" i="10"/>
  <c r="K17" i="10"/>
  <c r="I16" i="10"/>
  <c r="I17" i="10"/>
  <c r="G16" i="10"/>
  <c r="G17" i="10"/>
  <c r="E16" i="10"/>
  <c r="E17" i="10"/>
  <c r="B16" i="10"/>
  <c r="C14" i="10"/>
  <c r="K14" i="10"/>
  <c r="I14" i="10"/>
  <c r="I15" i="10"/>
  <c r="G14" i="10"/>
  <c r="E14" i="10"/>
  <c r="E15" i="10"/>
  <c r="C10" i="10"/>
  <c r="I10" i="10"/>
  <c r="I11" i="10"/>
  <c r="E10" i="10"/>
  <c r="G10" i="10"/>
  <c r="J10" i="10"/>
  <c r="B10" i="10"/>
  <c r="C8" i="10"/>
  <c r="E8" i="10"/>
  <c r="E9" i="10"/>
  <c r="G8" i="10"/>
  <c r="I8" i="10"/>
  <c r="J8" i="10"/>
  <c r="B8" i="10"/>
  <c r="C6" i="10"/>
  <c r="I6" i="10"/>
  <c r="I7" i="10"/>
  <c r="E6" i="10"/>
  <c r="G6" i="10"/>
  <c r="J6" i="10"/>
  <c r="B6" i="10"/>
  <c r="C4" i="10"/>
  <c r="E4" i="10"/>
  <c r="E5" i="10"/>
  <c r="G4" i="10"/>
  <c r="I4" i="10"/>
  <c r="J4" i="10"/>
  <c r="B4" i="10"/>
  <c r="C2" i="10"/>
  <c r="E2" i="10"/>
  <c r="G2" i="10"/>
  <c r="I2" i="10"/>
  <c r="J2" i="10"/>
  <c r="B2" i="10"/>
  <c r="J11" i="10"/>
  <c r="J7" i="10"/>
  <c r="I5" i="10"/>
  <c r="J3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J5" i="10"/>
  <c r="I9" i="10"/>
  <c r="E19" i="10"/>
  <c r="G21" i="10"/>
  <c r="K23" i="10"/>
  <c r="G31" i="10"/>
  <c r="G35" i="10"/>
  <c r="K15" i="10"/>
  <c r="I21" i="10"/>
  <c r="I31" i="10"/>
  <c r="E33" i="10"/>
  <c r="E35" i="10"/>
  <c r="G27" i="10"/>
  <c r="J9" i="10"/>
  <c r="G3" i="10"/>
  <c r="G5" i="10"/>
  <c r="G9" i="10"/>
  <c r="E21" i="10"/>
  <c r="E27" i="10"/>
  <c r="E29" i="10"/>
  <c r="G7" i="10"/>
  <c r="G11" i="10"/>
  <c r="E3" i="10"/>
  <c r="E7" i="10"/>
  <c r="E11" i="10"/>
  <c r="G15" i="10"/>
  <c r="G19" i="10"/>
  <c r="K19" i="10"/>
  <c r="G23" i="10"/>
  <c r="I3" i="10"/>
</calcChain>
</file>

<file path=xl/sharedStrings.xml><?xml version="1.0" encoding="utf-8"?>
<sst xmlns="http://schemas.openxmlformats.org/spreadsheetml/2006/main" count="269" uniqueCount="164">
  <si>
    <t>Year</t>
  </si>
  <si>
    <t>n</t>
  </si>
  <si>
    <t>IR</t>
  </si>
  <si>
    <t>ave_proceeds</t>
  </si>
  <si>
    <t>agg_proceeds</t>
  </si>
  <si>
    <t>Total</t>
  </si>
  <si>
    <t>n_s</t>
  </si>
  <si>
    <t>n_m</t>
  </si>
  <si>
    <t>n_l</t>
  </si>
  <si>
    <t>IR_s</t>
  </si>
  <si>
    <t>IR_m</t>
  </si>
  <si>
    <t>IR_l</t>
  </si>
  <si>
    <t>n_b</t>
  </si>
  <si>
    <t>n_w</t>
  </si>
  <si>
    <t>n_a</t>
  </si>
  <si>
    <t>IR_b</t>
  </si>
  <si>
    <t>IR_w</t>
  </si>
  <si>
    <t>IR_a</t>
  </si>
  <si>
    <t>n_VC</t>
  </si>
  <si>
    <t>n_noVC</t>
  </si>
  <si>
    <t>IR_VC</t>
  </si>
  <si>
    <t>IR_noVC</t>
  </si>
  <si>
    <t>age_VC</t>
  </si>
  <si>
    <t>age_noVC</t>
  </si>
  <si>
    <t>tech_VC</t>
  </si>
  <si>
    <t>tech_noVC</t>
  </si>
  <si>
    <t>gs_less7</t>
  </si>
  <si>
    <t>gs_eq7</t>
  </si>
  <si>
    <t>gs_more7</t>
  </si>
  <si>
    <t>gs_s</t>
  </si>
  <si>
    <t>gs_m</t>
  </si>
  <si>
    <t>gs_l</t>
  </si>
  <si>
    <t>n_lean</t>
  </si>
  <si>
    <t>n_co</t>
  </si>
  <si>
    <t>n_lean_s</t>
  </si>
  <si>
    <t>n_co_s</t>
  </si>
  <si>
    <t>n_lean_m</t>
  </si>
  <si>
    <t>n_co_m</t>
  </si>
  <si>
    <t>n_lean_l</t>
  </si>
  <si>
    <t>n_co_l</t>
  </si>
  <si>
    <t>rp</t>
  </si>
  <si>
    <t>rp_s</t>
  </si>
  <si>
    <t>rp_m</t>
  </si>
  <si>
    <t>rp_l</t>
  </si>
  <si>
    <t>op</t>
  </si>
  <si>
    <t>op_s</t>
  </si>
  <si>
    <t>op_m</t>
  </si>
  <si>
    <t>op_l</t>
  </si>
  <si>
    <t>del3</t>
  </si>
  <si>
    <t>del5</t>
  </si>
  <si>
    <t>del10</t>
  </si>
  <si>
    <t>acq3</t>
  </si>
  <si>
    <t>acq5</t>
  </si>
  <si>
    <t>acq10</t>
  </si>
  <si>
    <t>Total Proceeds, Blm</t>
  </si>
  <si>
    <t>1973-1979</t>
  </si>
  <si>
    <t>1980-1989</t>
  </si>
  <si>
    <t>1990-1999</t>
  </si>
  <si>
    <t>mktrf + smb + hml + umd</t>
  </si>
  <si>
    <t>Observations</t>
  </si>
  <si>
    <t>1.126***</t>
  </si>
  <si>
    <t>1.138***</t>
  </si>
  <si>
    <t>Adjusted R2</t>
  </si>
  <si>
    <t>(1)</t>
  </si>
  <si>
    <t>(2)</t>
  </si>
  <si>
    <t>(3)</t>
  </si>
  <si>
    <t>(4)</t>
  </si>
  <si>
    <t>(5)</t>
  </si>
  <si>
    <t>3 Years EV</t>
  </si>
  <si>
    <t>1.246***</t>
  </si>
  <si>
    <t>3 Year VW</t>
  </si>
  <si>
    <t>1.115***</t>
  </si>
  <si>
    <t>5 year EW</t>
  </si>
  <si>
    <t>5 year VW</t>
  </si>
  <si>
    <t>NA</t>
  </si>
  <si>
    <t>Renewed</t>
  </si>
  <si>
    <t>Renewed 20170619</t>
  </si>
  <si>
    <t>Table 10 Panel A</t>
  </si>
  <si>
    <t>BH3</t>
  </si>
  <si>
    <t>VW3</t>
  </si>
  <si>
    <t>EW3</t>
  </si>
  <si>
    <t>BH3_port</t>
  </si>
  <si>
    <t>BH3_port_noipo</t>
  </si>
  <si>
    <t>1973-2011</t>
  </si>
  <si>
    <t>2000-2013</t>
  </si>
  <si>
    <t>1973-2013</t>
  </si>
  <si>
    <t>IPO</t>
  </si>
  <si>
    <t>N</t>
  </si>
  <si>
    <t>VW-Index</t>
  </si>
  <si>
    <t>EW-Index</t>
  </si>
  <si>
    <t>Size and BM (all)</t>
  </si>
  <si>
    <t>Size and BM (no IPO)</t>
  </si>
  <si>
    <t>BH5</t>
  </si>
  <si>
    <t>VW5</t>
  </si>
  <si>
    <t>EW5</t>
  </si>
  <si>
    <t>BH5_port</t>
  </si>
  <si>
    <t>BH5_port_noipo</t>
  </si>
  <si>
    <t>2000-2011</t>
  </si>
  <si>
    <t>match1_BH3</t>
  </si>
  <si>
    <t>match2_BH3</t>
  </si>
  <si>
    <t>match3_BH3</t>
  </si>
  <si>
    <t>Table 10 Panel C</t>
  </si>
  <si>
    <t>Size and BM-Match1</t>
  </si>
  <si>
    <t>Size and BM-Match2</t>
  </si>
  <si>
    <t>Size and BM-Match3</t>
  </si>
  <si>
    <t>1.111***</t>
  </si>
  <si>
    <t>-0.350***</t>
  </si>
  <si>
    <t>-0.269***</t>
  </si>
  <si>
    <t>-1.127*</t>
  </si>
  <si>
    <t>1.015***</t>
  </si>
  <si>
    <t>1.064***</t>
  </si>
  <si>
    <t>1.213***</t>
  </si>
  <si>
    <t>1.259***</t>
  </si>
  <si>
    <t>1.603***</t>
  </si>
  <si>
    <t>1.225***</t>
  </si>
  <si>
    <t>1.100***</t>
  </si>
  <si>
    <t>1.283***</t>
  </si>
  <si>
    <t>-0.560**</t>
  </si>
  <si>
    <t>-0.485**</t>
  </si>
  <si>
    <t>-0.658***</t>
  </si>
  <si>
    <t>-0.619***</t>
  </si>
  <si>
    <t>-0.235***</t>
  </si>
  <si>
    <t>1.167***</t>
  </si>
  <si>
    <t>0.813***</t>
  </si>
  <si>
    <t>1.478***</t>
  </si>
  <si>
    <t>1.247***</t>
  </si>
  <si>
    <t>0.710***</t>
  </si>
  <si>
    <t>1.299***</t>
  </si>
  <si>
    <t>0.806***</t>
  </si>
  <si>
    <t>0.832***</t>
  </si>
  <si>
    <t>0.787***</t>
  </si>
  <si>
    <t>-0.640***</t>
  </si>
  <si>
    <t>-1.163***</t>
  </si>
  <si>
    <t>-0.542***</t>
  </si>
  <si>
    <t>-0.657***</t>
  </si>
  <si>
    <t>0.101***</t>
  </si>
  <si>
    <t>0.433**</t>
  </si>
  <si>
    <t>0.198**</t>
  </si>
  <si>
    <t>1.119***</t>
  </si>
  <si>
    <t>-0.219***</t>
  </si>
  <si>
    <t>-0.285***</t>
  </si>
  <si>
    <t>0.925***</t>
  </si>
  <si>
    <t>1.314***</t>
  </si>
  <si>
    <t>1.327***</t>
  </si>
  <si>
    <t>0.918***</t>
  </si>
  <si>
    <t>1.341***</t>
  </si>
  <si>
    <t>-0.349**</t>
  </si>
  <si>
    <t>-0.565***</t>
  </si>
  <si>
    <t>-0.215*</t>
  </si>
  <si>
    <t>-0.273***</t>
  </si>
  <si>
    <t>1.164***</t>
  </si>
  <si>
    <t>0.639***</t>
  </si>
  <si>
    <t>-0.586***</t>
  </si>
  <si>
    <t>0.959***</t>
  </si>
  <si>
    <t>1.626***</t>
  </si>
  <si>
    <t>0.985***</t>
  </si>
  <si>
    <t>0.590***</t>
  </si>
  <si>
    <t>0.735***</t>
  </si>
  <si>
    <t>-0.476**</t>
  </si>
  <si>
    <t>Intercept</t>
  </si>
  <si>
    <t>RMRF</t>
  </si>
  <si>
    <t>SMB</t>
  </si>
  <si>
    <t>HML</t>
  </si>
  <si>
    <t>UMD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</si>
</sst>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3" formatCode="_(* #,##0.00_);_(* \(#,##0.00\);_(* &quot;-&quot;??_);_(@_)"/>
    <numFmt numFmtId="164" formatCode="0.0%"/>
    <numFmt numFmtId="165" formatCode="0.0"/>
    <numFmt numFmtId="166" formatCode="_(* #,##0.0_);_(* \(#,##0.0\);_(* &quot;-&quot;??_);_(@_)"/>
    <numFmt numFmtId="167" formatCode="_(* #,##0_);_(* \(#,##0\);_(* &quot;-&quot;??_);_(@_)"/>
  </numFmts>
  <fonts count="9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9"/>
      <color theme="1"/>
      <name val="TimesNewRomanPSMT"/>
      <family val="2"/>
    </font>
    <font>
      <b/>
      <sz val="9"/>
      <color theme="1"/>
      <name val="TimesNewRomanPSMT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165" fontId="0" fillId="0" borderId="0" xfId="0" applyNumberFormat="1"/>
    <xf numFmtId="0" fontId="4" fillId="0" borderId="0" xfId="0" applyFont="1"/>
    <xf numFmtId="164" fontId="4" fillId="0" borderId="0" xfId="2" applyNumberFormat="1" applyFont="1"/>
    <xf numFmtId="166" fontId="4" fillId="0" borderId="0" xfId="1" applyNumberFormat="1" applyFont="1"/>
    <xf numFmtId="0" fontId="5" fillId="0" borderId="0" xfId="0" applyFont="1"/>
    <xf numFmtId="164" fontId="5" fillId="0" borderId="0" xfId="2" applyNumberFormat="1" applyFont="1"/>
    <xf numFmtId="166" fontId="5" fillId="0" borderId="0" xfId="1" applyNumberFormat="1" applyFont="1"/>
    <xf numFmtId="165" fontId="4" fillId="0" borderId="0" xfId="0" applyNumberFormat="1" applyFont="1"/>
    <xf numFmtId="165" fontId="4" fillId="0" borderId="0" xfId="2" applyNumberFormat="1" applyFont="1"/>
    <xf numFmtId="165" fontId="5" fillId="0" borderId="0" xfId="2" applyNumberFormat="1" applyFont="1"/>
    <xf numFmtId="2" fontId="4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9" fontId="4" fillId="0" borderId="0" xfId="2" applyFont="1"/>
    <xf numFmtId="43" fontId="4" fillId="0" borderId="0" xfId="1" applyFont="1"/>
    <xf numFmtId="167" fontId="4" fillId="0" borderId="0" xfId="1" applyNumberFormat="1" applyFont="1"/>
    <xf numFmtId="167" fontId="5" fillId="0" borderId="0" xfId="1" applyNumberFormat="1" applyFont="1"/>
    <xf numFmtId="9" fontId="5" fillId="0" borderId="0" xfId="2" applyFont="1"/>
    <xf numFmtId="43" fontId="5" fillId="0" borderId="0" xfId="1" applyFont="1"/>
    <xf numFmtId="164" fontId="0" fillId="0" borderId="0" xfId="2" applyNumberFormat="1" applyFont="1"/>
    <xf numFmtId="1" fontId="4" fillId="0" borderId="0" xfId="0" applyNumberFormat="1" applyFont="1"/>
    <xf numFmtId="1" fontId="5" fillId="0" borderId="0" xfId="0" applyNumberFormat="1" applyFont="1"/>
    <xf numFmtId="164" fontId="5" fillId="0" borderId="0" xfId="0" applyNumberFormat="1" applyFont="1"/>
    <xf numFmtId="164" fontId="4" fillId="0" borderId="0" xfId="0" applyNumberFormat="1" applyFont="1"/>
    <xf numFmtId="2" fontId="6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164" fontId="7" fillId="0" borderId="0" xfId="2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/>
    <xf numFmtId="2" fontId="7" fillId="0" borderId="0" xfId="2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164" fontId="7" fillId="0" borderId="0" xfId="2" applyNumberFormat="1" applyFont="1" applyAlignment="1">
      <alignment horizontal="left"/>
    </xf>
    <xf numFmtId="164" fontId="7" fillId="0" borderId="0" xfId="2" applyNumberFormat="1" applyFont="1" applyAlignment="1">
      <alignment horizontal="right"/>
    </xf>
    <xf numFmtId="1" fontId="7" fillId="0" borderId="0" xfId="1" applyNumberFormat="1" applyFont="1" applyAlignment="1">
      <alignment horizontal="center"/>
    </xf>
    <xf numFmtId="9" fontId="7" fillId="0" borderId="0" xfId="2" applyFont="1" applyAlignment="1">
      <alignment horizontal="center"/>
    </xf>
    <xf numFmtId="9" fontId="7" fillId="0" borderId="0" xfId="2" applyFont="1" applyAlignment="1">
      <alignment horizontal="right"/>
    </xf>
    <xf numFmtId="164" fontId="7" fillId="0" borderId="0" xfId="2" applyNumberFormat="1" applyFont="1"/>
    <xf numFmtId="0" fontId="7" fillId="0" borderId="0" xfId="0" applyFont="1"/>
    <xf numFmtId="9" fontId="7" fillId="0" borderId="0" xfId="2" applyNumberFormat="1" applyFont="1" applyAlignment="1">
      <alignment horizontal="center"/>
    </xf>
    <xf numFmtId="9" fontId="7" fillId="0" borderId="0" xfId="2" applyFont="1"/>
    <xf numFmtId="2" fontId="7" fillId="0" borderId="0" xfId="2" applyNumberFormat="1" applyFont="1"/>
    <xf numFmtId="0" fontId="8" fillId="0" borderId="0" xfId="0" applyFont="1"/>
    <xf numFmtId="167" fontId="7" fillId="0" borderId="0" xfId="1" applyNumberFormat="1" applyFont="1"/>
    <xf numFmtId="167" fontId="8" fillId="0" borderId="0" xfId="1" applyNumberFormat="1" applyFont="1"/>
    <xf numFmtId="7" fontId="0" fillId="0" borderId="0" xfId="0" applyNumberFormat="1"/>
    <xf numFmtId="0" fontId="0" fillId="0" borderId="0" xfId="0" applyAlignment="1">
      <alignment horizontal="center"/>
    </xf>
    <xf numFmtId="7" fontId="0" fillId="0" borderId="0" xfId="0" applyNumberFormat="1" applyAlignment="1">
      <alignment horizontal="center"/>
    </xf>
    <xf numFmtId="0" fontId="0" fillId="0" borderId="0" xfId="0"/>
  </cellXfs>
  <cellStyles count="12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="120" zoomScaleNormal="120" zoomScalePageLayoutView="120" workbookViewId="0">
      <selection activeCell="H1" sqref="H1:H2"/>
    </sheetView>
  </sheetViews>
  <sheetFormatPr baseColWidth="10" defaultColWidth="11.5" defaultRowHeight="16" x14ac:dyDescent="0.2"/>
  <cols>
    <col min="2" max="2" width="11.5" style="16"/>
    <col min="3" max="3" width="11.5" style="14"/>
    <col min="4" max="4" width="11" style="15" bestFit="1" customWidth="1"/>
    <col min="5" max="5" width="12.83203125" style="4" bestFit="1" customWidth="1"/>
  </cols>
  <sheetData>
    <row r="1" spans="1:8" x14ac:dyDescent="0.2">
      <c r="A1" s="2" t="s">
        <v>0</v>
      </c>
      <c r="B1" s="16" t="s">
        <v>1</v>
      </c>
      <c r="C1" s="14" t="s">
        <v>2</v>
      </c>
      <c r="D1" s="15" t="s">
        <v>3</v>
      </c>
      <c r="E1" s="4" t="s">
        <v>4</v>
      </c>
      <c r="F1" s="2" t="s">
        <v>54</v>
      </c>
      <c r="H1" t="s">
        <v>75</v>
      </c>
    </row>
    <row r="2" spans="1:8" x14ac:dyDescent="0.2">
      <c r="A2" s="2">
        <v>1973</v>
      </c>
      <c r="B2" s="16">
        <v>34</v>
      </c>
      <c r="C2" s="14">
        <v>8.8332445898829201E-2</v>
      </c>
      <c r="D2" s="15">
        <v>26.843632016541498</v>
      </c>
      <c r="E2" s="4">
        <v>912.68348856241005</v>
      </c>
      <c r="F2" s="21">
        <f>E2/1000</f>
        <v>0.91268348856240999</v>
      </c>
      <c r="H2">
        <v>20170619</v>
      </c>
    </row>
    <row r="3" spans="1:8" x14ac:dyDescent="0.2">
      <c r="A3" s="2">
        <v>1974</v>
      </c>
      <c r="B3" s="16">
        <v>4</v>
      </c>
      <c r="C3" s="14">
        <v>5.7421874999999997E-2</v>
      </c>
      <c r="D3" s="15">
        <v>24.357685198608301</v>
      </c>
      <c r="E3" s="4">
        <v>97.430740794433206</v>
      </c>
      <c r="F3" s="21">
        <f t="shared" ref="F3:F46" si="0">E3/1000</f>
        <v>9.7430740794433202E-2</v>
      </c>
    </row>
    <row r="4" spans="1:8" x14ac:dyDescent="0.2">
      <c r="A4" s="2">
        <v>1975</v>
      </c>
      <c r="B4" s="16">
        <v>9</v>
      </c>
      <c r="C4" s="14">
        <v>1.03082476066347E-2</v>
      </c>
      <c r="D4" s="15">
        <v>91.907468528624705</v>
      </c>
      <c r="E4" s="4">
        <v>827.16721675762199</v>
      </c>
      <c r="F4" s="21">
        <f t="shared" si="0"/>
        <v>0.82716721675762195</v>
      </c>
    </row>
    <row r="5" spans="1:8" x14ac:dyDescent="0.2">
      <c r="A5" s="2">
        <v>1976</v>
      </c>
      <c r="B5" s="16">
        <v>26</v>
      </c>
      <c r="C5" s="14">
        <v>3.11213460809424E-2</v>
      </c>
      <c r="D5" s="15">
        <v>29.731145875034599</v>
      </c>
      <c r="E5" s="4">
        <v>773.00979275090106</v>
      </c>
      <c r="F5" s="21">
        <f t="shared" si="0"/>
        <v>0.77300979275090109</v>
      </c>
    </row>
    <row r="6" spans="1:8" x14ac:dyDescent="0.2">
      <c r="A6" s="2">
        <v>1977</v>
      </c>
      <c r="B6" s="16">
        <v>17</v>
      </c>
      <c r="C6" s="14">
        <v>4.2523107641225799E-2</v>
      </c>
      <c r="D6" s="15">
        <v>23.978233291046301</v>
      </c>
      <c r="E6" s="4">
        <v>407.62996594778701</v>
      </c>
      <c r="F6" s="21">
        <f t="shared" si="0"/>
        <v>0.407629965947787</v>
      </c>
    </row>
    <row r="7" spans="1:8" x14ac:dyDescent="0.2">
      <c r="A7" s="2">
        <v>1978</v>
      </c>
      <c r="B7" s="16">
        <v>20</v>
      </c>
      <c r="C7" s="14">
        <v>0.14872861124342701</v>
      </c>
      <c r="D7" s="15">
        <v>29.7651054056271</v>
      </c>
      <c r="E7" s="4">
        <v>595.30210811254199</v>
      </c>
      <c r="F7" s="21">
        <f t="shared" si="0"/>
        <v>0.59530210811254203</v>
      </c>
    </row>
    <row r="8" spans="1:8" x14ac:dyDescent="0.2">
      <c r="A8" s="2">
        <v>1979</v>
      </c>
      <c r="B8" s="16">
        <v>40</v>
      </c>
      <c r="C8" s="14">
        <v>0.13534295420337999</v>
      </c>
      <c r="D8" s="15">
        <v>25.899036262451698</v>
      </c>
      <c r="E8" s="4">
        <v>1035.96145049807</v>
      </c>
      <c r="F8" s="21">
        <f t="shared" si="0"/>
        <v>1.0359614504980701</v>
      </c>
    </row>
    <row r="9" spans="1:8" x14ac:dyDescent="0.2">
      <c r="A9" s="2">
        <v>1980</v>
      </c>
      <c r="B9" s="16">
        <v>73</v>
      </c>
      <c r="C9" s="14">
        <v>0.14743349800425301</v>
      </c>
      <c r="D9" s="15">
        <v>32.124246533791798</v>
      </c>
      <c r="E9" s="4">
        <v>2345.0699969667999</v>
      </c>
      <c r="F9" s="21">
        <f t="shared" si="0"/>
        <v>2.3450699969667999</v>
      </c>
    </row>
    <row r="10" spans="1:8" x14ac:dyDescent="0.2">
      <c r="A10" s="2">
        <v>1981</v>
      </c>
      <c r="B10" s="16">
        <v>193</v>
      </c>
      <c r="C10" s="14">
        <v>6.4900858078741006E-2</v>
      </c>
      <c r="D10" s="15">
        <v>29.409990505913601</v>
      </c>
      <c r="E10" s="4">
        <v>5676.12816764133</v>
      </c>
      <c r="F10" s="21">
        <f t="shared" si="0"/>
        <v>5.6761281676413304</v>
      </c>
    </row>
    <row r="11" spans="1:8" x14ac:dyDescent="0.2">
      <c r="A11" s="2">
        <v>1982</v>
      </c>
      <c r="B11" s="16">
        <v>81</v>
      </c>
      <c r="C11" s="14">
        <v>0.114786604921656</v>
      </c>
      <c r="D11" s="15">
        <v>27.898989144270399</v>
      </c>
      <c r="E11" s="4">
        <v>2259.8181206858999</v>
      </c>
      <c r="F11" s="21">
        <f t="shared" si="0"/>
        <v>2.2598181206859</v>
      </c>
    </row>
    <row r="12" spans="1:8" x14ac:dyDescent="0.2">
      <c r="A12" s="2">
        <v>1983</v>
      </c>
      <c r="B12" s="16">
        <v>501</v>
      </c>
      <c r="C12" s="14">
        <v>0.10344171324683001</v>
      </c>
      <c r="D12" s="15">
        <v>44.700411489192</v>
      </c>
      <c r="E12" s="4">
        <v>22394.906156085199</v>
      </c>
      <c r="F12" s="21">
        <f t="shared" si="0"/>
        <v>22.394906156085199</v>
      </c>
    </row>
    <row r="13" spans="1:8" x14ac:dyDescent="0.2">
      <c r="A13" s="2">
        <v>1984</v>
      </c>
      <c r="B13" s="16">
        <v>205</v>
      </c>
      <c r="C13" s="14">
        <v>3.6937974371416799E-2</v>
      </c>
      <c r="D13" s="15">
        <v>23.8186030135723</v>
      </c>
      <c r="E13" s="4">
        <v>4882.8136177823199</v>
      </c>
      <c r="F13" s="21">
        <f t="shared" si="0"/>
        <v>4.88281361778232</v>
      </c>
    </row>
    <row r="14" spans="1:8" x14ac:dyDescent="0.2">
      <c r="A14" s="2">
        <v>1985</v>
      </c>
      <c r="B14" s="16">
        <v>232</v>
      </c>
      <c r="C14" s="14">
        <v>8.0158834480374599E-2</v>
      </c>
      <c r="D14" s="15">
        <v>41.073589008727097</v>
      </c>
      <c r="E14" s="4">
        <v>9529.0726500246801</v>
      </c>
      <c r="F14" s="21">
        <f t="shared" si="0"/>
        <v>9.5290726500246805</v>
      </c>
    </row>
    <row r="15" spans="1:8" x14ac:dyDescent="0.2">
      <c r="A15" s="2">
        <v>1986</v>
      </c>
      <c r="B15" s="16">
        <v>516</v>
      </c>
      <c r="C15" s="14">
        <v>7.4454170252084603E-2</v>
      </c>
      <c r="D15" s="15">
        <v>53.000434359710198</v>
      </c>
      <c r="E15" s="4">
        <v>27348.224129610498</v>
      </c>
      <c r="F15" s="21">
        <f t="shared" si="0"/>
        <v>27.3482241296105</v>
      </c>
    </row>
    <row r="16" spans="1:8" x14ac:dyDescent="0.2">
      <c r="A16" s="2">
        <v>1987</v>
      </c>
      <c r="B16" s="16">
        <v>339</v>
      </c>
      <c r="C16" s="14">
        <v>6.17497130551228E-2</v>
      </c>
      <c r="D16" s="15">
        <v>45.5391676077911</v>
      </c>
      <c r="E16" s="4">
        <v>15437.777819041199</v>
      </c>
      <c r="F16" s="21">
        <f t="shared" si="0"/>
        <v>15.4377778190412</v>
      </c>
    </row>
    <row r="17" spans="1:6" x14ac:dyDescent="0.2">
      <c r="A17" s="2">
        <v>1988</v>
      </c>
      <c r="B17" s="16">
        <v>128</v>
      </c>
      <c r="C17" s="14">
        <v>4.7352045819790703E-2</v>
      </c>
      <c r="D17" s="15">
        <v>44.512499641646102</v>
      </c>
      <c r="E17" s="4">
        <v>5697.5999541306901</v>
      </c>
      <c r="F17" s="21">
        <f t="shared" si="0"/>
        <v>5.6975999541306903</v>
      </c>
    </row>
    <row r="18" spans="1:6" x14ac:dyDescent="0.2">
      <c r="A18" s="2">
        <v>1989</v>
      </c>
      <c r="B18" s="16">
        <v>122</v>
      </c>
      <c r="C18" s="14">
        <v>8.0081292133695206E-2</v>
      </c>
      <c r="D18" s="15">
        <v>59.763401607099098</v>
      </c>
      <c r="E18" s="4">
        <v>7291.13499606609</v>
      </c>
      <c r="F18" s="21">
        <f t="shared" si="0"/>
        <v>7.2911349960660896</v>
      </c>
    </row>
    <row r="19" spans="1:6" x14ac:dyDescent="0.2">
      <c r="A19" s="2">
        <v>1990</v>
      </c>
      <c r="B19" s="16">
        <v>117</v>
      </c>
      <c r="C19" s="14">
        <v>0.107621186371973</v>
      </c>
      <c r="D19" s="15">
        <v>55.593628758845</v>
      </c>
      <c r="E19" s="4">
        <v>6504.4545647848599</v>
      </c>
      <c r="F19" s="21">
        <f t="shared" si="0"/>
        <v>6.5044545647848597</v>
      </c>
    </row>
    <row r="20" spans="1:6" x14ac:dyDescent="0.2">
      <c r="A20" s="2">
        <v>1991</v>
      </c>
      <c r="B20" s="16">
        <v>300</v>
      </c>
      <c r="C20" s="14">
        <v>0.11280032114770799</v>
      </c>
      <c r="D20" s="15">
        <v>68.991483102963599</v>
      </c>
      <c r="E20" s="4">
        <v>20697.444930889102</v>
      </c>
      <c r="F20" s="21">
        <f t="shared" si="0"/>
        <v>20.697444930889102</v>
      </c>
    </row>
    <row r="21" spans="1:6" x14ac:dyDescent="0.2">
      <c r="A21" s="2">
        <v>1992</v>
      </c>
      <c r="B21" s="16">
        <v>425</v>
      </c>
      <c r="C21" s="14">
        <v>9.1495270426279807E-2</v>
      </c>
      <c r="D21" s="15">
        <v>71.727218518873599</v>
      </c>
      <c r="E21" s="4">
        <v>30484.067870521299</v>
      </c>
      <c r="F21" s="21">
        <f t="shared" si="0"/>
        <v>30.484067870521301</v>
      </c>
    </row>
    <row r="22" spans="1:6" x14ac:dyDescent="0.2">
      <c r="A22" s="2">
        <v>1993</v>
      </c>
      <c r="B22" s="16">
        <v>546</v>
      </c>
      <c r="C22" s="14">
        <v>0.121646171150218</v>
      </c>
      <c r="D22" s="15">
        <v>71.660578456447496</v>
      </c>
      <c r="E22" s="4">
        <v>39126.675837220297</v>
      </c>
      <c r="F22" s="21">
        <f t="shared" si="0"/>
        <v>39.126675837220297</v>
      </c>
    </row>
    <row r="23" spans="1:6" x14ac:dyDescent="0.2">
      <c r="A23" s="2">
        <v>1994</v>
      </c>
      <c r="B23" s="16">
        <v>432</v>
      </c>
      <c r="C23" s="14">
        <v>8.6201651118034295E-2</v>
      </c>
      <c r="D23" s="15">
        <v>50.245447619401801</v>
      </c>
      <c r="E23" s="4">
        <v>21706.033371581601</v>
      </c>
      <c r="F23" s="21">
        <f t="shared" si="0"/>
        <v>21.706033371581601</v>
      </c>
    </row>
    <row r="24" spans="1:6" x14ac:dyDescent="0.2">
      <c r="A24" s="2">
        <v>1995</v>
      </c>
      <c r="B24" s="16">
        <v>477</v>
      </c>
      <c r="C24" s="14">
        <v>0.20262694654712499</v>
      </c>
      <c r="D24" s="15">
        <v>71.923234869530503</v>
      </c>
      <c r="E24" s="4">
        <v>34307.383032766098</v>
      </c>
      <c r="F24" s="21">
        <f t="shared" si="0"/>
        <v>34.307383032766097</v>
      </c>
    </row>
    <row r="25" spans="1:6" x14ac:dyDescent="0.2">
      <c r="A25" s="2">
        <v>1996</v>
      </c>
      <c r="B25" s="16">
        <v>695</v>
      </c>
      <c r="C25" s="14">
        <v>0.164871760221836</v>
      </c>
      <c r="D25" s="15">
        <v>77.556352803219994</v>
      </c>
      <c r="E25" s="4">
        <v>53901.665198237897</v>
      </c>
      <c r="F25" s="21">
        <f t="shared" si="0"/>
        <v>53.9016651982379</v>
      </c>
    </row>
    <row r="26" spans="1:6" x14ac:dyDescent="0.2">
      <c r="A26" s="2">
        <v>1997</v>
      </c>
      <c r="B26" s="16">
        <v>462</v>
      </c>
      <c r="C26" s="14">
        <v>0.13233257233937901</v>
      </c>
      <c r="D26" s="15">
        <v>76.013320328535301</v>
      </c>
      <c r="E26" s="4">
        <v>35118.1539917833</v>
      </c>
      <c r="F26" s="21">
        <f t="shared" si="0"/>
        <v>35.118153991783302</v>
      </c>
    </row>
    <row r="27" spans="1:6" x14ac:dyDescent="0.2">
      <c r="A27" s="2">
        <v>1998</v>
      </c>
      <c r="B27" s="16">
        <v>297</v>
      </c>
      <c r="C27" s="14">
        <v>0.20099019558637099</v>
      </c>
      <c r="D27" s="15">
        <v>133.06293234292701</v>
      </c>
      <c r="E27" s="4">
        <v>39519.690905849202</v>
      </c>
      <c r="F27" s="21">
        <f t="shared" si="0"/>
        <v>39.519690905849203</v>
      </c>
    </row>
    <row r="28" spans="1:6" x14ac:dyDescent="0.2">
      <c r="A28" s="2">
        <v>1999</v>
      </c>
      <c r="B28" s="16">
        <v>464</v>
      </c>
      <c r="C28" s="14">
        <v>0.70970440668858503</v>
      </c>
      <c r="D28" s="15">
        <v>156.72999755640299</v>
      </c>
      <c r="E28" s="4">
        <v>72722.718866170995</v>
      </c>
      <c r="F28" s="21">
        <f t="shared" si="0"/>
        <v>72.722718866170993</v>
      </c>
    </row>
    <row r="29" spans="1:6" x14ac:dyDescent="0.2">
      <c r="A29" s="2">
        <v>2000</v>
      </c>
      <c r="B29" s="16">
        <v>343</v>
      </c>
      <c r="C29" s="14">
        <v>0.55425891221463897</v>
      </c>
      <c r="D29" s="15">
        <v>195.101504839863</v>
      </c>
      <c r="E29" s="4">
        <v>66919.816160072907</v>
      </c>
      <c r="F29" s="21">
        <f t="shared" si="0"/>
        <v>66.919816160072912</v>
      </c>
    </row>
    <row r="30" spans="1:6" x14ac:dyDescent="0.2">
      <c r="A30" s="2">
        <v>2001</v>
      </c>
      <c r="B30" s="16">
        <v>76</v>
      </c>
      <c r="C30" s="14">
        <v>0.13326016507095201</v>
      </c>
      <c r="D30" s="15">
        <v>559.54696421062795</v>
      </c>
      <c r="E30" s="4">
        <v>42525.569280007701</v>
      </c>
      <c r="F30" s="21">
        <f t="shared" si="0"/>
        <v>42.525569280007701</v>
      </c>
    </row>
    <row r="31" spans="1:6" x14ac:dyDescent="0.2">
      <c r="A31" s="2">
        <v>2002</v>
      </c>
      <c r="B31" s="16">
        <v>69</v>
      </c>
      <c r="C31" s="14">
        <v>8.2487842899984495E-2</v>
      </c>
      <c r="D31" s="15">
        <v>337.87322626838801</v>
      </c>
      <c r="E31" s="4">
        <v>23313.252612518801</v>
      </c>
      <c r="F31" s="21">
        <f t="shared" si="0"/>
        <v>23.313252612518802</v>
      </c>
    </row>
    <row r="32" spans="1:6" x14ac:dyDescent="0.2">
      <c r="A32" s="2">
        <v>2003</v>
      </c>
      <c r="B32" s="16">
        <v>67</v>
      </c>
      <c r="C32" s="14">
        <v>0.123449546620982</v>
      </c>
      <c r="D32" s="15">
        <v>181.081641422149</v>
      </c>
      <c r="E32" s="4">
        <v>12132.469975284001</v>
      </c>
      <c r="F32" s="21">
        <f t="shared" si="0"/>
        <v>12.132469975284</v>
      </c>
    </row>
    <row r="33" spans="1:6" x14ac:dyDescent="0.2">
      <c r="A33" s="2">
        <v>2004</v>
      </c>
      <c r="B33" s="16">
        <v>168</v>
      </c>
      <c r="C33" s="14">
        <v>0.123598011965234</v>
      </c>
      <c r="D33" s="15">
        <v>216.32506209911199</v>
      </c>
      <c r="E33" s="4">
        <v>36342.610432650799</v>
      </c>
      <c r="F33" s="21">
        <f t="shared" si="0"/>
        <v>36.342610432650801</v>
      </c>
    </row>
    <row r="34" spans="1:6" x14ac:dyDescent="0.2">
      <c r="A34" s="2">
        <v>2005</v>
      </c>
      <c r="B34" s="16">
        <v>158</v>
      </c>
      <c r="C34" s="14">
        <v>9.7698701583160297E-2</v>
      </c>
      <c r="D34" s="15">
        <v>200.993623809274</v>
      </c>
      <c r="E34" s="4">
        <v>31756.9925618653</v>
      </c>
      <c r="F34" s="21">
        <f t="shared" si="0"/>
        <v>31.7569925618653</v>
      </c>
    </row>
    <row r="35" spans="1:6" x14ac:dyDescent="0.2">
      <c r="A35" s="2">
        <v>2006</v>
      </c>
      <c r="B35" s="16">
        <v>140</v>
      </c>
      <c r="C35" s="14">
        <v>0.12616589391837901</v>
      </c>
      <c r="D35" s="15">
        <v>200.09436401532199</v>
      </c>
      <c r="E35" s="4">
        <v>28013.210962145102</v>
      </c>
      <c r="F35" s="21">
        <f t="shared" si="0"/>
        <v>28.013210962145102</v>
      </c>
    </row>
    <row r="36" spans="1:6" x14ac:dyDescent="0.2">
      <c r="A36" s="2">
        <v>2007</v>
      </c>
      <c r="B36" s="16">
        <v>147</v>
      </c>
      <c r="C36" s="14">
        <v>0.1231737235822</v>
      </c>
      <c r="D36" s="15">
        <v>192.639779962723</v>
      </c>
      <c r="E36" s="4">
        <v>28318.0476545202</v>
      </c>
      <c r="F36" s="21">
        <f t="shared" si="0"/>
        <v>28.3180476545202</v>
      </c>
    </row>
    <row r="37" spans="1:6" x14ac:dyDescent="0.2">
      <c r="A37" s="2">
        <v>2008</v>
      </c>
      <c r="B37" s="16">
        <v>20</v>
      </c>
      <c r="C37" s="14">
        <v>5.0460592656946801E-2</v>
      </c>
      <c r="D37" s="15">
        <v>1264.9861555483401</v>
      </c>
      <c r="E37" s="4">
        <v>25299.723110966701</v>
      </c>
      <c r="F37" s="21">
        <f t="shared" si="0"/>
        <v>25.299723110966703</v>
      </c>
    </row>
    <row r="38" spans="1:6" x14ac:dyDescent="0.2">
      <c r="A38" s="2">
        <v>2009</v>
      </c>
      <c r="B38" s="16">
        <v>40</v>
      </c>
      <c r="C38" s="14">
        <v>0.12493009109596501</v>
      </c>
      <c r="D38" s="15">
        <v>341.30043797845298</v>
      </c>
      <c r="E38" s="4">
        <v>13652.0175191381</v>
      </c>
      <c r="F38" s="21">
        <f t="shared" si="0"/>
        <v>13.6520175191381</v>
      </c>
    </row>
    <row r="39" spans="1:6" x14ac:dyDescent="0.2">
      <c r="A39" s="2">
        <v>2010</v>
      </c>
      <c r="B39" s="16">
        <v>97</v>
      </c>
      <c r="C39" s="14">
        <v>7.1197036072379094E-2</v>
      </c>
      <c r="D39" s="15">
        <v>336.84701364034402</v>
      </c>
      <c r="E39" s="4">
        <v>32674.160323113301</v>
      </c>
      <c r="F39" s="21">
        <f t="shared" si="0"/>
        <v>32.674160323113298</v>
      </c>
    </row>
    <row r="40" spans="1:6" x14ac:dyDescent="0.2">
      <c r="A40" s="2">
        <v>2011</v>
      </c>
      <c r="B40" s="16">
        <v>78</v>
      </c>
      <c r="C40" s="14">
        <v>0.14187360055468201</v>
      </c>
      <c r="D40" s="15">
        <v>312.03361035426798</v>
      </c>
      <c r="E40" s="4">
        <v>24338.6216076329</v>
      </c>
      <c r="F40" s="21">
        <f t="shared" si="0"/>
        <v>24.338621607632899</v>
      </c>
    </row>
    <row r="41" spans="1:6" x14ac:dyDescent="0.2">
      <c r="A41" s="2">
        <v>2012</v>
      </c>
      <c r="B41" s="16">
        <v>98</v>
      </c>
      <c r="C41" s="14">
        <v>0.189584497445489</v>
      </c>
      <c r="D41" s="15">
        <v>340.58460266537298</v>
      </c>
      <c r="E41" s="4">
        <v>33377.291061206502</v>
      </c>
      <c r="F41" s="21">
        <f t="shared" si="0"/>
        <v>33.377291061206499</v>
      </c>
    </row>
    <row r="42" spans="1:6" x14ac:dyDescent="0.2">
      <c r="A42" s="2">
        <v>2013</v>
      </c>
      <c r="B42" s="16">
        <v>159</v>
      </c>
      <c r="C42" s="14">
        <v>0.18949101322140999</v>
      </c>
      <c r="D42" s="15">
        <v>257.150852382251</v>
      </c>
      <c r="E42" s="4">
        <v>40886.985528777899</v>
      </c>
      <c r="F42" s="21">
        <f t="shared" si="0"/>
        <v>40.886985528777899</v>
      </c>
    </row>
    <row r="43" spans="1:6" x14ac:dyDescent="0.2">
      <c r="A43" s="2">
        <v>2014</v>
      </c>
      <c r="B43" s="16">
        <v>202</v>
      </c>
      <c r="C43" s="14">
        <v>0.16325891078400301</v>
      </c>
      <c r="D43" s="15">
        <v>210.408717151579</v>
      </c>
      <c r="E43" s="4">
        <v>42502.560864618899</v>
      </c>
      <c r="F43" s="21">
        <f t="shared" si="0"/>
        <v>42.5025608646189</v>
      </c>
    </row>
    <row r="44" spans="1:6" x14ac:dyDescent="0.2">
      <c r="A44" s="2">
        <v>2015</v>
      </c>
      <c r="B44" s="16">
        <v>124</v>
      </c>
      <c r="C44" s="14">
        <v>0.17646985597963599</v>
      </c>
      <c r="D44" s="15">
        <v>188.22160340080401</v>
      </c>
      <c r="E44" s="4">
        <v>23339.478821699799</v>
      </c>
      <c r="F44" s="21">
        <f t="shared" si="0"/>
        <v>23.339478821699799</v>
      </c>
    </row>
    <row r="45" spans="1:6" x14ac:dyDescent="0.2">
      <c r="A45" s="2">
        <v>2016</v>
      </c>
      <c r="B45" s="16">
        <v>59</v>
      </c>
      <c r="C45" s="14">
        <v>9.6008673240400799E-2</v>
      </c>
      <c r="D45" s="15">
        <v>169.66440677966099</v>
      </c>
      <c r="E45" s="4">
        <v>10010.200000000001</v>
      </c>
      <c r="F45" s="21">
        <f t="shared" si="0"/>
        <v>10.010200000000001</v>
      </c>
    </row>
    <row r="46" spans="1:6" x14ac:dyDescent="0.2">
      <c r="A46" s="5" t="s">
        <v>5</v>
      </c>
      <c r="B46" s="17">
        <v>8800</v>
      </c>
      <c r="C46" s="18">
        <v>0.16690238861868001</v>
      </c>
      <c r="D46" s="19">
        <v>111.02307129744101</v>
      </c>
      <c r="E46" s="7">
        <v>977003.02741748199</v>
      </c>
      <c r="F46" s="22">
        <f t="shared" si="0"/>
        <v>977.00302741748203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opLeftCell="A19" zoomScale="150" zoomScaleNormal="150" zoomScalePageLayoutView="150" workbookViewId="0">
      <selection activeCell="A26" sqref="A26:I35"/>
    </sheetView>
  </sheetViews>
  <sheetFormatPr baseColWidth="10" defaultColWidth="10.83203125" defaultRowHeight="12" x14ac:dyDescent="0.15"/>
  <cols>
    <col min="1" max="1" width="10.83203125" style="43"/>
    <col min="2" max="2" width="9.83203125" style="39" customWidth="1"/>
    <col min="3" max="3" width="9.83203125" style="44" customWidth="1"/>
    <col min="4" max="4" width="5.6640625" style="44" customWidth="1"/>
    <col min="5" max="5" width="9.83203125" style="44" customWidth="1"/>
    <col min="6" max="6" width="5.6640625" style="44" customWidth="1"/>
    <col min="7" max="7" width="9.83203125" style="44" customWidth="1"/>
    <col min="8" max="8" width="5.6640625" style="44" customWidth="1"/>
    <col min="9" max="10" width="9.83203125" style="27" customWidth="1"/>
    <col min="11" max="12" width="7" style="32" customWidth="1"/>
    <col min="13" max="13" width="7" style="42" customWidth="1"/>
    <col min="14" max="14" width="12.1640625" style="32" customWidth="1"/>
    <col min="15" max="15" width="6.83203125" style="45" customWidth="1"/>
    <col min="16" max="16" width="6.83203125" style="42" customWidth="1"/>
    <col min="17" max="17" width="6.83203125" style="45" customWidth="1"/>
    <col min="18" max="18" width="6.83203125" style="42" customWidth="1"/>
    <col min="19" max="20" width="6.83203125" style="46" customWidth="1"/>
    <col min="21" max="21" width="6.83203125" style="42" customWidth="1"/>
    <col min="22" max="23" width="6.83203125" style="32" customWidth="1"/>
    <col min="24" max="24" width="6.83203125" style="42" customWidth="1"/>
    <col min="25" max="25" width="6.83203125" style="32" customWidth="1"/>
    <col min="26" max="16384" width="10.83203125" style="43"/>
  </cols>
  <sheetData>
    <row r="1" spans="1:37" x14ac:dyDescent="0.15">
      <c r="A1" s="47" t="s">
        <v>77</v>
      </c>
      <c r="B1" s="39" t="s">
        <v>87</v>
      </c>
      <c r="C1" s="44" t="s">
        <v>86</v>
      </c>
      <c r="E1" s="44" t="s">
        <v>88</v>
      </c>
      <c r="G1" s="44" t="s">
        <v>89</v>
      </c>
      <c r="I1" s="27" t="s">
        <v>90</v>
      </c>
      <c r="J1" s="27" t="s">
        <v>91</v>
      </c>
      <c r="N1" s="48"/>
      <c r="O1" s="25" t="s">
        <v>1</v>
      </c>
      <c r="P1" s="46" t="s">
        <v>78</v>
      </c>
      <c r="Q1" s="46" t="s">
        <v>79</v>
      </c>
      <c r="R1" s="46" t="s">
        <v>80</v>
      </c>
      <c r="S1" s="46" t="s">
        <v>81</v>
      </c>
      <c r="T1" s="46" t="s">
        <v>82</v>
      </c>
      <c r="AB1" s="46"/>
      <c r="AC1" s="46"/>
      <c r="AD1" s="45"/>
      <c r="AE1" s="45"/>
      <c r="AF1" s="32"/>
      <c r="AG1" s="32"/>
      <c r="AH1" s="32"/>
      <c r="AI1" s="45"/>
      <c r="AJ1" s="32"/>
      <c r="AK1" s="32"/>
    </row>
    <row r="2" spans="1:37" x14ac:dyDescent="0.15">
      <c r="A2" s="43" t="s">
        <v>85</v>
      </c>
      <c r="B2" s="26">
        <f>O2</f>
        <v>8415</v>
      </c>
      <c r="C2" s="27">
        <f>P2</f>
        <v>0.24914609620502701</v>
      </c>
      <c r="D2" s="27"/>
      <c r="E2" s="27">
        <f>Q2</f>
        <v>0.418084116136759</v>
      </c>
      <c r="F2" s="27"/>
      <c r="G2" s="27">
        <f>R2</f>
        <v>0.86509893003443805</v>
      </c>
      <c r="H2" s="27"/>
      <c r="I2" s="27">
        <f>S2</f>
        <v>0.23662320948713</v>
      </c>
      <c r="J2" s="27">
        <f t="shared" ref="J2" si="0">T2</f>
        <v>0.24768505680918201</v>
      </c>
      <c r="K2" s="45"/>
      <c r="O2" s="46">
        <v>8415</v>
      </c>
      <c r="P2" s="46">
        <v>0.24914609620502701</v>
      </c>
      <c r="Q2" s="46">
        <v>0.418084116136759</v>
      </c>
      <c r="R2" s="46">
        <v>0.86509893003443805</v>
      </c>
      <c r="S2" s="46">
        <v>0.23662320948713</v>
      </c>
      <c r="T2" s="46">
        <v>0.24768505680918201</v>
      </c>
      <c r="AB2" s="46"/>
      <c r="AC2" s="46"/>
      <c r="AD2" s="45"/>
      <c r="AE2" s="45"/>
      <c r="AF2" s="32"/>
      <c r="AG2" s="32"/>
      <c r="AH2" s="32"/>
      <c r="AI2" s="45"/>
      <c r="AJ2" s="32"/>
      <c r="AK2" s="32"/>
    </row>
    <row r="3" spans="1:37" s="32" customFormat="1" x14ac:dyDescent="0.15">
      <c r="B3" s="28"/>
      <c r="C3" s="29"/>
      <c r="D3" s="29"/>
      <c r="E3" s="29">
        <f>(1+$C2)/(1+E2)</f>
        <v>0.88086882998734628</v>
      </c>
      <c r="F3" s="29"/>
      <c r="G3" s="29">
        <f t="shared" ref="G3:J3" si="1">(1+$C2)/(1+G2)</f>
        <v>0.66974790242465165</v>
      </c>
      <c r="H3" s="29"/>
      <c r="I3" s="29">
        <f t="shared" si="1"/>
        <v>1.0101266793489105</v>
      </c>
      <c r="J3" s="29">
        <f t="shared" si="1"/>
        <v>1.0011710001557457</v>
      </c>
      <c r="K3" s="30"/>
      <c r="L3" s="31"/>
      <c r="M3" s="46"/>
      <c r="O3" s="33">
        <v>150</v>
      </c>
      <c r="P3" s="33">
        <v>0.976584892242506</v>
      </c>
      <c r="Q3" s="33">
        <v>0.30987306205953702</v>
      </c>
      <c r="R3" s="33">
        <v>0.880238747415102</v>
      </c>
      <c r="S3" s="33">
        <v>0.59782478615227896</v>
      </c>
      <c r="T3" s="33">
        <v>0.54121741070380502</v>
      </c>
      <c r="U3" s="33"/>
      <c r="V3" s="34"/>
      <c r="W3" s="34"/>
      <c r="X3" s="33"/>
      <c r="Y3" s="34"/>
      <c r="AB3" s="46"/>
      <c r="AC3" s="46"/>
      <c r="AD3" s="46"/>
      <c r="AE3" s="46"/>
      <c r="AI3" s="46"/>
    </row>
    <row r="4" spans="1:37" x14ac:dyDescent="0.15">
      <c r="A4" s="35" t="s">
        <v>55</v>
      </c>
      <c r="B4" s="26">
        <f>O3</f>
        <v>150</v>
      </c>
      <c r="C4" s="36">
        <f>P3</f>
        <v>0.976584892242506</v>
      </c>
      <c r="D4" s="36"/>
      <c r="E4" s="36">
        <f>Q3</f>
        <v>0.30987306205953702</v>
      </c>
      <c r="F4" s="36"/>
      <c r="G4" s="36">
        <f>R3</f>
        <v>0.880238747415102</v>
      </c>
      <c r="H4" s="36"/>
      <c r="I4" s="36">
        <f>S3</f>
        <v>0.59782478615227896</v>
      </c>
      <c r="J4" s="36">
        <f t="shared" ref="J4" si="2">T3</f>
        <v>0.54121741070380502</v>
      </c>
      <c r="K4" s="37"/>
      <c r="L4" s="31"/>
      <c r="O4" s="33">
        <v>2390</v>
      </c>
      <c r="P4" s="33">
        <v>0.26912026358826202</v>
      </c>
      <c r="Q4" s="33">
        <v>0.45332683244810601</v>
      </c>
      <c r="R4" s="33">
        <v>0.483923899906474</v>
      </c>
      <c r="S4" s="33">
        <v>0.105723070752248</v>
      </c>
      <c r="T4" s="33">
        <v>9.2652200170812493E-2</v>
      </c>
      <c r="U4" s="38"/>
      <c r="V4" s="34"/>
      <c r="W4" s="34"/>
      <c r="X4" s="38"/>
      <c r="Y4" s="34"/>
      <c r="AB4" s="46"/>
      <c r="AC4" s="46"/>
      <c r="AD4" s="45"/>
      <c r="AE4" s="45"/>
      <c r="AF4" s="32"/>
      <c r="AG4" s="32"/>
      <c r="AH4" s="32"/>
      <c r="AI4" s="45"/>
      <c r="AJ4" s="32"/>
      <c r="AK4" s="32"/>
    </row>
    <row r="5" spans="1:37" x14ac:dyDescent="0.15">
      <c r="C5" s="27"/>
      <c r="D5" s="27"/>
      <c r="E5" s="29">
        <f>(1+$C4)/(1+E4)</f>
        <v>1.508989649069266</v>
      </c>
      <c r="F5" s="29"/>
      <c r="G5" s="29">
        <f t="shared" ref="G5:J5" si="3">(1+$C4)/(1+G4)</f>
        <v>1.0512414420561527</v>
      </c>
      <c r="H5" s="29"/>
      <c r="I5" s="29">
        <f t="shared" si="3"/>
        <v>1.2370473342088522</v>
      </c>
      <c r="J5" s="29">
        <f t="shared" si="3"/>
        <v>1.2824828466866904</v>
      </c>
      <c r="K5" s="37"/>
      <c r="L5" s="31"/>
      <c r="O5" s="33">
        <v>4215</v>
      </c>
      <c r="P5" s="33">
        <v>0.28190729209051701</v>
      </c>
      <c r="Q5" s="33">
        <v>0.52107747889910605</v>
      </c>
      <c r="R5" s="33">
        <v>1.2616327153021401</v>
      </c>
      <c r="S5" s="33">
        <v>0.33344963202033001</v>
      </c>
      <c r="T5" s="33">
        <v>0.35160441970533501</v>
      </c>
      <c r="U5" s="38"/>
      <c r="V5" s="34"/>
      <c r="W5" s="34"/>
      <c r="X5" s="38"/>
      <c r="Y5" s="34"/>
      <c r="AB5" s="46"/>
      <c r="AC5" s="46"/>
      <c r="AD5" s="45"/>
      <c r="AE5" s="45"/>
      <c r="AF5" s="32"/>
      <c r="AG5" s="32"/>
      <c r="AH5" s="32"/>
      <c r="AI5" s="45"/>
      <c r="AJ5" s="32"/>
      <c r="AK5" s="32"/>
    </row>
    <row r="6" spans="1:37" x14ac:dyDescent="0.15">
      <c r="A6" s="35" t="s">
        <v>56</v>
      </c>
      <c r="B6" s="26">
        <f>O4</f>
        <v>2390</v>
      </c>
      <c r="C6" s="27">
        <f>P4</f>
        <v>0.26912026358826202</v>
      </c>
      <c r="D6" s="27"/>
      <c r="E6" s="27">
        <f>Q4</f>
        <v>0.45332683244810601</v>
      </c>
      <c r="F6" s="27"/>
      <c r="G6" s="27">
        <f>R4</f>
        <v>0.483923899906474</v>
      </c>
      <c r="H6" s="27"/>
      <c r="I6" s="27">
        <f>S4</f>
        <v>0.105723070752248</v>
      </c>
      <c r="J6" s="27">
        <f t="shared" ref="J6" si="4">T4</f>
        <v>9.2652200170812493E-2</v>
      </c>
      <c r="K6" s="37"/>
      <c r="L6" s="31"/>
      <c r="O6" s="33">
        <v>1660</v>
      </c>
      <c r="P6" s="33">
        <v>7.1469879271960302E-2</v>
      </c>
      <c r="Q6" s="33">
        <v>0.11560492462119699</v>
      </c>
      <c r="R6" s="33">
        <v>0.40566967973043899</v>
      </c>
      <c r="S6" s="33">
        <v>0.146591717980596</v>
      </c>
      <c r="T6" s="33">
        <v>0.180503466251485</v>
      </c>
      <c r="U6" s="38"/>
      <c r="V6" s="34"/>
      <c r="W6" s="34"/>
      <c r="X6" s="38"/>
      <c r="Y6" s="34"/>
      <c r="AB6" s="46"/>
      <c r="AC6" s="46"/>
      <c r="AD6" s="45"/>
      <c r="AE6" s="45"/>
      <c r="AF6" s="32"/>
      <c r="AG6" s="32"/>
      <c r="AH6" s="32"/>
      <c r="AI6" s="45"/>
      <c r="AJ6" s="32"/>
      <c r="AK6" s="32"/>
    </row>
    <row r="7" spans="1:37" x14ac:dyDescent="0.15">
      <c r="B7" s="26"/>
      <c r="C7" s="40"/>
      <c r="D7" s="40"/>
      <c r="E7" s="29">
        <f>(1+$C6)/(1+E6)</f>
        <v>0.87325179392060681</v>
      </c>
      <c r="F7" s="29"/>
      <c r="G7" s="29">
        <f t="shared" ref="G7:J7" si="5">(1+$C6)/(1+G6)</f>
        <v>0.85524619130957424</v>
      </c>
      <c r="H7" s="29"/>
      <c r="I7" s="29">
        <f t="shared" si="5"/>
        <v>1.147774064915595</v>
      </c>
      <c r="J7" s="29">
        <f t="shared" si="5"/>
        <v>1.1615043317442297</v>
      </c>
      <c r="K7" s="37"/>
      <c r="L7" s="31"/>
      <c r="O7" s="33"/>
      <c r="P7" s="33"/>
      <c r="Q7" s="33"/>
      <c r="R7" s="33"/>
      <c r="S7" s="33"/>
      <c r="T7" s="33"/>
      <c r="U7" s="38"/>
      <c r="V7" s="34"/>
      <c r="W7" s="34"/>
      <c r="X7" s="38"/>
      <c r="Y7" s="34"/>
    </row>
    <row r="8" spans="1:37" x14ac:dyDescent="0.15">
      <c r="A8" s="35" t="s">
        <v>57</v>
      </c>
      <c r="B8" s="26">
        <f>O5</f>
        <v>4215</v>
      </c>
      <c r="C8" s="27">
        <f>P5</f>
        <v>0.28190729209051701</v>
      </c>
      <c r="D8" s="27"/>
      <c r="E8" s="27">
        <f>Q5</f>
        <v>0.52107747889910605</v>
      </c>
      <c r="F8" s="27"/>
      <c r="G8" s="27">
        <f>R5</f>
        <v>1.2616327153021401</v>
      </c>
      <c r="H8" s="27"/>
      <c r="I8" s="27">
        <f>S5</f>
        <v>0.33344963202033001</v>
      </c>
      <c r="J8" s="27">
        <f t="shared" ref="J8" si="6">T5</f>
        <v>0.35160441970533501</v>
      </c>
      <c r="K8" s="37"/>
      <c r="L8" s="31"/>
      <c r="O8" s="41"/>
      <c r="P8" s="38"/>
      <c r="Q8" s="41"/>
      <c r="R8" s="38"/>
      <c r="S8" s="33"/>
      <c r="T8" s="33"/>
      <c r="U8" s="38"/>
      <c r="V8" s="34"/>
      <c r="W8" s="34"/>
      <c r="X8" s="38"/>
      <c r="Y8" s="34"/>
    </row>
    <row r="9" spans="1:37" x14ac:dyDescent="0.15">
      <c r="C9" s="27"/>
      <c r="D9" s="27"/>
      <c r="E9" s="29">
        <f>(1+$C8)/(1+E8)</f>
        <v>0.84276265336484324</v>
      </c>
      <c r="F9" s="29"/>
      <c r="G9" s="29">
        <f t="shared" ref="G9:J9" si="7">(1+$C8)/(1+G8)</f>
        <v>0.5668061323207656</v>
      </c>
      <c r="H9" s="29"/>
      <c r="I9" s="29">
        <f t="shared" si="7"/>
        <v>0.96134661655594722</v>
      </c>
      <c r="J9" s="29">
        <f t="shared" si="7"/>
        <v>0.94843378240061338</v>
      </c>
      <c r="K9" s="37"/>
      <c r="L9" s="31"/>
      <c r="O9" s="41"/>
      <c r="P9" s="38"/>
      <c r="Q9" s="41"/>
      <c r="R9" s="38"/>
      <c r="S9" s="33"/>
      <c r="T9" s="33"/>
      <c r="U9" s="38"/>
      <c r="V9" s="34"/>
      <c r="W9" s="34"/>
      <c r="X9" s="38"/>
      <c r="Y9" s="34"/>
    </row>
    <row r="10" spans="1:37" x14ac:dyDescent="0.15">
      <c r="A10" s="35" t="s">
        <v>84</v>
      </c>
      <c r="B10" s="26">
        <f>O6</f>
        <v>1660</v>
      </c>
      <c r="C10" s="27">
        <f>P6</f>
        <v>7.1469879271960302E-2</v>
      </c>
      <c r="D10" s="27"/>
      <c r="E10" s="27">
        <f>Q6</f>
        <v>0.11560492462119699</v>
      </c>
      <c r="F10" s="27"/>
      <c r="G10" s="27">
        <f>R6</f>
        <v>0.40566967973043899</v>
      </c>
      <c r="H10" s="27"/>
      <c r="I10" s="27">
        <f>S6</f>
        <v>0.146591717980596</v>
      </c>
      <c r="J10" s="27">
        <f t="shared" ref="J10" si="8">T6</f>
        <v>0.180503466251485</v>
      </c>
      <c r="K10" s="37"/>
      <c r="L10" s="31"/>
      <c r="O10" s="41"/>
      <c r="P10" s="38"/>
      <c r="Q10" s="41"/>
      <c r="R10" s="38"/>
      <c r="S10" s="33"/>
      <c r="T10" s="33"/>
      <c r="U10" s="38"/>
      <c r="V10" s="34"/>
      <c r="W10" s="34"/>
      <c r="X10" s="38"/>
      <c r="Y10" s="34"/>
    </row>
    <row r="11" spans="1:37" x14ac:dyDescent="0.15">
      <c r="A11" s="35"/>
      <c r="C11" s="27"/>
      <c r="D11" s="27"/>
      <c r="E11" s="29">
        <f>(1+$C10)/(1+E10)</f>
        <v>0.9604384631376357</v>
      </c>
      <c r="F11" s="29"/>
      <c r="G11" s="29">
        <f t="shared" ref="G11:J11" si="9">(1+$C10)/(1+G10)</f>
        <v>0.7622486952108356</v>
      </c>
      <c r="H11" s="29"/>
      <c r="I11" s="29">
        <f t="shared" si="9"/>
        <v>0.93448248619749152</v>
      </c>
      <c r="J11" s="29">
        <f t="shared" si="9"/>
        <v>0.90763806282945969</v>
      </c>
      <c r="K11" s="37"/>
      <c r="L11" s="31"/>
      <c r="O11" s="41"/>
      <c r="P11" s="38"/>
      <c r="Q11" s="41"/>
      <c r="R11" s="38"/>
      <c r="S11" s="33"/>
      <c r="T11" s="33"/>
      <c r="U11" s="38"/>
      <c r="V11" s="34"/>
      <c r="W11" s="34"/>
      <c r="X11" s="38"/>
      <c r="Y11" s="34"/>
    </row>
    <row r="12" spans="1:37" x14ac:dyDescent="0.15">
      <c r="I12" s="29"/>
      <c r="J12" s="29"/>
      <c r="K12" s="45"/>
    </row>
    <row r="13" spans="1:37" x14ac:dyDescent="0.15">
      <c r="A13" s="47" t="s">
        <v>77</v>
      </c>
      <c r="B13" s="39" t="s">
        <v>87</v>
      </c>
      <c r="C13" s="44" t="s">
        <v>86</v>
      </c>
      <c r="E13" s="44" t="s">
        <v>88</v>
      </c>
      <c r="G13" s="44" t="s">
        <v>89</v>
      </c>
      <c r="I13" s="27" t="s">
        <v>90</v>
      </c>
      <c r="J13" s="43"/>
      <c r="K13" s="27" t="s">
        <v>91</v>
      </c>
      <c r="N13" s="49"/>
      <c r="O13" s="45" t="s">
        <v>1</v>
      </c>
      <c r="P13" s="42" t="s">
        <v>92</v>
      </c>
      <c r="Q13" s="45" t="s">
        <v>93</v>
      </c>
      <c r="R13" s="42" t="s">
        <v>94</v>
      </c>
      <c r="S13" s="46" t="s">
        <v>95</v>
      </c>
      <c r="T13" s="46" t="s">
        <v>96</v>
      </c>
    </row>
    <row r="14" spans="1:37" x14ac:dyDescent="0.15">
      <c r="A14" s="43" t="s">
        <v>83</v>
      </c>
      <c r="B14" s="26">
        <f>O14</f>
        <v>8158</v>
      </c>
      <c r="C14" s="27">
        <f t="shared" ref="C14" si="10">P14</f>
        <v>0.38701887100238003</v>
      </c>
      <c r="D14" s="27"/>
      <c r="E14" s="27">
        <f t="shared" ref="E14" si="11">Q14</f>
        <v>0.67928654748302797</v>
      </c>
      <c r="F14" s="27"/>
      <c r="G14" s="27">
        <f t="shared" ref="G14" si="12">R14</f>
        <v>1.7162883688899</v>
      </c>
      <c r="H14" s="27"/>
      <c r="I14" s="27">
        <f t="shared" ref="I14" si="13">S14</f>
        <v>0.41730502605614</v>
      </c>
      <c r="J14" s="43"/>
      <c r="K14" s="27">
        <f>T14</f>
        <v>0.44955721977184698</v>
      </c>
      <c r="O14" s="45">
        <v>8158</v>
      </c>
      <c r="P14" s="42">
        <v>0.38701887100238003</v>
      </c>
      <c r="Q14" s="45">
        <v>0.67928654748302797</v>
      </c>
      <c r="R14" s="42">
        <v>1.7162883688899</v>
      </c>
      <c r="S14" s="46">
        <v>0.41730502605614</v>
      </c>
      <c r="T14" s="46">
        <v>0.44955721977184698</v>
      </c>
    </row>
    <row r="15" spans="1:37" x14ac:dyDescent="0.15">
      <c r="A15" s="32"/>
      <c r="B15" s="28"/>
      <c r="C15" s="29"/>
      <c r="D15" s="29"/>
      <c r="E15" s="29">
        <f>(1+$C14)/(1+E14)</f>
        <v>0.82595723349376626</v>
      </c>
      <c r="F15" s="29"/>
      <c r="G15" s="29">
        <f t="shared" ref="G15" si="14">(1+$C14)/(1+G14)</f>
        <v>0.51063019924104402</v>
      </c>
      <c r="H15" s="29"/>
      <c r="I15" s="29">
        <f t="shared" ref="I15" si="15">(1+$C14)/(1+I14)</f>
        <v>0.97863116654709426</v>
      </c>
      <c r="J15" s="43"/>
      <c r="K15" s="29">
        <f>(1+$C14)/(1+K14)</f>
        <v>0.95685692988420967</v>
      </c>
      <c r="L15" s="34"/>
      <c r="N15" s="43"/>
      <c r="O15" s="45">
        <v>150</v>
      </c>
      <c r="P15" s="42">
        <v>1.6466185931025401</v>
      </c>
      <c r="Q15" s="42">
        <v>0.68397358341013403</v>
      </c>
      <c r="R15" s="42">
        <v>1.91691471539965</v>
      </c>
      <c r="S15" s="32">
        <v>1.2658765226368101</v>
      </c>
      <c r="T15" s="32">
        <v>1.1673127352299</v>
      </c>
    </row>
    <row r="16" spans="1:37" x14ac:dyDescent="0.15">
      <c r="A16" s="35" t="s">
        <v>55</v>
      </c>
      <c r="B16" s="26">
        <f>O15</f>
        <v>150</v>
      </c>
      <c r="C16" s="36">
        <f t="shared" ref="C16" si="16">P15</f>
        <v>1.6466185931025401</v>
      </c>
      <c r="D16" s="36"/>
      <c r="E16" s="36">
        <f t="shared" ref="E16" si="17">Q15</f>
        <v>0.68397358341013403</v>
      </c>
      <c r="F16" s="36"/>
      <c r="G16" s="36">
        <f t="shared" ref="G16" si="18">R15</f>
        <v>1.91691471539965</v>
      </c>
      <c r="H16" s="36"/>
      <c r="I16" s="36">
        <f t="shared" ref="I16" si="19">S15</f>
        <v>1.2658765226368101</v>
      </c>
      <c r="J16" s="43"/>
      <c r="K16" s="36">
        <f>T15</f>
        <v>1.1673127352299</v>
      </c>
      <c r="L16" s="34"/>
      <c r="O16" s="41">
        <v>2390</v>
      </c>
      <c r="P16" s="38">
        <v>0.34631033596127397</v>
      </c>
      <c r="Q16" s="41">
        <v>0.74064216485763001</v>
      </c>
      <c r="R16" s="38">
        <v>1.1022949802265001</v>
      </c>
      <c r="S16" s="32">
        <v>0.17162403784809699</v>
      </c>
      <c r="T16" s="33">
        <v>0.16315072223101501</v>
      </c>
      <c r="U16" s="38"/>
      <c r="W16" s="34"/>
      <c r="X16" s="38"/>
    </row>
    <row r="17" spans="1:24" x14ac:dyDescent="0.15">
      <c r="C17" s="27"/>
      <c r="D17" s="27"/>
      <c r="E17" s="29">
        <f>(1+$C16)/(1+E16)</f>
        <v>1.5716508971257139</v>
      </c>
      <c r="F17" s="29"/>
      <c r="G17" s="29">
        <f t="shared" ref="G17" si="20">(1+$C16)/(1+G16)</f>
        <v>0.90733492451112807</v>
      </c>
      <c r="H17" s="29"/>
      <c r="I17" s="29">
        <f t="shared" ref="I17" si="21">(1+$C16)/(1+I16)</f>
        <v>1.1680330179786933</v>
      </c>
      <c r="J17" s="43"/>
      <c r="K17" s="29">
        <f>(1+$C16)/(1+K16)</f>
        <v>1.221152143888361</v>
      </c>
      <c r="L17" s="34"/>
      <c r="N17" s="43"/>
      <c r="O17" s="45">
        <v>4215</v>
      </c>
      <c r="P17" s="42">
        <v>0.45471272459034001</v>
      </c>
      <c r="Q17" s="42">
        <v>0.81448872123174099</v>
      </c>
      <c r="R17" s="42">
        <v>2.37424150547763</v>
      </c>
      <c r="S17" s="32">
        <v>0.58026314661990996</v>
      </c>
      <c r="T17" s="32">
        <v>0.63533193149414502</v>
      </c>
    </row>
    <row r="18" spans="1:24" x14ac:dyDescent="0.15">
      <c r="A18" s="35" t="s">
        <v>56</v>
      </c>
      <c r="B18" s="26">
        <f>O16</f>
        <v>2390</v>
      </c>
      <c r="C18" s="27">
        <f t="shared" ref="C18" si="22">P16</f>
        <v>0.34631033596127397</v>
      </c>
      <c r="D18" s="27"/>
      <c r="E18" s="27">
        <f t="shared" ref="E18" si="23">Q16</f>
        <v>0.74064216485763001</v>
      </c>
      <c r="F18" s="27"/>
      <c r="G18" s="27">
        <f t="shared" ref="G18" si="24">R16</f>
        <v>1.1022949802265001</v>
      </c>
      <c r="H18" s="27"/>
      <c r="I18" s="27">
        <f t="shared" ref="I18" si="25">S16</f>
        <v>0.17162403784809699</v>
      </c>
      <c r="J18" s="43"/>
      <c r="K18" s="27">
        <f>T16</f>
        <v>0.16315072223101501</v>
      </c>
      <c r="L18" s="34"/>
      <c r="O18" s="41">
        <v>1403</v>
      </c>
      <c r="P18" s="38">
        <v>0.11832596120906</v>
      </c>
      <c r="Q18" s="41">
        <v>0.168081883715967</v>
      </c>
      <c r="R18" s="38">
        <v>0.76409861565527004</v>
      </c>
      <c r="S18" s="32">
        <v>0.25552552438388798</v>
      </c>
      <c r="T18" s="33">
        <v>0.30259199660320701</v>
      </c>
      <c r="U18" s="38"/>
      <c r="W18" s="34"/>
      <c r="X18" s="38"/>
    </row>
    <row r="19" spans="1:24" x14ac:dyDescent="0.15">
      <c r="B19" s="26"/>
      <c r="C19" s="40"/>
      <c r="D19" s="40"/>
      <c r="E19" s="29">
        <f>(1+$C18)/(1+E18)</f>
        <v>0.77345612047229184</v>
      </c>
      <c r="F19" s="29"/>
      <c r="G19" s="29">
        <f t="shared" ref="G19" si="26">(1+$C18)/(1+G18)</f>
        <v>0.64040029996942827</v>
      </c>
      <c r="H19" s="29"/>
      <c r="I19" s="29">
        <f t="shared" ref="I19" si="27">(1+$C18)/(1+I18)</f>
        <v>1.1490975709528974</v>
      </c>
      <c r="J19" s="43"/>
      <c r="K19" s="29">
        <f>(1+$C18)/(1+K18)</f>
        <v>1.1574685122311101</v>
      </c>
      <c r="L19" s="34"/>
      <c r="N19" s="43"/>
      <c r="Q19" s="42"/>
      <c r="S19" s="32"/>
      <c r="T19" s="32"/>
    </row>
    <row r="20" spans="1:24" x14ac:dyDescent="0.15">
      <c r="A20" s="35" t="s">
        <v>57</v>
      </c>
      <c r="B20" s="26">
        <f>O17</f>
        <v>4215</v>
      </c>
      <c r="C20" s="27">
        <f t="shared" ref="C20" si="28">P17</f>
        <v>0.45471272459034001</v>
      </c>
      <c r="D20" s="27"/>
      <c r="E20" s="27">
        <f t="shared" ref="E20" si="29">Q17</f>
        <v>0.81448872123174099</v>
      </c>
      <c r="F20" s="27"/>
      <c r="G20" s="27">
        <f t="shared" ref="G20" si="30">R17</f>
        <v>2.37424150547763</v>
      </c>
      <c r="H20" s="27"/>
      <c r="I20" s="27">
        <f t="shared" ref="I20" si="31">S17</f>
        <v>0.58026314661990996</v>
      </c>
      <c r="J20" s="43"/>
      <c r="K20" s="27">
        <f>T17</f>
        <v>0.63533193149414502</v>
      </c>
      <c r="L20" s="34"/>
      <c r="O20" s="41"/>
      <c r="P20" s="38"/>
      <c r="Q20" s="41"/>
      <c r="R20" s="38"/>
      <c r="S20" s="32"/>
      <c r="T20" s="33"/>
      <c r="U20" s="38"/>
      <c r="W20" s="34"/>
      <c r="X20" s="38"/>
    </row>
    <row r="21" spans="1:24" x14ac:dyDescent="0.15">
      <c r="C21" s="27"/>
      <c r="D21" s="27"/>
      <c r="E21" s="29">
        <f>(1+$C20)/(1+E20)</f>
        <v>0.80172045577821394</v>
      </c>
      <c r="F21" s="29"/>
      <c r="G21" s="29">
        <f t="shared" ref="G21" si="32">(1+$C20)/(1+G20)</f>
        <v>0.43112288264749526</v>
      </c>
      <c r="H21" s="29"/>
      <c r="I21" s="29">
        <f t="shared" ref="I21" si="33">(1+$C20)/(1+I20)</f>
        <v>0.92055093969753388</v>
      </c>
      <c r="J21" s="43"/>
      <c r="K21" s="29">
        <f>(1+$C20)/(1+K20)</f>
        <v>0.88955195980379365</v>
      </c>
      <c r="L21" s="34"/>
      <c r="N21" s="43"/>
      <c r="Q21" s="42"/>
      <c r="S21" s="32"/>
      <c r="T21" s="32"/>
    </row>
    <row r="22" spans="1:24" x14ac:dyDescent="0.15">
      <c r="A22" s="35" t="s">
        <v>97</v>
      </c>
      <c r="B22" s="26">
        <f>O18</f>
        <v>1403</v>
      </c>
      <c r="C22" s="27">
        <f t="shared" ref="C22" si="34">P18</f>
        <v>0.11832596120906</v>
      </c>
      <c r="D22" s="27"/>
      <c r="E22" s="27">
        <f t="shared" ref="E22" si="35">Q18</f>
        <v>0.168081883715967</v>
      </c>
      <c r="F22" s="27"/>
      <c r="G22" s="27">
        <f t="shared" ref="G22" si="36">R18</f>
        <v>0.76409861565527004</v>
      </c>
      <c r="H22" s="27"/>
      <c r="I22" s="27">
        <f t="shared" ref="I22" si="37">S18</f>
        <v>0.25552552438388798</v>
      </c>
      <c r="J22" s="43"/>
      <c r="K22" s="27">
        <f>T18</f>
        <v>0.30259199660320701</v>
      </c>
      <c r="L22" s="34"/>
      <c r="O22" s="41"/>
      <c r="P22" s="38"/>
      <c r="Q22" s="41"/>
      <c r="R22" s="38"/>
      <c r="S22" s="32"/>
      <c r="T22" s="33"/>
      <c r="U22" s="38"/>
      <c r="W22" s="34"/>
      <c r="X22" s="38"/>
    </row>
    <row r="23" spans="1:24" x14ac:dyDescent="0.15">
      <c r="A23" s="35"/>
      <c r="C23" s="27"/>
      <c r="D23" s="27"/>
      <c r="E23" s="29">
        <f>(1+$C22)/(1+E22)</f>
        <v>0.95740373752855346</v>
      </c>
      <c r="F23" s="29"/>
      <c r="G23" s="29">
        <f t="shared" ref="G23" si="38">(1+$C22)/(1+G22)</f>
        <v>0.63393619341040097</v>
      </c>
      <c r="H23" s="29"/>
      <c r="I23" s="29">
        <f t="shared" ref="I23" si="39">(1+$C22)/(1+I22)</f>
        <v>0.89072339788380284</v>
      </c>
      <c r="J23" s="43"/>
      <c r="K23" s="29">
        <f>(1+$C22)/(1+K22)</f>
        <v>0.85853894705735867</v>
      </c>
      <c r="L23" s="34"/>
      <c r="N23" s="43"/>
      <c r="Q23" s="42"/>
      <c r="S23" s="32"/>
      <c r="T23" s="32"/>
    </row>
    <row r="25" spans="1:24" x14ac:dyDescent="0.15">
      <c r="A25" s="47" t="s">
        <v>101</v>
      </c>
      <c r="B25" s="39" t="s">
        <v>87</v>
      </c>
      <c r="C25" s="44" t="s">
        <v>86</v>
      </c>
      <c r="E25" s="44" t="s">
        <v>102</v>
      </c>
      <c r="G25" s="44" t="s">
        <v>103</v>
      </c>
      <c r="I25" s="44" t="s">
        <v>104</v>
      </c>
      <c r="O25" s="45" t="s">
        <v>1</v>
      </c>
      <c r="P25" s="42" t="s">
        <v>78</v>
      </c>
      <c r="Q25" s="45" t="s">
        <v>98</v>
      </c>
      <c r="R25" s="42" t="s">
        <v>99</v>
      </c>
      <c r="S25" s="46" t="s">
        <v>100</v>
      </c>
    </row>
    <row r="26" spans="1:24" x14ac:dyDescent="0.15">
      <c r="A26" s="43" t="s">
        <v>85</v>
      </c>
      <c r="B26" s="26">
        <f>O26</f>
        <v>8415</v>
      </c>
      <c r="C26" s="27">
        <f t="shared" ref="C26" si="40">P26</f>
        <v>0.24914609620502701</v>
      </c>
      <c r="D26" s="27"/>
      <c r="E26" s="27">
        <f t="shared" ref="E26" si="41">Q26</f>
        <v>0.33544039703455297</v>
      </c>
      <c r="F26" s="27"/>
      <c r="G26" s="27">
        <f t="shared" ref="G26" si="42">R26</f>
        <v>0.32879842370475598</v>
      </c>
      <c r="H26" s="27"/>
      <c r="I26" s="27">
        <f t="shared" ref="I26" si="43">S26</f>
        <v>0.36222671967125297</v>
      </c>
      <c r="O26" s="45">
        <v>8415</v>
      </c>
      <c r="P26" s="42">
        <v>0.24914609620502701</v>
      </c>
      <c r="Q26" s="45">
        <v>0.33544039703455297</v>
      </c>
      <c r="R26" s="42">
        <v>0.32879842370475598</v>
      </c>
      <c r="S26" s="46">
        <v>0.36222671967125297</v>
      </c>
    </row>
    <row r="27" spans="1:24" x14ac:dyDescent="0.15">
      <c r="A27" s="32"/>
      <c r="B27" s="28"/>
      <c r="C27" s="29"/>
      <c r="D27" s="29"/>
      <c r="E27" s="29">
        <f>(1+$C26)/(1+E26)</f>
        <v>0.93538139102190621</v>
      </c>
      <c r="F27" s="29"/>
      <c r="G27" s="29">
        <f t="shared" ref="G27" si="44">(1+$C26)/(1+G26)</f>
        <v>0.94005687689058626</v>
      </c>
      <c r="H27" s="29"/>
      <c r="I27" s="29">
        <f t="shared" ref="I27" si="45">(1+$C26)/(1+I26)</f>
        <v>0.91698839713442426</v>
      </c>
      <c r="J27" s="29"/>
      <c r="O27" s="45">
        <v>150</v>
      </c>
      <c r="P27" s="42">
        <v>0.976584892242506</v>
      </c>
      <c r="Q27" s="45">
        <v>0.80555948596988902</v>
      </c>
      <c r="R27" s="42">
        <v>0.55968128189352395</v>
      </c>
      <c r="S27" s="46">
        <v>0.87810426772941796</v>
      </c>
    </row>
    <row r="28" spans="1:24" x14ac:dyDescent="0.15">
      <c r="A28" s="35" t="s">
        <v>55</v>
      </c>
      <c r="B28" s="26">
        <f>O27</f>
        <v>150</v>
      </c>
      <c r="C28" s="36">
        <f t="shared" ref="C28" si="46">P27</f>
        <v>0.976584892242506</v>
      </c>
      <c r="D28" s="36"/>
      <c r="E28" s="36">
        <f t="shared" ref="E28" si="47">Q27</f>
        <v>0.80555948596988902</v>
      </c>
      <c r="F28" s="36"/>
      <c r="G28" s="36">
        <f t="shared" ref="G28" si="48">R27</f>
        <v>0.55968128189352395</v>
      </c>
      <c r="H28" s="36"/>
      <c r="I28" s="36">
        <f t="shared" ref="I28" si="49">S27</f>
        <v>0.87810426772941796</v>
      </c>
      <c r="J28" s="36"/>
      <c r="O28" s="45">
        <v>2390</v>
      </c>
      <c r="P28" s="42">
        <v>0.26912026358826202</v>
      </c>
      <c r="Q28" s="45">
        <v>0.29157289882035903</v>
      </c>
      <c r="R28" s="42">
        <v>0.230663997163678</v>
      </c>
      <c r="S28" s="46">
        <v>0.28087129984550302</v>
      </c>
    </row>
    <row r="29" spans="1:24" x14ac:dyDescent="0.15">
      <c r="C29" s="27"/>
      <c r="D29" s="27"/>
      <c r="E29" s="29">
        <f>(1+$C28)/(1+E28)</f>
        <v>1.0947215572799296</v>
      </c>
      <c r="F29" s="29"/>
      <c r="G29" s="29">
        <f t="shared" ref="G29" si="50">(1+$C28)/(1+G28)</f>
        <v>1.2673005152968446</v>
      </c>
      <c r="H29" s="29"/>
      <c r="I29" s="29">
        <f t="shared" ref="I29" si="51">(1+$C28)/(1+I28)</f>
        <v>1.0524361858951254</v>
      </c>
      <c r="J29" s="29"/>
      <c r="O29" s="45">
        <v>4215</v>
      </c>
      <c r="P29" s="42">
        <v>0.28190729209051701</v>
      </c>
      <c r="Q29" s="45">
        <v>0.37253127692668803</v>
      </c>
      <c r="R29" s="42">
        <v>0.40814557549470998</v>
      </c>
      <c r="S29" s="46">
        <v>0.43718528966452502</v>
      </c>
    </row>
    <row r="30" spans="1:24" x14ac:dyDescent="0.15">
      <c r="A30" s="35" t="s">
        <v>56</v>
      </c>
      <c r="B30" s="26">
        <f>O28</f>
        <v>2390</v>
      </c>
      <c r="C30" s="27">
        <f t="shared" ref="C30" si="52">P28</f>
        <v>0.26912026358826202</v>
      </c>
      <c r="D30" s="27"/>
      <c r="E30" s="27">
        <f t="shared" ref="E30" si="53">Q28</f>
        <v>0.29157289882035903</v>
      </c>
      <c r="F30" s="27"/>
      <c r="G30" s="27">
        <f t="shared" ref="G30" si="54">R28</f>
        <v>0.230663997163678</v>
      </c>
      <c r="H30" s="27"/>
      <c r="I30" s="27">
        <f t="shared" ref="I30" si="55">S28</f>
        <v>0.28087129984550302</v>
      </c>
      <c r="O30" s="45">
        <v>1660</v>
      </c>
      <c r="P30" s="42">
        <v>7.1469879271960302E-2</v>
      </c>
      <c r="Q30" s="45">
        <v>0.25716591151999302</v>
      </c>
      <c r="R30" s="42">
        <v>0.226804820183441</v>
      </c>
      <c r="S30" s="46">
        <v>0.228751419216461</v>
      </c>
    </row>
    <row r="31" spans="1:24" x14ac:dyDescent="0.15">
      <c r="B31" s="26"/>
      <c r="C31" s="40"/>
      <c r="D31" s="40"/>
      <c r="E31" s="29">
        <f>(1+$C30)/(1+E30)</f>
        <v>0.98261605268072449</v>
      </c>
      <c r="F31" s="29"/>
      <c r="G31" s="29">
        <f t="shared" ref="G31" si="56">(1+$C30)/(1+G30)</f>
        <v>1.0312483882791847</v>
      </c>
      <c r="H31" s="29"/>
      <c r="I31" s="29">
        <f t="shared" ref="I31" si="57">(1+$C30)/(1+I30)</f>
        <v>0.99082574786502087</v>
      </c>
      <c r="J31" s="29"/>
    </row>
    <row r="32" spans="1:24" x14ac:dyDescent="0.15">
      <c r="A32" s="35" t="s">
        <v>57</v>
      </c>
      <c r="B32" s="26">
        <f>O29</f>
        <v>4215</v>
      </c>
      <c r="C32" s="27">
        <f t="shared" ref="C32" si="58">P29</f>
        <v>0.28190729209051701</v>
      </c>
      <c r="D32" s="27"/>
      <c r="E32" s="27">
        <f t="shared" ref="E32" si="59">Q29</f>
        <v>0.37253127692668803</v>
      </c>
      <c r="F32" s="27"/>
      <c r="G32" s="27">
        <f t="shared" ref="G32" si="60">R29</f>
        <v>0.40814557549470998</v>
      </c>
      <c r="H32" s="27"/>
      <c r="I32" s="27">
        <f t="shared" ref="I32" si="61">S29</f>
        <v>0.43718528966452502</v>
      </c>
    </row>
    <row r="33" spans="1:10" x14ac:dyDescent="0.15">
      <c r="C33" s="27"/>
      <c r="D33" s="27"/>
      <c r="E33" s="29">
        <f>(1+$C32)/(1+E32)</f>
        <v>0.93397310038785253</v>
      </c>
      <c r="F33" s="29"/>
      <c r="G33" s="29">
        <f t="shared" ref="G33" si="62">(1+$C32)/(1+G32)</f>
        <v>0.91035139718431257</v>
      </c>
      <c r="H33" s="29"/>
      <c r="I33" s="29">
        <f t="shared" ref="I33" si="63">(1+$C32)/(1+I32)</f>
        <v>0.89195686965996313</v>
      </c>
      <c r="J33" s="29"/>
    </row>
    <row r="34" spans="1:10" x14ac:dyDescent="0.15">
      <c r="A34" s="35" t="s">
        <v>84</v>
      </c>
      <c r="B34" s="26">
        <f>O30</f>
        <v>1660</v>
      </c>
      <c r="C34" s="27">
        <f t="shared" ref="C34" si="64">P30</f>
        <v>7.1469879271960302E-2</v>
      </c>
      <c r="D34" s="27"/>
      <c r="E34" s="27">
        <f t="shared" ref="E34" si="65">Q30</f>
        <v>0.25716591151999302</v>
      </c>
      <c r="F34" s="27"/>
      <c r="G34" s="27">
        <f t="shared" ref="G34" si="66">R30</f>
        <v>0.226804820183441</v>
      </c>
      <c r="H34" s="27"/>
      <c r="I34" s="27">
        <f t="shared" ref="I34" si="67">S30</f>
        <v>0.228751419216461</v>
      </c>
    </row>
    <row r="35" spans="1:10" x14ac:dyDescent="0.15">
      <c r="A35" s="35"/>
      <c r="C35" s="27"/>
      <c r="D35" s="27"/>
      <c r="E35" s="29">
        <f>(1+$C34)/(1+E34)</f>
        <v>0.85228995588695666</v>
      </c>
      <c r="F35" s="29"/>
      <c r="G35" s="29">
        <f t="shared" ref="G35" si="68">(1+$C34)/(1+G34)</f>
        <v>0.87338251500491026</v>
      </c>
      <c r="H35" s="29"/>
      <c r="I35" s="29">
        <f t="shared" ref="I35" si="69">(1+$C34)/(1+I34)</f>
        <v>0.87199889458130231</v>
      </c>
      <c r="J35" s="29"/>
    </row>
  </sheetData>
  <pageMargins left="0.7" right="0.7" top="0.75" bottom="0.75" header="0.3" footer="0.3"/>
  <pageSetup orientation="portrait" r:id="rId1"/>
  <ignoredErrors>
    <ignoredError sqref="J4 E4 G4 I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abSelected="1" topLeftCell="A21" workbookViewId="0">
      <selection activeCell="H46" sqref="H46"/>
    </sheetView>
  </sheetViews>
  <sheetFormatPr baseColWidth="10" defaultColWidth="10.83203125" defaultRowHeight="16" x14ac:dyDescent="0.2"/>
  <cols>
    <col min="2" max="2" width="10.83203125" style="51"/>
    <col min="3" max="3" width="5.1640625" style="51" customWidth="1"/>
    <col min="4" max="7" width="10.83203125" style="51"/>
    <col min="10" max="10" width="10.83203125" style="51"/>
    <col min="11" max="11" width="3.83203125" style="51" customWidth="1"/>
    <col min="12" max="15" width="10.83203125" style="51"/>
    <col min="18" max="18" width="9.5" customWidth="1"/>
    <col min="26" max="26" width="8.83203125" customWidth="1"/>
  </cols>
  <sheetData>
    <row r="1" spans="1:15" x14ac:dyDescent="0.2">
      <c r="A1" t="s">
        <v>68</v>
      </c>
      <c r="B1" s="51" t="s">
        <v>58</v>
      </c>
      <c r="I1" t="s">
        <v>70</v>
      </c>
      <c r="J1" s="51" t="s">
        <v>58</v>
      </c>
    </row>
    <row r="2" spans="1:15" x14ac:dyDescent="0.2">
      <c r="B2" s="51" t="s">
        <v>63</v>
      </c>
      <c r="D2" s="51" t="s">
        <v>64</v>
      </c>
      <c r="E2" s="51" t="s">
        <v>65</v>
      </c>
      <c r="F2" s="51" t="s">
        <v>66</v>
      </c>
      <c r="G2" s="51" t="s">
        <v>67</v>
      </c>
      <c r="J2" s="51" t="s">
        <v>63</v>
      </c>
      <c r="L2" s="51" t="s">
        <v>64</v>
      </c>
      <c r="M2" s="51" t="s">
        <v>65</v>
      </c>
      <c r="N2" s="51" t="s">
        <v>66</v>
      </c>
      <c r="O2" s="51" t="s">
        <v>67</v>
      </c>
    </row>
    <row r="4" spans="1:15" x14ac:dyDescent="0.2">
      <c r="A4" t="s">
        <v>159</v>
      </c>
      <c r="B4" s="51">
        <v>8.5999999999999993E-2</v>
      </c>
      <c r="D4" s="51" t="s">
        <v>108</v>
      </c>
      <c r="E4" s="51">
        <v>-0.27200000000000002</v>
      </c>
      <c r="F4" s="51">
        <v>0.38700000000000001</v>
      </c>
      <c r="G4" s="51">
        <v>-0.10199999999999999</v>
      </c>
      <c r="I4" t="s">
        <v>159</v>
      </c>
      <c r="J4" s="51">
        <v>-8.4000000000000005E-2</v>
      </c>
      <c r="L4" s="51">
        <v>-1.1220000000000001</v>
      </c>
      <c r="M4" s="51">
        <v>-0.26500000000000001</v>
      </c>
      <c r="N4" s="51">
        <v>-0.314</v>
      </c>
      <c r="O4" s="51">
        <v>-0.39900000000000002</v>
      </c>
    </row>
    <row r="5" spans="1:15" s="50" customFormat="1" x14ac:dyDescent="0.2">
      <c r="B5" s="52">
        <v>-0.13200000000000001</v>
      </c>
      <c r="C5" s="52"/>
      <c r="D5" s="52">
        <v>-0.65800000000000003</v>
      </c>
      <c r="E5" s="52">
        <v>-0.32500000000000001</v>
      </c>
      <c r="F5" s="52">
        <v>-0.54500000000000004</v>
      </c>
      <c r="G5" s="52">
        <v>-0.25</v>
      </c>
      <c r="J5" s="52">
        <v>-0.14099999999999999</v>
      </c>
      <c r="K5" s="52"/>
      <c r="L5" s="52">
        <v>-0.70099999999999996</v>
      </c>
      <c r="M5" s="52">
        <v>-0.33900000000000002</v>
      </c>
      <c r="N5" s="52">
        <v>-0.56100000000000005</v>
      </c>
      <c r="O5" s="52">
        <v>-0.254</v>
      </c>
    </row>
    <row r="7" spans="1:15" x14ac:dyDescent="0.2">
      <c r="A7" t="s">
        <v>160</v>
      </c>
      <c r="B7" s="51" t="s">
        <v>61</v>
      </c>
      <c r="D7" s="51" t="s">
        <v>109</v>
      </c>
      <c r="E7" s="51" t="s">
        <v>110</v>
      </c>
      <c r="F7" s="51" t="s">
        <v>111</v>
      </c>
      <c r="G7" s="51" t="s">
        <v>112</v>
      </c>
      <c r="I7" t="s">
        <v>160</v>
      </c>
      <c r="J7" s="51" t="s">
        <v>122</v>
      </c>
      <c r="L7" s="51" t="s">
        <v>123</v>
      </c>
      <c r="M7" s="51" t="s">
        <v>60</v>
      </c>
      <c r="N7" s="51" t="s">
        <v>124</v>
      </c>
      <c r="O7" s="51" t="s">
        <v>125</v>
      </c>
    </row>
    <row r="8" spans="1:15" s="50" customFormat="1" x14ac:dyDescent="0.2">
      <c r="B8" s="52">
        <v>-0.03</v>
      </c>
      <c r="C8" s="52"/>
      <c r="D8" s="52">
        <v>-0.15</v>
      </c>
      <c r="E8" s="52">
        <v>-7.6999999999999999E-2</v>
      </c>
      <c r="F8" s="52">
        <v>-0.13700000000000001</v>
      </c>
      <c r="G8" s="52">
        <v>-6.3E-2</v>
      </c>
      <c r="J8" s="52">
        <v>-3.2000000000000001E-2</v>
      </c>
      <c r="K8" s="52"/>
      <c r="L8" s="52">
        <v>-0.16</v>
      </c>
      <c r="M8" s="52">
        <v>-0.08</v>
      </c>
      <c r="N8" s="52">
        <v>-0.14099999999999999</v>
      </c>
      <c r="O8" s="52">
        <v>-6.4000000000000001E-2</v>
      </c>
    </row>
    <row r="10" spans="1:15" x14ac:dyDescent="0.2">
      <c r="A10" t="s">
        <v>161</v>
      </c>
      <c r="B10" s="51" t="s">
        <v>105</v>
      </c>
      <c r="D10" s="51" t="s">
        <v>113</v>
      </c>
      <c r="E10" s="51" t="s">
        <v>114</v>
      </c>
      <c r="F10" s="51" t="s">
        <v>115</v>
      </c>
      <c r="G10" s="51" t="s">
        <v>116</v>
      </c>
      <c r="I10" t="s">
        <v>161</v>
      </c>
      <c r="J10" s="51" t="s">
        <v>126</v>
      </c>
      <c r="L10" s="51" t="s">
        <v>127</v>
      </c>
      <c r="M10" s="51" t="s">
        <v>128</v>
      </c>
      <c r="N10" s="51" t="s">
        <v>129</v>
      </c>
      <c r="O10" s="51" t="s">
        <v>130</v>
      </c>
    </row>
    <row r="11" spans="1:15" s="50" customFormat="1" x14ac:dyDescent="0.2">
      <c r="B11" s="52">
        <v>-4.2999999999999997E-2</v>
      </c>
      <c r="C11" s="52"/>
      <c r="D11" s="52">
        <v>-0.22600000000000001</v>
      </c>
      <c r="E11" s="52">
        <v>-0.12</v>
      </c>
      <c r="F11" s="52">
        <v>-0.159</v>
      </c>
      <c r="G11" s="52">
        <v>-0.08</v>
      </c>
      <c r="J11" s="52">
        <v>-4.5999999999999999E-2</v>
      </c>
      <c r="K11" s="52"/>
      <c r="L11" s="52">
        <v>-0.24</v>
      </c>
      <c r="M11" s="52">
        <v>-0.125</v>
      </c>
      <c r="N11" s="52">
        <v>-0.16300000000000001</v>
      </c>
      <c r="O11" s="52">
        <v>-8.1000000000000003E-2</v>
      </c>
    </row>
    <row r="13" spans="1:15" x14ac:dyDescent="0.2">
      <c r="A13" t="s">
        <v>162</v>
      </c>
      <c r="B13" s="51" t="s">
        <v>106</v>
      </c>
      <c r="D13" s="51" t="s">
        <v>117</v>
      </c>
      <c r="E13" s="51">
        <v>6.7000000000000004E-2</v>
      </c>
      <c r="F13" s="51" t="s">
        <v>118</v>
      </c>
      <c r="G13" s="51" t="s">
        <v>119</v>
      </c>
      <c r="I13" t="s">
        <v>162</v>
      </c>
      <c r="J13" s="51" t="s">
        <v>131</v>
      </c>
      <c r="L13" s="51" t="s">
        <v>132</v>
      </c>
      <c r="M13" s="51">
        <v>-0.16600000000000001</v>
      </c>
      <c r="N13" s="51" t="s">
        <v>133</v>
      </c>
      <c r="O13" s="51" t="s">
        <v>134</v>
      </c>
    </row>
    <row r="14" spans="1:15" s="50" customFormat="1" x14ac:dyDescent="0.2">
      <c r="B14" s="52">
        <v>-4.5999999999999999E-2</v>
      </c>
      <c r="C14" s="52"/>
      <c r="D14" s="52">
        <v>-0.22800000000000001</v>
      </c>
      <c r="E14" s="52">
        <v>-0.13500000000000001</v>
      </c>
      <c r="F14" s="52">
        <v>-0.19800000000000001</v>
      </c>
      <c r="G14" s="52">
        <v>-0.08</v>
      </c>
      <c r="J14" s="52">
        <v>-0.05</v>
      </c>
      <c r="K14" s="52"/>
      <c r="L14" s="52">
        <v>-0.24299999999999999</v>
      </c>
      <c r="M14" s="52">
        <v>-0.14000000000000001</v>
      </c>
      <c r="N14" s="52">
        <v>-0.20300000000000001</v>
      </c>
      <c r="O14" s="52">
        <v>-8.1000000000000003E-2</v>
      </c>
    </row>
    <row r="16" spans="1:15" x14ac:dyDescent="0.2">
      <c r="A16" t="s">
        <v>163</v>
      </c>
      <c r="B16" s="51" t="s">
        <v>107</v>
      </c>
      <c r="D16" s="51">
        <v>0.17899999999999999</v>
      </c>
      <c r="E16" s="51">
        <v>0.13600000000000001</v>
      </c>
      <c r="F16" s="51" t="s">
        <v>120</v>
      </c>
      <c r="G16" s="51" t="s">
        <v>121</v>
      </c>
      <c r="I16" t="s">
        <v>163</v>
      </c>
      <c r="J16" s="51" t="s">
        <v>135</v>
      </c>
      <c r="L16" s="51" t="s">
        <v>136</v>
      </c>
      <c r="M16" s="51" t="s">
        <v>137</v>
      </c>
      <c r="N16" s="51">
        <v>0.03</v>
      </c>
      <c r="O16" s="51">
        <v>5.6000000000000001E-2</v>
      </c>
    </row>
    <row r="17" spans="1:15" s="50" customFormat="1" x14ac:dyDescent="0.2">
      <c r="B17" s="52">
        <v>-0.03</v>
      </c>
      <c r="C17" s="52"/>
      <c r="D17" s="52">
        <v>-0.157</v>
      </c>
      <c r="E17" s="52">
        <v>-9.4E-2</v>
      </c>
      <c r="F17" s="52">
        <v>-0.115</v>
      </c>
      <c r="G17" s="52">
        <v>-4.9000000000000002E-2</v>
      </c>
      <c r="J17" s="52">
        <v>-3.2000000000000001E-2</v>
      </c>
      <c r="K17" s="52"/>
      <c r="L17" s="52">
        <v>-0.16700000000000001</v>
      </c>
      <c r="M17" s="52">
        <v>-9.8000000000000004E-2</v>
      </c>
      <c r="N17" s="52">
        <v>-0.11899999999999999</v>
      </c>
      <c r="O17" s="52">
        <v>-0.05</v>
      </c>
    </row>
    <row r="19" spans="1:15" x14ac:dyDescent="0.2">
      <c r="A19" t="s">
        <v>59</v>
      </c>
      <c r="B19" s="51">
        <v>527</v>
      </c>
      <c r="D19" s="51">
        <v>145</v>
      </c>
      <c r="E19" s="51">
        <v>180</v>
      </c>
      <c r="F19" s="51">
        <v>225</v>
      </c>
      <c r="G19" s="51">
        <v>203</v>
      </c>
      <c r="I19" t="s">
        <v>59</v>
      </c>
      <c r="J19" s="51">
        <v>527</v>
      </c>
      <c r="L19" s="51">
        <v>145</v>
      </c>
      <c r="M19" s="51">
        <v>180</v>
      </c>
      <c r="N19" s="51">
        <v>225</v>
      </c>
      <c r="O19" s="51">
        <v>203</v>
      </c>
    </row>
    <row r="20" spans="1:15" x14ac:dyDescent="0.2">
      <c r="A20" t="s">
        <v>62</v>
      </c>
      <c r="B20" s="51">
        <v>0.871</v>
      </c>
      <c r="D20" s="51">
        <v>0.59399999999999997</v>
      </c>
      <c r="E20" s="51">
        <v>0.70899999999999996</v>
      </c>
      <c r="F20" s="51">
        <v>0.55000000000000004</v>
      </c>
      <c r="G20" s="51">
        <v>0.86699999999999999</v>
      </c>
      <c r="I20" t="s">
        <v>62</v>
      </c>
      <c r="J20" s="51">
        <v>0.83899999999999997</v>
      </c>
      <c r="L20" s="51">
        <v>0.53600000000000003</v>
      </c>
      <c r="M20" s="51">
        <v>0.69499999999999995</v>
      </c>
      <c r="N20" s="51">
        <v>0.52500000000000002</v>
      </c>
      <c r="O20" s="51">
        <v>0.81200000000000006</v>
      </c>
    </row>
    <row r="22" spans="1:15" ht="17" customHeight="1" x14ac:dyDescent="0.2"/>
    <row r="23" spans="1:15" x14ac:dyDescent="0.2">
      <c r="A23" t="s">
        <v>72</v>
      </c>
      <c r="B23" s="51" t="s">
        <v>58</v>
      </c>
      <c r="I23" t="s">
        <v>73</v>
      </c>
      <c r="J23" s="51" t="s">
        <v>58</v>
      </c>
    </row>
    <row r="24" spans="1:15" x14ac:dyDescent="0.2">
      <c r="B24" s="51" t="s">
        <v>63</v>
      </c>
      <c r="D24" s="51" t="s">
        <v>64</v>
      </c>
      <c r="E24" s="51" t="s">
        <v>65</v>
      </c>
      <c r="F24" s="51" t="s">
        <v>66</v>
      </c>
      <c r="G24" s="51" t="s">
        <v>67</v>
      </c>
      <c r="J24" s="51" t="s">
        <v>63</v>
      </c>
      <c r="L24" s="51" t="s">
        <v>64</v>
      </c>
      <c r="M24" s="51" t="s">
        <v>65</v>
      </c>
      <c r="N24" s="51" t="s">
        <v>66</v>
      </c>
      <c r="O24" s="51" t="s">
        <v>67</v>
      </c>
    </row>
    <row r="26" spans="1:15" x14ac:dyDescent="0.2">
      <c r="A26" t="s">
        <v>159</v>
      </c>
      <c r="B26" s="51">
        <v>0.112</v>
      </c>
      <c r="D26" s="51">
        <v>1.103</v>
      </c>
      <c r="E26" s="51">
        <v>-0.30399999999999999</v>
      </c>
      <c r="F26" s="51">
        <v>0.128</v>
      </c>
      <c r="G26" s="51">
        <v>-0.11</v>
      </c>
      <c r="I26" t="s">
        <v>159</v>
      </c>
      <c r="J26" s="51">
        <v>-0.13500000000000001</v>
      </c>
      <c r="L26" s="51">
        <v>1.17</v>
      </c>
      <c r="M26" s="51">
        <v>-0.26100000000000001</v>
      </c>
      <c r="N26" s="51">
        <v>-0.47299999999999998</v>
      </c>
      <c r="O26" s="51">
        <v>-0.35599999999999998</v>
      </c>
    </row>
    <row r="27" spans="1:15" x14ac:dyDescent="0.2">
      <c r="A27" s="50"/>
      <c r="B27" s="52">
        <v>-0.123</v>
      </c>
      <c r="C27" s="52"/>
      <c r="D27" s="52">
        <v>-2.6379999999999999</v>
      </c>
      <c r="E27" s="52">
        <v>-0.496</v>
      </c>
      <c r="F27" s="52">
        <v>-0.45700000000000002</v>
      </c>
      <c r="G27" s="52">
        <v>-0.23699999999999999</v>
      </c>
      <c r="H27" s="50"/>
      <c r="I27" s="50"/>
      <c r="J27" s="52">
        <v>-0.13200000000000001</v>
      </c>
      <c r="K27" s="52"/>
      <c r="L27" s="52">
        <v>-2.6549999999999998</v>
      </c>
      <c r="M27" s="52">
        <v>-0.48099999999999998</v>
      </c>
      <c r="N27" s="52">
        <v>-0.56000000000000005</v>
      </c>
      <c r="O27" s="52">
        <v>-0.247</v>
      </c>
    </row>
    <row r="29" spans="1:15" x14ac:dyDescent="0.2">
      <c r="A29" t="s">
        <v>160</v>
      </c>
      <c r="B29" s="51" t="s">
        <v>138</v>
      </c>
      <c r="D29" s="51">
        <v>0.48699999999999999</v>
      </c>
      <c r="E29" s="51" t="s">
        <v>141</v>
      </c>
      <c r="F29" s="51" t="s">
        <v>142</v>
      </c>
      <c r="G29" s="51" t="s">
        <v>112</v>
      </c>
      <c r="I29" t="s">
        <v>160</v>
      </c>
      <c r="J29" s="51" t="s">
        <v>150</v>
      </c>
      <c r="L29" s="51">
        <v>0.32100000000000001</v>
      </c>
      <c r="M29" s="51" t="s">
        <v>153</v>
      </c>
      <c r="N29" s="51" t="s">
        <v>154</v>
      </c>
      <c r="O29" s="51" t="s">
        <v>69</v>
      </c>
    </row>
    <row r="30" spans="1:15" x14ac:dyDescent="0.2">
      <c r="A30" s="50"/>
      <c r="B30" s="52">
        <v>-2.8000000000000001E-2</v>
      </c>
      <c r="C30" s="52"/>
      <c r="D30" s="52">
        <v>-0.58299999999999996</v>
      </c>
      <c r="E30" s="52">
        <v>-0.11799999999999999</v>
      </c>
      <c r="F30" s="52">
        <v>-0.108</v>
      </c>
      <c r="G30" s="52">
        <v>-0.06</v>
      </c>
      <c r="H30" s="50"/>
      <c r="I30" s="50"/>
      <c r="J30" s="52">
        <v>-0.03</v>
      </c>
      <c r="K30" s="52"/>
      <c r="L30" s="52">
        <v>-0.58599999999999997</v>
      </c>
      <c r="M30" s="52">
        <v>-0.114</v>
      </c>
      <c r="N30" s="52">
        <v>-0.13300000000000001</v>
      </c>
      <c r="O30" s="52">
        <v>-6.2E-2</v>
      </c>
    </row>
    <row r="32" spans="1:15" x14ac:dyDescent="0.2">
      <c r="A32" t="s">
        <v>161</v>
      </c>
      <c r="B32" s="51" t="s">
        <v>71</v>
      </c>
      <c r="D32" s="51">
        <v>1.0960000000000001</v>
      </c>
      <c r="E32" s="51" t="s">
        <v>143</v>
      </c>
      <c r="F32" s="51" t="s">
        <v>144</v>
      </c>
      <c r="G32" s="51" t="s">
        <v>145</v>
      </c>
      <c r="I32" t="s">
        <v>161</v>
      </c>
      <c r="J32" s="51" t="s">
        <v>151</v>
      </c>
      <c r="L32" s="51">
        <v>0.68700000000000006</v>
      </c>
      <c r="M32" s="51" t="s">
        <v>155</v>
      </c>
      <c r="N32" s="51" t="s">
        <v>156</v>
      </c>
      <c r="O32" s="51" t="s">
        <v>157</v>
      </c>
    </row>
    <row r="33" spans="1:29" x14ac:dyDescent="0.2">
      <c r="A33" s="50"/>
      <c r="B33" s="52">
        <v>-0.04</v>
      </c>
      <c r="C33" s="52"/>
      <c r="D33" s="52">
        <v>-0.90400000000000003</v>
      </c>
      <c r="E33" s="52">
        <v>-0.17299999999999999</v>
      </c>
      <c r="F33" s="52">
        <v>-0.14000000000000001</v>
      </c>
      <c r="G33" s="52">
        <v>-7.5999999999999998E-2</v>
      </c>
      <c r="H33" s="50"/>
      <c r="I33" s="50"/>
      <c r="J33" s="52">
        <v>-4.2999999999999997E-2</v>
      </c>
      <c r="K33" s="52"/>
      <c r="L33" s="52">
        <v>-0.91</v>
      </c>
      <c r="M33" s="52">
        <v>-0.16800000000000001</v>
      </c>
      <c r="N33" s="52">
        <v>-0.17199999999999999</v>
      </c>
      <c r="O33" s="52">
        <v>-7.9000000000000001E-2</v>
      </c>
    </row>
    <row r="35" spans="1:29" x14ac:dyDescent="0.2">
      <c r="A35" t="s">
        <v>162</v>
      </c>
      <c r="B35" s="51" t="s">
        <v>139</v>
      </c>
      <c r="D35" s="51">
        <v>9.9000000000000005E-2</v>
      </c>
      <c r="E35" s="51">
        <v>0.14399999999999999</v>
      </c>
      <c r="F35" s="51" t="s">
        <v>146</v>
      </c>
      <c r="G35" s="51" t="s">
        <v>147</v>
      </c>
      <c r="I35" t="s">
        <v>162</v>
      </c>
      <c r="J35" s="51" t="s">
        <v>152</v>
      </c>
      <c r="L35" s="51">
        <v>-0.61699999999999999</v>
      </c>
      <c r="M35" s="51">
        <v>-0.05</v>
      </c>
      <c r="N35" s="51" t="s">
        <v>158</v>
      </c>
      <c r="O35" s="51" t="s">
        <v>119</v>
      </c>
    </row>
    <row r="36" spans="1:29" x14ac:dyDescent="0.2">
      <c r="A36" s="50"/>
      <c r="B36" s="52">
        <v>-4.2999999999999997E-2</v>
      </c>
      <c r="C36" s="52"/>
      <c r="D36" s="52">
        <v>-0.93</v>
      </c>
      <c r="E36" s="52">
        <v>-0.2</v>
      </c>
      <c r="F36" s="52">
        <v>-0.154</v>
      </c>
      <c r="G36" s="52">
        <v>-7.5999999999999998E-2</v>
      </c>
      <c r="H36" s="50"/>
      <c r="I36" s="50"/>
      <c r="J36" s="52">
        <v>-4.7E-2</v>
      </c>
      <c r="K36" s="52"/>
      <c r="L36" s="52">
        <v>-0.93600000000000005</v>
      </c>
      <c r="M36" s="52">
        <v>-0.19400000000000001</v>
      </c>
      <c r="N36" s="52">
        <v>-0.188</v>
      </c>
      <c r="O36" s="52">
        <v>-7.9000000000000001E-2</v>
      </c>
    </row>
    <row r="38" spans="1:29" x14ac:dyDescent="0.2">
      <c r="A38" t="s">
        <v>163</v>
      </c>
      <c r="B38" s="51" t="s">
        <v>140</v>
      </c>
      <c r="D38" s="51">
        <v>-2.3E-2</v>
      </c>
      <c r="E38" s="51" t="s">
        <v>148</v>
      </c>
      <c r="F38" s="51" t="s">
        <v>149</v>
      </c>
      <c r="G38" s="51" t="s">
        <v>107</v>
      </c>
      <c r="I38" t="s">
        <v>163</v>
      </c>
      <c r="J38" s="51">
        <v>1.7999999999999999E-2</v>
      </c>
      <c r="L38" s="51">
        <v>0.13800000000000001</v>
      </c>
      <c r="M38" s="51">
        <v>-9.8000000000000004E-2</v>
      </c>
      <c r="N38" s="51">
        <v>4.4999999999999998E-2</v>
      </c>
      <c r="O38" s="51">
        <v>4.2000000000000003E-2</v>
      </c>
    </row>
    <row r="39" spans="1:29" x14ac:dyDescent="0.2">
      <c r="A39" s="50"/>
      <c r="B39" s="52">
        <v>-2.8000000000000001E-2</v>
      </c>
      <c r="C39" s="52"/>
      <c r="D39" s="52">
        <v>-0.65100000000000002</v>
      </c>
      <c r="E39" s="52">
        <v>-0.127</v>
      </c>
      <c r="F39" s="52">
        <v>-9.1999999999999998E-2</v>
      </c>
      <c r="G39" s="52">
        <v>-4.7E-2</v>
      </c>
      <c r="H39" s="50"/>
      <c r="I39" s="50"/>
      <c r="J39" s="52">
        <v>-0.03</v>
      </c>
      <c r="K39" s="52"/>
      <c r="L39" s="52">
        <v>-0.65500000000000003</v>
      </c>
      <c r="M39" s="52">
        <v>-0.124</v>
      </c>
      <c r="N39" s="52">
        <v>-0.113</v>
      </c>
      <c r="O39" s="52">
        <v>-4.9000000000000002E-2</v>
      </c>
      <c r="P39" s="53"/>
      <c r="Q39" s="53"/>
      <c r="R39" s="53"/>
      <c r="S39" s="53"/>
      <c r="T39" s="53"/>
      <c r="U39" s="53"/>
    </row>
    <row r="40" spans="1:29" x14ac:dyDescent="0.2">
      <c r="X40" s="53"/>
      <c r="Y40" s="53"/>
      <c r="Z40" s="53"/>
      <c r="AA40" s="53"/>
      <c r="AB40" s="53"/>
      <c r="AC40" s="53"/>
    </row>
    <row r="41" spans="1:29" x14ac:dyDescent="0.2">
      <c r="A41" t="s">
        <v>59</v>
      </c>
      <c r="B41" s="51">
        <v>527</v>
      </c>
      <c r="D41" s="51">
        <v>169</v>
      </c>
      <c r="E41" s="51">
        <v>256</v>
      </c>
      <c r="F41" s="51">
        <v>277</v>
      </c>
      <c r="G41" s="51">
        <v>203</v>
      </c>
      <c r="I41" t="s">
        <v>59</v>
      </c>
      <c r="J41" s="51">
        <v>527</v>
      </c>
      <c r="L41" s="51">
        <v>169</v>
      </c>
      <c r="M41" s="51">
        <v>256</v>
      </c>
      <c r="N41" s="51">
        <v>277</v>
      </c>
      <c r="O41" s="51">
        <v>203</v>
      </c>
    </row>
    <row r="42" spans="1:29" x14ac:dyDescent="0.2">
      <c r="A42" t="s">
        <v>62</v>
      </c>
      <c r="B42" s="51">
        <v>0.88</v>
      </c>
      <c r="D42" s="51">
        <v>2.1000000000000001E-2</v>
      </c>
      <c r="E42" s="51">
        <v>0.39100000000000001</v>
      </c>
      <c r="F42" s="51">
        <v>0.53600000000000003</v>
      </c>
      <c r="G42" s="51">
        <v>0.88400000000000001</v>
      </c>
      <c r="I42" t="s">
        <v>62</v>
      </c>
      <c r="J42" s="51">
        <v>0.84899999999999998</v>
      </c>
      <c r="L42" s="51">
        <v>1.4999999999999999E-2</v>
      </c>
      <c r="M42" s="51">
        <v>0.378</v>
      </c>
      <c r="N42" s="51">
        <v>0.46500000000000002</v>
      </c>
      <c r="O42" s="51">
        <v>0.82</v>
      </c>
    </row>
  </sheetData>
  <mergeCells count="2">
    <mergeCell ref="P39:U39"/>
    <mergeCell ref="X40:AC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2" sqref="J2:J3"/>
    </sheetView>
  </sheetViews>
  <sheetFormatPr baseColWidth="10" defaultColWidth="11.5" defaultRowHeight="16" x14ac:dyDescent="0.2"/>
  <cols>
    <col min="1" max="8" width="11.5" style="2"/>
  </cols>
  <sheetData>
    <row r="1" spans="1:10" x14ac:dyDescent="0.2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2">
      <c r="A2" s="2">
        <v>1973</v>
      </c>
      <c r="B2" s="2">
        <v>34</v>
      </c>
      <c r="C2" s="2">
        <v>26</v>
      </c>
      <c r="D2" s="2">
        <v>8</v>
      </c>
      <c r="E2" s="2">
        <v>0</v>
      </c>
      <c r="F2" s="3">
        <v>9.4062009927394594E-2</v>
      </c>
      <c r="G2" s="3">
        <v>6.9711362805991994E-2</v>
      </c>
      <c r="H2" s="3" t="s">
        <v>74</v>
      </c>
      <c r="J2" t="s">
        <v>75</v>
      </c>
    </row>
    <row r="3" spans="1:10" x14ac:dyDescent="0.2">
      <c r="A3" s="2">
        <v>1974</v>
      </c>
      <c r="B3" s="2">
        <v>4</v>
      </c>
      <c r="C3" s="2">
        <v>3</v>
      </c>
      <c r="D3" s="2">
        <v>1</v>
      </c>
      <c r="E3" s="2">
        <v>0</v>
      </c>
      <c r="F3" s="3">
        <v>7.1800595238095302E-2</v>
      </c>
      <c r="G3" s="3">
        <v>1.42857142857142E-2</v>
      </c>
      <c r="H3" s="3" t="s">
        <v>74</v>
      </c>
      <c r="J3">
        <v>20170619</v>
      </c>
    </row>
    <row r="4" spans="1:10" x14ac:dyDescent="0.2">
      <c r="A4" s="2">
        <v>1975</v>
      </c>
      <c r="B4" s="2">
        <v>9</v>
      </c>
      <c r="C4" s="2">
        <v>3</v>
      </c>
      <c r="D4" s="2">
        <v>5</v>
      </c>
      <c r="E4" s="2">
        <v>1</v>
      </c>
      <c r="F4" s="3">
        <v>2.0517676767676799E-2</v>
      </c>
      <c r="G4" s="3">
        <v>7.8571428571428507E-3</v>
      </c>
      <c r="H4" s="3">
        <v>-8.0645161290322492E-3</v>
      </c>
    </row>
    <row r="5" spans="1:10" x14ac:dyDescent="0.2">
      <c r="A5" s="2">
        <v>1976</v>
      </c>
      <c r="B5" s="2">
        <v>26</v>
      </c>
      <c r="C5" s="2">
        <v>18</v>
      </c>
      <c r="D5" s="2">
        <v>8</v>
      </c>
      <c r="E5" s="2">
        <v>0</v>
      </c>
      <c r="F5" s="3">
        <v>3.1694381223438699E-2</v>
      </c>
      <c r="G5" s="3">
        <v>2.9832017010325899E-2</v>
      </c>
      <c r="H5" s="3" t="s">
        <v>74</v>
      </c>
    </row>
    <row r="6" spans="1:10" x14ac:dyDescent="0.2">
      <c r="A6" s="2">
        <v>1977</v>
      </c>
      <c r="B6" s="2">
        <v>17</v>
      </c>
      <c r="C6" s="2">
        <v>15</v>
      </c>
      <c r="D6" s="2">
        <v>2</v>
      </c>
      <c r="E6" s="2">
        <v>0</v>
      </c>
      <c r="F6" s="3">
        <v>4.3884863123993603E-2</v>
      </c>
      <c r="G6" s="3">
        <v>3.2309941520467803E-2</v>
      </c>
      <c r="H6" s="3" t="s">
        <v>74</v>
      </c>
    </row>
    <row r="7" spans="1:10" x14ac:dyDescent="0.2">
      <c r="A7" s="2">
        <v>1978</v>
      </c>
      <c r="B7" s="2">
        <v>20</v>
      </c>
      <c r="C7" s="2">
        <v>11</v>
      </c>
      <c r="D7" s="2">
        <v>9</v>
      </c>
      <c r="E7" s="2">
        <v>0</v>
      </c>
      <c r="F7" s="3">
        <v>0.14996637954877501</v>
      </c>
      <c r="G7" s="3">
        <v>0.147215783314668</v>
      </c>
      <c r="H7" s="3" t="s">
        <v>74</v>
      </c>
    </row>
    <row r="8" spans="1:10" x14ac:dyDescent="0.2">
      <c r="A8" s="2">
        <v>1979</v>
      </c>
      <c r="B8" s="2">
        <v>40</v>
      </c>
      <c r="C8" s="2">
        <v>30</v>
      </c>
      <c r="D8" s="2">
        <v>9</v>
      </c>
      <c r="E8" s="2">
        <v>1</v>
      </c>
      <c r="F8" s="3">
        <v>7.9299409689395806E-2</v>
      </c>
      <c r="G8" s="3">
        <v>0.17052620860592599</v>
      </c>
      <c r="H8" s="3">
        <v>1.5</v>
      </c>
    </row>
    <row r="9" spans="1:10" x14ac:dyDescent="0.2">
      <c r="A9" s="2">
        <v>1980</v>
      </c>
      <c r="B9" s="2">
        <v>73</v>
      </c>
      <c r="C9" s="2">
        <v>49</v>
      </c>
      <c r="D9" s="2">
        <v>21</v>
      </c>
      <c r="E9" s="2">
        <v>3</v>
      </c>
      <c r="F9" s="3">
        <v>0.106743641904917</v>
      </c>
      <c r="G9" s="3">
        <v>0.236225220392489</v>
      </c>
      <c r="H9" s="3">
        <v>0.19049242424242399</v>
      </c>
    </row>
    <row r="10" spans="1:10" x14ac:dyDescent="0.2">
      <c r="A10" s="2">
        <v>1981</v>
      </c>
      <c r="B10" s="2">
        <v>193</v>
      </c>
      <c r="C10" s="2">
        <v>136</v>
      </c>
      <c r="D10" s="2">
        <v>54</v>
      </c>
      <c r="E10" s="2">
        <v>3</v>
      </c>
      <c r="F10" s="3">
        <v>6.6587700623014001E-2</v>
      </c>
      <c r="G10" s="3">
        <v>6.3702544649227005E-2</v>
      </c>
      <c r="H10" s="3">
        <v>1.00003044696139E-2</v>
      </c>
    </row>
    <row r="11" spans="1:10" x14ac:dyDescent="0.2">
      <c r="A11" s="2">
        <v>1982</v>
      </c>
      <c r="B11" s="2">
        <v>81</v>
      </c>
      <c r="C11" s="2">
        <v>61</v>
      </c>
      <c r="D11" s="2">
        <v>19</v>
      </c>
      <c r="E11" s="2">
        <v>1</v>
      </c>
      <c r="F11" s="3">
        <v>9.4985191322794996E-2</v>
      </c>
      <c r="G11" s="3">
        <v>0.160904724028161</v>
      </c>
      <c r="H11" s="3">
        <v>0.44642857142857101</v>
      </c>
    </row>
    <row r="12" spans="1:10" x14ac:dyDescent="0.2">
      <c r="A12" s="2">
        <v>1983</v>
      </c>
      <c r="B12" s="2">
        <v>501</v>
      </c>
      <c r="C12" s="2">
        <v>293</v>
      </c>
      <c r="D12" s="2">
        <v>174</v>
      </c>
      <c r="E12" s="2">
        <v>34</v>
      </c>
      <c r="F12" s="3">
        <v>0.11032016822530499</v>
      </c>
      <c r="G12" s="3">
        <v>9.8755908598309697E-2</v>
      </c>
      <c r="H12" s="3">
        <v>6.8145910310044397E-2</v>
      </c>
    </row>
    <row r="13" spans="1:10" x14ac:dyDescent="0.2">
      <c r="A13" s="2">
        <v>1984</v>
      </c>
      <c r="B13" s="2">
        <v>205</v>
      </c>
      <c r="C13" s="2">
        <v>159</v>
      </c>
      <c r="D13" s="2">
        <v>43</v>
      </c>
      <c r="E13" s="2">
        <v>3</v>
      </c>
      <c r="F13" s="3">
        <v>4.1009092302310902E-2</v>
      </c>
      <c r="G13" s="3">
        <v>2.3894660074519299E-2</v>
      </c>
      <c r="H13" s="3">
        <v>8.1228956228956203E-3</v>
      </c>
    </row>
    <row r="14" spans="1:10" x14ac:dyDescent="0.2">
      <c r="A14" s="2">
        <v>1985</v>
      </c>
      <c r="B14" s="2">
        <v>232</v>
      </c>
      <c r="C14" s="2">
        <v>154</v>
      </c>
      <c r="D14" s="2">
        <v>65</v>
      </c>
      <c r="E14" s="2">
        <v>13</v>
      </c>
      <c r="F14" s="3">
        <v>9.5028284435310806E-2</v>
      </c>
      <c r="G14" s="3">
        <v>5.0372682339749703E-2</v>
      </c>
      <c r="H14" s="3">
        <v>5.29438034096405E-2</v>
      </c>
    </row>
    <row r="15" spans="1:10" x14ac:dyDescent="0.2">
      <c r="A15" s="2">
        <v>1986</v>
      </c>
      <c r="B15" s="2">
        <v>516</v>
      </c>
      <c r="C15" s="2">
        <v>315</v>
      </c>
      <c r="D15" s="2">
        <v>165</v>
      </c>
      <c r="E15" s="2">
        <v>36</v>
      </c>
      <c r="F15" s="3">
        <v>7.7737743595672107E-2</v>
      </c>
      <c r="G15" s="3">
        <v>7.1165873829637294E-2</v>
      </c>
      <c r="H15" s="3">
        <v>6.07942620985783E-2</v>
      </c>
    </row>
    <row r="16" spans="1:10" x14ac:dyDescent="0.2">
      <c r="A16" s="2">
        <v>1987</v>
      </c>
      <c r="B16" s="2">
        <v>339</v>
      </c>
      <c r="C16" s="2">
        <v>197</v>
      </c>
      <c r="D16" s="2">
        <v>123</v>
      </c>
      <c r="E16" s="2">
        <v>19</v>
      </c>
      <c r="F16" s="3">
        <v>6.4882790303147905E-2</v>
      </c>
      <c r="G16" s="3">
        <v>5.12294299038068E-2</v>
      </c>
      <c r="H16" s="3">
        <v>9.7369639884118106E-2</v>
      </c>
    </row>
    <row r="17" spans="1:8" x14ac:dyDescent="0.2">
      <c r="A17" s="2">
        <v>1988</v>
      </c>
      <c r="B17" s="2">
        <v>128</v>
      </c>
      <c r="C17" s="2">
        <v>83</v>
      </c>
      <c r="D17" s="2">
        <v>37</v>
      </c>
      <c r="E17" s="2">
        <v>8</v>
      </c>
      <c r="F17" s="3">
        <v>5.0949348543230397E-2</v>
      </c>
      <c r="G17" s="3">
        <v>4.5494867273855502E-2</v>
      </c>
      <c r="H17" s="3">
        <v>1.8619480839053501E-2</v>
      </c>
    </row>
    <row r="18" spans="1:8" x14ac:dyDescent="0.2">
      <c r="A18" s="2">
        <v>1989</v>
      </c>
      <c r="B18" s="2">
        <v>122</v>
      </c>
      <c r="C18" s="2">
        <v>64</v>
      </c>
      <c r="D18" s="2">
        <v>50</v>
      </c>
      <c r="E18" s="2">
        <v>8</v>
      </c>
      <c r="F18" s="3">
        <v>8.39164901733533E-2</v>
      </c>
      <c r="G18" s="3">
        <v>8.33539828083881E-2</v>
      </c>
      <c r="H18" s="3">
        <v>2.8945391099599999E-2</v>
      </c>
    </row>
    <row r="19" spans="1:8" x14ac:dyDescent="0.2">
      <c r="A19" s="2">
        <v>1990</v>
      </c>
      <c r="B19" s="2">
        <v>117</v>
      </c>
      <c r="C19" s="2">
        <v>46</v>
      </c>
      <c r="D19" s="2">
        <v>60</v>
      </c>
      <c r="E19" s="2">
        <v>11</v>
      </c>
      <c r="F19" s="3">
        <v>0.13022766837160701</v>
      </c>
      <c r="G19" s="3">
        <v>0.101694638152665</v>
      </c>
      <c r="H19" s="3">
        <v>4.5411615569724798E-2</v>
      </c>
    </row>
    <row r="20" spans="1:8" x14ac:dyDescent="0.2">
      <c r="A20" s="2">
        <v>1991</v>
      </c>
      <c r="B20" s="2">
        <v>300</v>
      </c>
      <c r="C20" s="2">
        <v>110</v>
      </c>
      <c r="D20" s="2">
        <v>154</v>
      </c>
      <c r="E20" s="2">
        <v>36</v>
      </c>
      <c r="F20" s="3">
        <v>0.10593366613118101</v>
      </c>
      <c r="G20" s="3">
        <v>0.12545962532994001</v>
      </c>
      <c r="H20" s="3">
        <v>7.9628076918656504E-2</v>
      </c>
    </row>
    <row r="21" spans="1:8" x14ac:dyDescent="0.2">
      <c r="A21" s="2">
        <v>1992</v>
      </c>
      <c r="B21" s="2">
        <v>425</v>
      </c>
      <c r="C21" s="2">
        <v>172</v>
      </c>
      <c r="D21" s="2">
        <v>191</v>
      </c>
      <c r="E21" s="2">
        <v>62</v>
      </c>
      <c r="F21" s="3">
        <v>7.4862939258705199E-2</v>
      </c>
      <c r="G21" s="3">
        <v>0.11396600933965401</v>
      </c>
      <c r="H21" s="3">
        <v>6.8412203141898401E-2</v>
      </c>
    </row>
    <row r="22" spans="1:8" x14ac:dyDescent="0.2">
      <c r="A22" s="2">
        <v>1993</v>
      </c>
      <c r="B22" s="2">
        <v>546</v>
      </c>
      <c r="C22" s="2">
        <v>218</v>
      </c>
      <c r="D22" s="2">
        <v>263</v>
      </c>
      <c r="E22" s="2">
        <v>65</v>
      </c>
      <c r="F22" s="3">
        <v>0.104488219644779</v>
      </c>
      <c r="G22" s="3">
        <v>0.14367779920409801</v>
      </c>
      <c r="H22" s="3">
        <v>9.00479442273764E-2</v>
      </c>
    </row>
    <row r="23" spans="1:8" x14ac:dyDescent="0.2">
      <c r="A23" s="2">
        <v>1994</v>
      </c>
      <c r="B23" s="2">
        <v>432</v>
      </c>
      <c r="C23" s="2">
        <v>214</v>
      </c>
      <c r="D23" s="2">
        <v>188</v>
      </c>
      <c r="E23" s="2">
        <v>30</v>
      </c>
      <c r="F23" s="3">
        <v>7.2007083723529305E-2</v>
      </c>
      <c r="G23" s="3">
        <v>0.10674944985972599</v>
      </c>
      <c r="H23" s="3">
        <v>5.8690026417567598E-2</v>
      </c>
    </row>
    <row r="24" spans="1:8" x14ac:dyDescent="0.2">
      <c r="A24" s="2">
        <v>1995</v>
      </c>
      <c r="B24" s="2">
        <v>477</v>
      </c>
      <c r="C24" s="2">
        <v>150</v>
      </c>
      <c r="D24" s="2">
        <v>272</v>
      </c>
      <c r="E24" s="2">
        <v>55</v>
      </c>
      <c r="F24" s="3">
        <v>0.15599018389788499</v>
      </c>
      <c r="G24" s="3">
        <v>0.23797152661423299</v>
      </c>
      <c r="H24" s="3">
        <v>0.15502310325862501</v>
      </c>
    </row>
    <row r="25" spans="1:8" x14ac:dyDescent="0.2">
      <c r="A25" s="2">
        <v>1996</v>
      </c>
      <c r="B25" s="2">
        <v>695</v>
      </c>
      <c r="C25" s="2">
        <v>231</v>
      </c>
      <c r="D25" s="2">
        <v>376</v>
      </c>
      <c r="E25" s="2">
        <v>88</v>
      </c>
      <c r="F25" s="3">
        <v>0.14622153470177399</v>
      </c>
      <c r="G25" s="3">
        <v>0.171756476304046</v>
      </c>
      <c r="H25" s="3">
        <v>0.18441208804256101</v>
      </c>
    </row>
    <row r="26" spans="1:8" x14ac:dyDescent="0.2">
      <c r="A26" s="2">
        <v>1997</v>
      </c>
      <c r="B26" s="2">
        <v>462</v>
      </c>
      <c r="C26" s="2">
        <v>142</v>
      </c>
      <c r="D26" s="2">
        <v>258</v>
      </c>
      <c r="E26" s="2">
        <v>62</v>
      </c>
      <c r="F26" s="3">
        <v>7.4655954924142204E-2</v>
      </c>
      <c r="G26" s="3">
        <v>0.15772089771874001</v>
      </c>
      <c r="H26" s="3">
        <v>0.15878243887306401</v>
      </c>
    </row>
    <row r="27" spans="1:8" x14ac:dyDescent="0.2">
      <c r="A27" s="2">
        <v>1998</v>
      </c>
      <c r="B27" s="2">
        <v>297</v>
      </c>
      <c r="C27" s="2">
        <v>87</v>
      </c>
      <c r="D27" s="2">
        <v>159</v>
      </c>
      <c r="E27" s="2">
        <v>51</v>
      </c>
      <c r="F27" s="3">
        <v>6.6094495040019005E-2</v>
      </c>
      <c r="G27" s="3">
        <v>0.29372686955702298</v>
      </c>
      <c r="H27" s="3">
        <v>0.14198617178635201</v>
      </c>
    </row>
    <row r="28" spans="1:8" x14ac:dyDescent="0.2">
      <c r="A28" s="2">
        <v>1999</v>
      </c>
      <c r="B28" s="2">
        <v>464</v>
      </c>
      <c r="C28" s="2">
        <v>50</v>
      </c>
      <c r="D28" s="2">
        <v>290</v>
      </c>
      <c r="E28" s="2">
        <v>124</v>
      </c>
      <c r="F28" s="3">
        <v>0.22651673478960099</v>
      </c>
      <c r="G28" s="3">
        <v>0.72899023923994</v>
      </c>
      <c r="H28" s="3">
        <v>0.85943418213258904</v>
      </c>
    </row>
    <row r="29" spans="1:8" x14ac:dyDescent="0.2">
      <c r="A29" s="2">
        <v>2000</v>
      </c>
      <c r="B29" s="2">
        <v>343</v>
      </c>
      <c r="C29" s="2">
        <v>20</v>
      </c>
      <c r="D29" s="2">
        <v>207</v>
      </c>
      <c r="E29" s="2">
        <v>116</v>
      </c>
      <c r="F29" s="3">
        <v>9.3043923090798106E-2</v>
      </c>
      <c r="G29" s="3">
        <v>0.471049373174182</v>
      </c>
      <c r="H29" s="3">
        <v>0.78226472569611705</v>
      </c>
    </row>
    <row r="30" spans="1:8" x14ac:dyDescent="0.2">
      <c r="A30" s="2">
        <v>2001</v>
      </c>
      <c r="B30" s="2">
        <v>76</v>
      </c>
      <c r="C30" s="2">
        <v>6</v>
      </c>
      <c r="D30" s="2">
        <v>27</v>
      </c>
      <c r="E30" s="2">
        <v>43</v>
      </c>
      <c r="F30" s="3">
        <v>5.9827380952380903E-2</v>
      </c>
      <c r="G30" s="3">
        <v>0.16130168252068</v>
      </c>
      <c r="H30" s="3">
        <v>0.12589913561906299</v>
      </c>
    </row>
    <row r="31" spans="1:8" x14ac:dyDescent="0.2">
      <c r="A31" s="2">
        <v>2002</v>
      </c>
      <c r="B31" s="2">
        <v>69</v>
      </c>
      <c r="C31" s="2">
        <v>8</v>
      </c>
      <c r="D31" s="2">
        <v>28</v>
      </c>
      <c r="E31" s="2">
        <v>33</v>
      </c>
      <c r="F31" s="3">
        <v>5.0336814086813803E-3</v>
      </c>
      <c r="G31" s="3">
        <v>6.0499321027945002E-2</v>
      </c>
      <c r="H31" s="3">
        <v>0.119921536971122</v>
      </c>
    </row>
    <row r="32" spans="1:8" x14ac:dyDescent="0.2">
      <c r="A32" s="2">
        <v>2003</v>
      </c>
      <c r="B32" s="2">
        <v>67</v>
      </c>
      <c r="C32" s="2">
        <v>6</v>
      </c>
      <c r="D32" s="2">
        <v>25</v>
      </c>
      <c r="E32" s="2">
        <v>36</v>
      </c>
      <c r="F32" s="3">
        <v>7.0166608916608905E-2</v>
      </c>
      <c r="G32" s="3">
        <v>0.13112300327123899</v>
      </c>
      <c r="H32" s="3">
        <v>0.127001246897921</v>
      </c>
    </row>
    <row r="33" spans="1:8" x14ac:dyDescent="0.2">
      <c r="A33" s="2">
        <v>2004</v>
      </c>
      <c r="B33" s="2">
        <v>168</v>
      </c>
      <c r="C33" s="2">
        <v>11</v>
      </c>
      <c r="D33" s="2">
        <v>90</v>
      </c>
      <c r="E33" s="2">
        <v>67</v>
      </c>
      <c r="F33" s="3">
        <v>3.1836518382289701E-2</v>
      </c>
      <c r="G33" s="3">
        <v>9.91922456083809E-2</v>
      </c>
      <c r="H33" s="3">
        <v>0.17144719706268399</v>
      </c>
    </row>
    <row r="34" spans="1:8" x14ac:dyDescent="0.2">
      <c r="A34" s="2">
        <v>2005</v>
      </c>
      <c r="B34" s="2">
        <v>158</v>
      </c>
      <c r="C34" s="2">
        <v>20</v>
      </c>
      <c r="D34" s="2">
        <v>63</v>
      </c>
      <c r="E34" s="2">
        <v>75</v>
      </c>
      <c r="F34" s="3">
        <v>6.2348669964975199E-2</v>
      </c>
      <c r="G34" s="3">
        <v>7.9934880290215907E-2</v>
      </c>
      <c r="H34" s="3">
        <v>0.122046986567416</v>
      </c>
    </row>
    <row r="35" spans="1:8" x14ac:dyDescent="0.2">
      <c r="A35" s="2">
        <v>2006</v>
      </c>
      <c r="B35" s="2">
        <v>140</v>
      </c>
      <c r="C35" s="2">
        <v>11</v>
      </c>
      <c r="D35" s="2">
        <v>68</v>
      </c>
      <c r="E35" s="2">
        <v>61</v>
      </c>
      <c r="F35" s="3">
        <v>2.4747474747474898E-3</v>
      </c>
      <c r="G35" s="3">
        <v>0.10500773090587399</v>
      </c>
      <c r="H35" s="3">
        <v>0.17205700368444801</v>
      </c>
    </row>
    <row r="36" spans="1:8" x14ac:dyDescent="0.2">
      <c r="A36" s="2">
        <v>2007</v>
      </c>
      <c r="B36" s="2">
        <v>147</v>
      </c>
      <c r="C36" s="2">
        <v>10</v>
      </c>
      <c r="D36" s="2">
        <v>70</v>
      </c>
      <c r="E36" s="2">
        <v>67</v>
      </c>
      <c r="F36" s="3">
        <v>-9.1900577200577205E-2</v>
      </c>
      <c r="G36" s="3">
        <v>0.104898573273321</v>
      </c>
      <c r="H36" s="3">
        <v>0.17436780611129399</v>
      </c>
    </row>
    <row r="37" spans="1:8" x14ac:dyDescent="0.2">
      <c r="A37" s="2">
        <v>2008</v>
      </c>
      <c r="B37" s="2">
        <v>20</v>
      </c>
      <c r="C37" s="2">
        <v>2</v>
      </c>
      <c r="D37" s="2">
        <v>6</v>
      </c>
      <c r="E37" s="2">
        <v>12</v>
      </c>
      <c r="F37" s="3">
        <v>9.3146997929606595E-2</v>
      </c>
      <c r="G37" s="3">
        <v>-5.1851851851852904E-4</v>
      </c>
      <c r="H37" s="3">
        <v>6.8835747365902894E-2</v>
      </c>
    </row>
    <row r="38" spans="1:8" x14ac:dyDescent="0.2">
      <c r="A38" s="2">
        <v>2009</v>
      </c>
      <c r="B38" s="2">
        <v>40</v>
      </c>
      <c r="C38" s="2">
        <v>0</v>
      </c>
      <c r="D38" s="2">
        <v>12</v>
      </c>
      <c r="E38" s="2">
        <v>28</v>
      </c>
      <c r="F38" s="3" t="s">
        <v>74</v>
      </c>
      <c r="G38" s="3">
        <v>0.104968097488931</v>
      </c>
      <c r="H38" s="3">
        <v>0.133485231213266</v>
      </c>
    </row>
    <row r="39" spans="1:8" x14ac:dyDescent="0.2">
      <c r="A39" s="2">
        <v>2010</v>
      </c>
      <c r="B39" s="2">
        <v>97</v>
      </c>
      <c r="C39" s="2">
        <v>6</v>
      </c>
      <c r="D39" s="2">
        <v>46</v>
      </c>
      <c r="E39" s="2">
        <v>45</v>
      </c>
      <c r="F39" s="3">
        <v>-0.11766795865633101</v>
      </c>
      <c r="G39" s="3">
        <v>6.1756194059808901E-2</v>
      </c>
      <c r="H39" s="3">
        <v>0.106029673871279</v>
      </c>
    </row>
    <row r="40" spans="1:8" x14ac:dyDescent="0.2">
      <c r="A40" s="2">
        <v>2011</v>
      </c>
      <c r="B40" s="2">
        <v>78</v>
      </c>
      <c r="C40" s="2">
        <v>4</v>
      </c>
      <c r="D40" s="2">
        <v>29</v>
      </c>
      <c r="E40" s="2">
        <v>45</v>
      </c>
      <c r="F40" s="3">
        <v>0.10806250000000001</v>
      </c>
      <c r="G40" s="3">
        <v>0.13433228591667801</v>
      </c>
      <c r="H40" s="3">
        <v>0.14973899003736699</v>
      </c>
    </row>
    <row r="41" spans="1:8" x14ac:dyDescent="0.2">
      <c r="A41" s="2">
        <v>2012</v>
      </c>
      <c r="B41" s="2">
        <v>98</v>
      </c>
      <c r="C41" s="2">
        <v>6</v>
      </c>
      <c r="D41" s="2">
        <v>51</v>
      </c>
      <c r="E41" s="2">
        <v>41</v>
      </c>
      <c r="F41" s="3">
        <v>0.13857923497267799</v>
      </c>
      <c r="G41" s="3">
        <v>0.18501715283714501</v>
      </c>
      <c r="H41" s="3">
        <v>0.20273001329579299</v>
      </c>
    </row>
    <row r="42" spans="1:8" x14ac:dyDescent="0.2">
      <c r="A42" s="2">
        <v>2013</v>
      </c>
      <c r="B42" s="2">
        <v>159</v>
      </c>
      <c r="C42" s="2">
        <v>17</v>
      </c>
      <c r="D42" s="2">
        <v>71</v>
      </c>
      <c r="E42" s="2">
        <v>71</v>
      </c>
      <c r="F42" s="3">
        <v>-2.0424120894821401E-2</v>
      </c>
      <c r="G42" s="3">
        <v>0.19413714381193301</v>
      </c>
      <c r="H42" s="3">
        <v>0.23510625277139299</v>
      </c>
    </row>
    <row r="43" spans="1:8" x14ac:dyDescent="0.2">
      <c r="A43" s="2">
        <v>2014</v>
      </c>
      <c r="B43" s="2">
        <v>202</v>
      </c>
      <c r="C43" s="2">
        <v>16</v>
      </c>
      <c r="D43" s="2">
        <v>115</v>
      </c>
      <c r="E43" s="2">
        <v>71</v>
      </c>
      <c r="F43" s="3">
        <v>0.135791388516983</v>
      </c>
      <c r="G43" s="3">
        <v>0.16313283303764201</v>
      </c>
      <c r="H43" s="3">
        <v>0.16965298539109799</v>
      </c>
    </row>
    <row r="44" spans="1:8" x14ac:dyDescent="0.2">
      <c r="A44" s="2">
        <v>2015</v>
      </c>
      <c r="B44" s="2">
        <v>124</v>
      </c>
      <c r="C44" s="2">
        <v>13</v>
      </c>
      <c r="D44" s="2">
        <v>63</v>
      </c>
      <c r="E44" s="2">
        <v>48</v>
      </c>
      <c r="F44" s="3">
        <v>0.20433024297730201</v>
      </c>
      <c r="G44" s="3">
        <v>8.9053006208630797E-2</v>
      </c>
      <c r="H44" s="3">
        <v>0.28365894982554501</v>
      </c>
    </row>
    <row r="45" spans="1:8" x14ac:dyDescent="0.2">
      <c r="A45" s="2">
        <v>2016</v>
      </c>
      <c r="B45" s="2">
        <v>59</v>
      </c>
      <c r="C45" s="2">
        <v>10</v>
      </c>
      <c r="D45" s="2">
        <v>26</v>
      </c>
      <c r="E45" s="2">
        <v>23</v>
      </c>
      <c r="F45" s="3">
        <v>2.3969467787114802E-2</v>
      </c>
      <c r="G45" s="3">
        <v>0.10921115850206201</v>
      </c>
      <c r="H45" s="3">
        <v>0.112405518359082</v>
      </c>
    </row>
    <row r="46" spans="1:8" x14ac:dyDescent="0.2">
      <c r="A46" s="5" t="s">
        <v>5</v>
      </c>
      <c r="B46" s="5">
        <v>8800</v>
      </c>
      <c r="C46" s="5">
        <v>3203</v>
      </c>
      <c r="D46" s="5">
        <v>4001</v>
      </c>
      <c r="E46" s="5">
        <v>1596</v>
      </c>
      <c r="F46" s="6">
        <v>9.0796186289092903E-2</v>
      </c>
      <c r="G46" s="6">
        <v>0.196818829204149</v>
      </c>
      <c r="H46" s="6">
        <v>0.244642042302394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J2:J3"/>
    </sheetView>
  </sheetViews>
  <sheetFormatPr baseColWidth="10" defaultColWidth="11.5" defaultRowHeight="16" x14ac:dyDescent="0.2"/>
  <cols>
    <col min="6" max="8" width="11.5" style="20"/>
  </cols>
  <sheetData>
    <row r="1" spans="1:10" x14ac:dyDescent="0.2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3" t="s">
        <v>15</v>
      </c>
      <c r="G1" s="3" t="s">
        <v>16</v>
      </c>
      <c r="H1" s="3" t="s">
        <v>17</v>
      </c>
    </row>
    <row r="2" spans="1:10" x14ac:dyDescent="0.2">
      <c r="A2" s="2">
        <v>1983</v>
      </c>
      <c r="B2" s="2">
        <v>373</v>
      </c>
      <c r="C2" s="2">
        <v>108</v>
      </c>
      <c r="D2" s="2">
        <v>217</v>
      </c>
      <c r="E2" s="2">
        <v>48</v>
      </c>
      <c r="F2" s="3">
        <v>2.1072386557085501E-2</v>
      </c>
      <c r="G2" s="3">
        <v>0.119275298246706</v>
      </c>
      <c r="H2" s="3">
        <v>0.24909775101770501</v>
      </c>
      <c r="J2" t="s">
        <v>75</v>
      </c>
    </row>
    <row r="3" spans="1:10" x14ac:dyDescent="0.2">
      <c r="A3" s="2">
        <v>1984</v>
      </c>
      <c r="B3" s="2">
        <v>154</v>
      </c>
      <c r="C3" s="2">
        <v>70</v>
      </c>
      <c r="D3" s="2">
        <v>80</v>
      </c>
      <c r="E3" s="2">
        <v>4</v>
      </c>
      <c r="F3" s="3">
        <v>1.62838431082503E-2</v>
      </c>
      <c r="G3" s="3">
        <v>5.3795478616081201E-2</v>
      </c>
      <c r="H3" s="3">
        <v>0.17203984412043599</v>
      </c>
      <c r="J3">
        <v>20170619</v>
      </c>
    </row>
    <row r="4" spans="1:10" x14ac:dyDescent="0.2">
      <c r="A4" s="2">
        <v>1985</v>
      </c>
      <c r="B4" s="2">
        <v>198</v>
      </c>
      <c r="C4" s="2">
        <v>45</v>
      </c>
      <c r="D4" s="2">
        <v>139</v>
      </c>
      <c r="E4" s="2">
        <v>14</v>
      </c>
      <c r="F4" s="3">
        <v>2.57827073439485E-2</v>
      </c>
      <c r="G4" s="3">
        <v>7.9085098983783103E-2</v>
      </c>
      <c r="H4" s="3">
        <v>0.155867504762145</v>
      </c>
    </row>
    <row r="5" spans="1:10" x14ac:dyDescent="0.2">
      <c r="A5" s="2">
        <v>1986</v>
      </c>
      <c r="B5" s="2">
        <v>430</v>
      </c>
      <c r="C5" s="2">
        <v>88</v>
      </c>
      <c r="D5" s="2">
        <v>320</v>
      </c>
      <c r="E5" s="2">
        <v>22</v>
      </c>
      <c r="F5" s="3">
        <v>4.3661754819582796E-3</v>
      </c>
      <c r="G5" s="3">
        <v>8.0650112646017902E-2</v>
      </c>
      <c r="H5" s="3">
        <v>0.2393950604218</v>
      </c>
    </row>
    <row r="6" spans="1:10" x14ac:dyDescent="0.2">
      <c r="A6" s="2">
        <v>1987</v>
      </c>
      <c r="B6" s="2">
        <v>286</v>
      </c>
      <c r="C6" s="2">
        <v>66</v>
      </c>
      <c r="D6" s="2">
        <v>204</v>
      </c>
      <c r="E6" s="2">
        <v>16</v>
      </c>
      <c r="F6" s="3">
        <v>-3.17908098948975E-3</v>
      </c>
      <c r="G6" s="3">
        <v>6.9989222947160007E-2</v>
      </c>
      <c r="H6" s="3">
        <v>0.17863398651923099</v>
      </c>
    </row>
    <row r="7" spans="1:10" x14ac:dyDescent="0.2">
      <c r="A7" s="2">
        <v>1988</v>
      </c>
      <c r="B7" s="2">
        <v>99</v>
      </c>
      <c r="C7" s="2">
        <v>21</v>
      </c>
      <c r="D7" s="2">
        <v>74</v>
      </c>
      <c r="E7" s="2">
        <v>4</v>
      </c>
      <c r="F7" s="3">
        <v>2.0761305269944599E-2</v>
      </c>
      <c r="G7" s="3">
        <v>6.9904832575813106E-2</v>
      </c>
      <c r="H7" s="3">
        <v>7.0990073145245497E-2</v>
      </c>
    </row>
    <row r="8" spans="1:10" x14ac:dyDescent="0.2">
      <c r="A8" s="2">
        <v>1989</v>
      </c>
      <c r="B8" s="2">
        <v>116</v>
      </c>
      <c r="C8" s="2">
        <v>19</v>
      </c>
      <c r="D8" s="2">
        <v>71</v>
      </c>
      <c r="E8" s="2">
        <v>26</v>
      </c>
      <c r="F8" s="3">
        <v>2.6004665809516402E-3</v>
      </c>
      <c r="G8" s="3">
        <v>7.8310179299898197E-2</v>
      </c>
      <c r="H8" s="3">
        <v>0.136747173891171</v>
      </c>
    </row>
    <row r="9" spans="1:10" x14ac:dyDescent="0.2">
      <c r="A9" s="2">
        <v>1990</v>
      </c>
      <c r="B9" s="2">
        <v>114</v>
      </c>
      <c r="C9" s="2">
        <v>24</v>
      </c>
      <c r="D9" s="2">
        <v>66</v>
      </c>
      <c r="E9" s="2">
        <v>24</v>
      </c>
      <c r="F9" s="3">
        <v>3.9803998567019397E-2</v>
      </c>
      <c r="G9" s="3">
        <v>9.3744899762199602E-2</v>
      </c>
      <c r="H9" s="3">
        <v>0.22173275050228999</v>
      </c>
    </row>
    <row r="10" spans="1:10" x14ac:dyDescent="0.2">
      <c r="A10" s="2">
        <v>1991</v>
      </c>
      <c r="B10" s="2">
        <v>294</v>
      </c>
      <c r="C10" s="2">
        <v>56</v>
      </c>
      <c r="D10" s="2">
        <v>177</v>
      </c>
      <c r="E10" s="2">
        <v>61</v>
      </c>
      <c r="F10" s="3">
        <v>1.56106430058591E-2</v>
      </c>
      <c r="G10" s="3">
        <v>0.11658254509686</v>
      </c>
      <c r="H10" s="3">
        <v>0.192483674418923</v>
      </c>
    </row>
    <row r="11" spans="1:10" x14ac:dyDescent="0.2">
      <c r="A11" s="2">
        <v>1992</v>
      </c>
      <c r="B11" s="2">
        <v>420</v>
      </c>
      <c r="C11" s="2">
        <v>135</v>
      </c>
      <c r="D11" s="2">
        <v>205</v>
      </c>
      <c r="E11" s="2">
        <v>80</v>
      </c>
      <c r="F11" s="3">
        <v>2.34680605923967E-2</v>
      </c>
      <c r="G11" s="3">
        <v>8.7339522381448098E-2</v>
      </c>
      <c r="H11" s="3">
        <v>0.216947786787653</v>
      </c>
    </row>
    <row r="12" spans="1:10" x14ac:dyDescent="0.2">
      <c r="A12" s="2">
        <v>1993</v>
      </c>
      <c r="B12" s="2">
        <v>538</v>
      </c>
      <c r="C12" s="2">
        <v>100</v>
      </c>
      <c r="D12" s="2">
        <v>321</v>
      </c>
      <c r="E12" s="2">
        <v>117</v>
      </c>
      <c r="F12" s="3">
        <v>2.1879099448127999E-2</v>
      </c>
      <c r="G12" s="3">
        <v>0.104043354218485</v>
      </c>
      <c r="H12" s="3">
        <v>0.25597462543856903</v>
      </c>
    </row>
    <row r="13" spans="1:10" x14ac:dyDescent="0.2">
      <c r="A13" s="2">
        <v>1994</v>
      </c>
      <c r="B13" s="2">
        <v>427</v>
      </c>
      <c r="C13" s="2">
        <v>135</v>
      </c>
      <c r="D13" s="2">
        <v>244</v>
      </c>
      <c r="E13" s="2">
        <v>48</v>
      </c>
      <c r="F13" s="3">
        <v>2.13249318343414E-2</v>
      </c>
      <c r="G13" s="3">
        <v>9.5056399865348404E-2</v>
      </c>
      <c r="H13" s="3">
        <v>0.22760526517822</v>
      </c>
    </row>
    <row r="14" spans="1:10" x14ac:dyDescent="0.2">
      <c r="A14" s="2">
        <v>1995</v>
      </c>
      <c r="B14" s="2">
        <v>471</v>
      </c>
      <c r="C14" s="2">
        <v>86</v>
      </c>
      <c r="D14" s="2">
        <v>236</v>
      </c>
      <c r="E14" s="2">
        <v>149</v>
      </c>
      <c r="F14" s="3">
        <v>5.5336223213767403E-2</v>
      </c>
      <c r="G14" s="3">
        <v>0.141476563479075</v>
      </c>
      <c r="H14" s="3">
        <v>0.39101179061860297</v>
      </c>
    </row>
    <row r="15" spans="1:10" x14ac:dyDescent="0.2">
      <c r="A15" s="2">
        <v>1996</v>
      </c>
      <c r="B15" s="2">
        <v>694</v>
      </c>
      <c r="C15" s="2">
        <v>169</v>
      </c>
      <c r="D15" s="2">
        <v>363</v>
      </c>
      <c r="E15" s="2">
        <v>162</v>
      </c>
      <c r="F15" s="3">
        <v>5.5266195935250999E-2</v>
      </c>
      <c r="G15" s="3">
        <v>0.14616154066658199</v>
      </c>
      <c r="H15" s="3">
        <v>0.322015553743347</v>
      </c>
    </row>
    <row r="16" spans="1:10" x14ac:dyDescent="0.2">
      <c r="A16" s="2">
        <v>1997</v>
      </c>
      <c r="B16" s="2">
        <v>462</v>
      </c>
      <c r="C16" s="2">
        <v>134</v>
      </c>
      <c r="D16" s="2">
        <v>224</v>
      </c>
      <c r="E16" s="2">
        <v>104</v>
      </c>
      <c r="F16" s="3">
        <v>5.0646922255285401E-2</v>
      </c>
      <c r="G16" s="3">
        <v>0.11987430612861399</v>
      </c>
      <c r="H16" s="3">
        <v>0.26441457947860902</v>
      </c>
    </row>
    <row r="17" spans="1:8" x14ac:dyDescent="0.2">
      <c r="A17" s="2">
        <v>1998</v>
      </c>
      <c r="B17" s="2">
        <v>296</v>
      </c>
      <c r="C17" s="2">
        <v>78</v>
      </c>
      <c r="D17" s="2">
        <v>154</v>
      </c>
      <c r="E17" s="2">
        <v>64</v>
      </c>
      <c r="F17" s="3">
        <v>0.10184703128502599</v>
      </c>
      <c r="G17" s="3">
        <v>0.137074480696878</v>
      </c>
      <c r="H17" s="3">
        <v>0.475290107234068</v>
      </c>
    </row>
    <row r="18" spans="1:8" x14ac:dyDescent="0.2">
      <c r="A18" s="2">
        <v>1999</v>
      </c>
      <c r="B18" s="2">
        <v>458</v>
      </c>
      <c r="C18" s="2">
        <v>68</v>
      </c>
      <c r="D18" s="2">
        <v>166</v>
      </c>
      <c r="E18" s="2">
        <v>224</v>
      </c>
      <c r="F18" s="3">
        <v>8.3734475170344796E-2</v>
      </c>
      <c r="G18" s="3">
        <v>0.28943087634135001</v>
      </c>
      <c r="H18" s="3">
        <v>1.18445552507888</v>
      </c>
    </row>
    <row r="19" spans="1:8" x14ac:dyDescent="0.2">
      <c r="A19" s="2">
        <v>2000</v>
      </c>
      <c r="B19" s="2">
        <v>341</v>
      </c>
      <c r="C19" s="2">
        <v>80</v>
      </c>
      <c r="D19" s="2">
        <v>126</v>
      </c>
      <c r="E19" s="2">
        <v>135</v>
      </c>
      <c r="F19" s="3">
        <v>7.2749118698267307E-2</v>
      </c>
      <c r="G19" s="3">
        <v>0.223019222623286</v>
      </c>
      <c r="H19" s="3">
        <v>1.1565628967223101</v>
      </c>
    </row>
    <row r="20" spans="1:8" x14ac:dyDescent="0.2">
      <c r="A20" s="2">
        <v>2001</v>
      </c>
      <c r="B20" s="2">
        <v>76</v>
      </c>
      <c r="C20" s="2">
        <v>22</v>
      </c>
      <c r="D20" s="2">
        <v>41</v>
      </c>
      <c r="E20" s="2">
        <v>13</v>
      </c>
      <c r="F20" s="3">
        <v>7.1631140750884906E-2</v>
      </c>
      <c r="G20" s="3">
        <v>0.112703777432778</v>
      </c>
      <c r="H20" s="3">
        <v>0.30238712108684501</v>
      </c>
    </row>
    <row r="21" spans="1:8" x14ac:dyDescent="0.2">
      <c r="A21" s="2">
        <v>2002</v>
      </c>
      <c r="B21" s="2">
        <v>68</v>
      </c>
      <c r="C21" s="2">
        <v>23</v>
      </c>
      <c r="D21" s="2">
        <v>36</v>
      </c>
      <c r="E21" s="2">
        <v>9</v>
      </c>
      <c r="F21" s="3">
        <v>-2.05839765149785E-3</v>
      </c>
      <c r="G21" s="3">
        <v>0.10731559292451499</v>
      </c>
      <c r="H21" s="3">
        <v>0.20540177041931401</v>
      </c>
    </row>
    <row r="22" spans="1:8" x14ac:dyDescent="0.2">
      <c r="A22" s="2">
        <v>2003</v>
      </c>
      <c r="B22" s="2">
        <v>67</v>
      </c>
      <c r="C22" s="2">
        <v>10</v>
      </c>
      <c r="D22" s="2">
        <v>40</v>
      </c>
      <c r="E22" s="2">
        <v>17</v>
      </c>
      <c r="F22" s="3">
        <v>9.5836470006924607E-2</v>
      </c>
      <c r="G22" s="3">
        <v>7.9791003924553794E-2</v>
      </c>
      <c r="H22" s="3">
        <v>0.24241851567966999</v>
      </c>
    </row>
    <row r="23" spans="1:8" x14ac:dyDescent="0.2">
      <c r="A23" s="2">
        <v>2004</v>
      </c>
      <c r="B23" s="2">
        <v>165</v>
      </c>
      <c r="C23" s="2">
        <v>62</v>
      </c>
      <c r="D23" s="2">
        <v>67</v>
      </c>
      <c r="E23" s="2">
        <v>36</v>
      </c>
      <c r="F23" s="3">
        <v>5.1855534403662702E-2</v>
      </c>
      <c r="G23" s="3">
        <v>0.12013784953161701</v>
      </c>
      <c r="H23" s="3">
        <v>0.24857425863530999</v>
      </c>
    </row>
    <row r="24" spans="1:8" x14ac:dyDescent="0.2">
      <c r="A24" s="2">
        <v>2005</v>
      </c>
      <c r="B24" s="2">
        <v>152</v>
      </c>
      <c r="C24" s="2">
        <v>53</v>
      </c>
      <c r="D24" s="2">
        <v>65</v>
      </c>
      <c r="E24" s="2">
        <v>34</v>
      </c>
      <c r="F24" s="3">
        <v>2.1600097800267899E-2</v>
      </c>
      <c r="G24" s="3">
        <v>7.6248403732704306E-2</v>
      </c>
      <c r="H24" s="3">
        <v>0.26425353402691099</v>
      </c>
    </row>
    <row r="25" spans="1:8" x14ac:dyDescent="0.2">
      <c r="A25" s="2">
        <v>2006</v>
      </c>
      <c r="B25" s="2">
        <v>140</v>
      </c>
      <c r="C25" s="2">
        <v>54</v>
      </c>
      <c r="D25" s="2">
        <v>56</v>
      </c>
      <c r="E25" s="2">
        <v>30</v>
      </c>
      <c r="F25" s="3">
        <v>2.5327369552346199E-2</v>
      </c>
      <c r="G25" s="3">
        <v>0.10000557365349599</v>
      </c>
      <c r="H25" s="3">
        <v>0.35650783560501798</v>
      </c>
    </row>
    <row r="26" spans="1:8" x14ac:dyDescent="0.2">
      <c r="A26" s="2">
        <v>2007</v>
      </c>
      <c r="B26" s="2">
        <v>143</v>
      </c>
      <c r="C26" s="2">
        <v>46</v>
      </c>
      <c r="D26" s="2">
        <v>59</v>
      </c>
      <c r="E26" s="2">
        <v>38</v>
      </c>
      <c r="F26" s="3">
        <v>3.9924690273411704E-3</v>
      </c>
      <c r="G26" s="3">
        <v>0.100091389225473</v>
      </c>
      <c r="H26" s="3">
        <v>0.31272681081973103</v>
      </c>
    </row>
    <row r="27" spans="1:8" x14ac:dyDescent="0.2">
      <c r="A27" s="2">
        <v>2008</v>
      </c>
      <c r="B27" s="2">
        <v>19</v>
      </c>
      <c r="C27" s="2">
        <v>7</v>
      </c>
      <c r="D27" s="2">
        <v>9</v>
      </c>
      <c r="E27" s="2">
        <v>3</v>
      </c>
      <c r="F27" s="3">
        <v>-5.7575304540420799E-2</v>
      </c>
      <c r="G27" s="3">
        <v>4.7386823240478597E-2</v>
      </c>
      <c r="H27" s="3">
        <v>0.34191919191919201</v>
      </c>
    </row>
    <row r="28" spans="1:8" x14ac:dyDescent="0.2">
      <c r="A28" s="2">
        <v>2009</v>
      </c>
      <c r="B28" s="2">
        <v>40</v>
      </c>
      <c r="C28" s="2">
        <v>14</v>
      </c>
      <c r="D28" s="2">
        <v>15</v>
      </c>
      <c r="E28" s="2">
        <v>11</v>
      </c>
      <c r="F28" s="3">
        <v>2.57088908537184E-2</v>
      </c>
      <c r="G28" s="3">
        <v>0.120446236205263</v>
      </c>
      <c r="H28" s="3">
        <v>0.25732596625523702</v>
      </c>
    </row>
    <row r="29" spans="1:8" x14ac:dyDescent="0.2">
      <c r="A29" s="2">
        <v>2010</v>
      </c>
      <c r="B29" s="2">
        <v>97</v>
      </c>
      <c r="C29" s="2">
        <v>44</v>
      </c>
      <c r="D29" s="2">
        <v>39</v>
      </c>
      <c r="E29" s="2">
        <v>14</v>
      </c>
      <c r="F29" s="3">
        <v>2.61708697363854E-2</v>
      </c>
      <c r="G29" s="3">
        <v>7.5598731891054496E-2</v>
      </c>
      <c r="H29" s="3">
        <v>0.20044597763347799</v>
      </c>
    </row>
    <row r="30" spans="1:8" x14ac:dyDescent="0.2">
      <c r="A30" s="2">
        <v>2011</v>
      </c>
      <c r="B30" s="2">
        <v>78</v>
      </c>
      <c r="C30" s="2">
        <v>25</v>
      </c>
      <c r="D30" s="2">
        <v>30</v>
      </c>
      <c r="E30" s="2">
        <v>23</v>
      </c>
      <c r="F30" s="3">
        <v>3.9282944817760103E-2</v>
      </c>
      <c r="G30" s="3">
        <v>7.7432317163478204E-2</v>
      </c>
      <c r="H30" s="3">
        <v>0.33743903077899301</v>
      </c>
    </row>
    <row r="31" spans="1:8" x14ac:dyDescent="0.2">
      <c r="A31" s="2">
        <v>2012</v>
      </c>
      <c r="B31" s="2">
        <v>97</v>
      </c>
      <c r="C31" s="2">
        <v>36</v>
      </c>
      <c r="D31" s="2">
        <v>35</v>
      </c>
      <c r="E31" s="2">
        <v>26</v>
      </c>
      <c r="F31" s="3">
        <v>7.4670557842814803E-2</v>
      </c>
      <c r="G31" s="3">
        <v>0.15050127920018899</v>
      </c>
      <c r="H31" s="3">
        <v>0.39326330366577</v>
      </c>
    </row>
    <row r="32" spans="1:8" x14ac:dyDescent="0.2">
      <c r="A32" s="2">
        <v>2013</v>
      </c>
      <c r="B32" s="2">
        <v>154</v>
      </c>
      <c r="C32" s="2">
        <v>42</v>
      </c>
      <c r="D32" s="2">
        <v>68</v>
      </c>
      <c r="E32" s="2">
        <v>44</v>
      </c>
      <c r="F32" s="3">
        <v>5.6782885452093701E-2</v>
      </c>
      <c r="G32" s="3">
        <v>0.13883059299387601</v>
      </c>
      <c r="H32" s="3">
        <v>0.42374780953371399</v>
      </c>
    </row>
    <row r="33" spans="1:8" x14ac:dyDescent="0.2">
      <c r="A33" s="2">
        <v>2014</v>
      </c>
      <c r="B33" s="2">
        <v>196</v>
      </c>
      <c r="C33" s="2">
        <v>79</v>
      </c>
      <c r="D33" s="2">
        <v>80</v>
      </c>
      <c r="E33" s="2">
        <v>37</v>
      </c>
      <c r="F33" s="3">
        <v>3.3581084438161997E-2</v>
      </c>
      <c r="G33" s="3">
        <v>0.12383030946366699</v>
      </c>
      <c r="H33" s="3">
        <v>0.53431583160699503</v>
      </c>
    </row>
    <row r="34" spans="1:8" x14ac:dyDescent="0.2">
      <c r="A34" s="2">
        <v>2015</v>
      </c>
      <c r="B34" s="2">
        <v>123</v>
      </c>
      <c r="C34" s="2">
        <v>46</v>
      </c>
      <c r="D34" s="2">
        <v>47</v>
      </c>
      <c r="E34" s="2">
        <v>30</v>
      </c>
      <c r="F34" s="3">
        <v>2.5306588966309301E-2</v>
      </c>
      <c r="G34" s="3">
        <v>0.15014690001127401</v>
      </c>
      <c r="H34" s="3">
        <v>0.460669275930217</v>
      </c>
    </row>
    <row r="35" spans="1:8" x14ac:dyDescent="0.2">
      <c r="A35" s="2">
        <v>2016</v>
      </c>
      <c r="B35" s="2">
        <v>54</v>
      </c>
      <c r="C35" s="2">
        <v>22</v>
      </c>
      <c r="D35" s="2">
        <v>25</v>
      </c>
      <c r="E35" s="2">
        <v>7</v>
      </c>
      <c r="F35" s="3">
        <v>3.11852269833553E-2</v>
      </c>
      <c r="G35" s="3">
        <v>7.3227127353958005E-2</v>
      </c>
      <c r="H35" s="3">
        <v>0.40026562116074499</v>
      </c>
    </row>
    <row r="36" spans="1:8" x14ac:dyDescent="0.2">
      <c r="A36" s="5" t="s">
        <v>5</v>
      </c>
      <c r="B36" s="5">
        <v>7840</v>
      </c>
      <c r="C36" s="5">
        <v>2067</v>
      </c>
      <c r="D36" s="5">
        <v>4099</v>
      </c>
      <c r="E36" s="5">
        <v>1674</v>
      </c>
      <c r="F36" s="6">
        <v>3.6627178403430598E-2</v>
      </c>
      <c r="G36" s="6">
        <v>0.117360921981901</v>
      </c>
      <c r="H36" s="6">
        <v>0.49102817912935298</v>
      </c>
    </row>
    <row r="37" spans="1:8" x14ac:dyDescent="0.2">
      <c r="A37" s="2"/>
      <c r="B37" s="2"/>
      <c r="C37" s="2"/>
      <c r="D37" s="2"/>
      <c r="E37" s="2"/>
      <c r="F37" s="3"/>
      <c r="G37" s="3"/>
      <c r="H3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L2" sqref="L2:L3"/>
    </sheetView>
  </sheetViews>
  <sheetFormatPr baseColWidth="10" defaultColWidth="11.5" defaultRowHeight="16" x14ac:dyDescent="0.2"/>
  <cols>
    <col min="7" max="8" width="11.5" style="1"/>
  </cols>
  <sheetData>
    <row r="1" spans="1:12" x14ac:dyDescent="0.2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8" t="s">
        <v>22</v>
      </c>
      <c r="H1" s="8" t="s">
        <v>23</v>
      </c>
      <c r="I1" s="2" t="s">
        <v>24</v>
      </c>
      <c r="J1" s="2" t="s">
        <v>25</v>
      </c>
    </row>
    <row r="2" spans="1:12" x14ac:dyDescent="0.2">
      <c r="A2" s="2">
        <v>1973</v>
      </c>
      <c r="B2" s="2">
        <v>34</v>
      </c>
      <c r="C2" s="2">
        <v>5</v>
      </c>
      <c r="D2" s="2">
        <v>29</v>
      </c>
      <c r="E2" s="3">
        <v>0.13273538961039</v>
      </c>
      <c r="F2" s="3">
        <v>8.06767659485602E-2</v>
      </c>
      <c r="G2" s="9" t="s">
        <v>74</v>
      </c>
      <c r="H2" s="9" t="s">
        <v>74</v>
      </c>
      <c r="I2" s="3">
        <v>0.4</v>
      </c>
      <c r="J2" s="3">
        <v>0.24137931034482801</v>
      </c>
      <c r="L2" t="s">
        <v>75</v>
      </c>
    </row>
    <row r="3" spans="1:12" x14ac:dyDescent="0.2">
      <c r="A3" s="2">
        <v>1974</v>
      </c>
      <c r="B3" s="2">
        <v>4</v>
      </c>
      <c r="C3" s="2">
        <v>1</v>
      </c>
      <c r="D3" s="2">
        <v>3</v>
      </c>
      <c r="E3" s="3">
        <v>9.8214285714285796E-2</v>
      </c>
      <c r="F3" s="3">
        <v>4.3824404761904703E-2</v>
      </c>
      <c r="G3" s="9" t="s">
        <v>74</v>
      </c>
      <c r="H3" s="9" t="s">
        <v>74</v>
      </c>
      <c r="I3" s="3">
        <v>1</v>
      </c>
      <c r="J3" s="3">
        <v>0</v>
      </c>
      <c r="L3">
        <v>20170619</v>
      </c>
    </row>
    <row r="4" spans="1:12" x14ac:dyDescent="0.2">
      <c r="A4" s="2">
        <v>1975</v>
      </c>
      <c r="B4" s="2">
        <v>9</v>
      </c>
      <c r="C4" s="2">
        <v>0</v>
      </c>
      <c r="D4" s="2">
        <v>9</v>
      </c>
      <c r="E4" s="3" t="s">
        <v>74</v>
      </c>
      <c r="F4" s="3">
        <v>1.03082476066347E-2</v>
      </c>
      <c r="G4" s="9" t="s">
        <v>74</v>
      </c>
      <c r="H4" s="9">
        <v>42.1111111111111</v>
      </c>
      <c r="I4" s="3" t="s">
        <v>74</v>
      </c>
      <c r="J4" s="3">
        <v>0.11111111111111099</v>
      </c>
    </row>
    <row r="5" spans="1:12" x14ac:dyDescent="0.2">
      <c r="A5" s="2">
        <v>1976</v>
      </c>
      <c r="B5" s="2">
        <v>26</v>
      </c>
      <c r="C5" s="2">
        <v>11</v>
      </c>
      <c r="D5" s="2">
        <v>15</v>
      </c>
      <c r="E5" s="3">
        <v>6.8427205062988897E-2</v>
      </c>
      <c r="F5" s="3">
        <v>3.7637161607749999E-3</v>
      </c>
      <c r="G5" s="9">
        <v>8.7272727272727302</v>
      </c>
      <c r="H5" s="9">
        <v>28.1428571428571</v>
      </c>
      <c r="I5" s="3">
        <v>0.63636363636363602</v>
      </c>
      <c r="J5" s="3">
        <v>0.2</v>
      </c>
    </row>
    <row r="6" spans="1:12" x14ac:dyDescent="0.2">
      <c r="A6" s="2">
        <v>1977</v>
      </c>
      <c r="B6" s="2">
        <v>17</v>
      </c>
      <c r="C6" s="2">
        <v>3</v>
      </c>
      <c r="D6" s="2">
        <v>14</v>
      </c>
      <c r="E6" s="3">
        <v>0.14454044345348699</v>
      </c>
      <c r="F6" s="3">
        <v>2.06622499671699E-2</v>
      </c>
      <c r="G6" s="9">
        <v>2.6666666666666701</v>
      </c>
      <c r="H6" s="9">
        <v>10.6</v>
      </c>
      <c r="I6" s="3">
        <v>0.33333333333333298</v>
      </c>
      <c r="J6" s="3">
        <v>7.1428571428571397E-2</v>
      </c>
    </row>
    <row r="7" spans="1:12" x14ac:dyDescent="0.2">
      <c r="A7" s="2">
        <v>1978</v>
      </c>
      <c r="B7" s="2">
        <v>20</v>
      </c>
      <c r="C7" s="2">
        <v>9</v>
      </c>
      <c r="D7" s="2">
        <v>11</v>
      </c>
      <c r="E7" s="3">
        <v>0.22751428233884399</v>
      </c>
      <c r="F7" s="3">
        <v>8.42676076199039E-2</v>
      </c>
      <c r="G7" s="9">
        <v>9.1111111111111107</v>
      </c>
      <c r="H7" s="9">
        <v>24.6666666666667</v>
      </c>
      <c r="I7" s="3">
        <v>0.88888888888888895</v>
      </c>
      <c r="J7" s="3">
        <v>0.18181818181818199</v>
      </c>
    </row>
    <row r="8" spans="1:12" x14ac:dyDescent="0.2">
      <c r="A8" s="2">
        <v>1979</v>
      </c>
      <c r="B8" s="2">
        <v>40</v>
      </c>
      <c r="C8" s="2">
        <v>15</v>
      </c>
      <c r="D8" s="2">
        <v>25</v>
      </c>
      <c r="E8" s="3">
        <v>0.14593789933263601</v>
      </c>
      <c r="F8" s="3">
        <v>0.12898598712582601</v>
      </c>
      <c r="G8" s="9">
        <v>10.1428571428571</v>
      </c>
      <c r="H8" s="9">
        <v>15</v>
      </c>
      <c r="I8" s="3">
        <v>0.6</v>
      </c>
      <c r="J8" s="3">
        <v>0.24</v>
      </c>
    </row>
    <row r="9" spans="1:12" x14ac:dyDescent="0.2">
      <c r="A9" s="2">
        <v>1980</v>
      </c>
      <c r="B9" s="2">
        <v>73</v>
      </c>
      <c r="C9" s="2">
        <v>27</v>
      </c>
      <c r="D9" s="2">
        <v>46</v>
      </c>
      <c r="E9" s="3">
        <v>0.206492036890465</v>
      </c>
      <c r="F9" s="3">
        <v>0.11276870344060699</v>
      </c>
      <c r="G9" s="9">
        <v>7.3076923076923102</v>
      </c>
      <c r="H9" s="9">
        <v>9.8918918918918894</v>
      </c>
      <c r="I9" s="3">
        <v>0.70370370370370405</v>
      </c>
      <c r="J9" s="3">
        <v>0.32608695652173902</v>
      </c>
    </row>
    <row r="10" spans="1:12" x14ac:dyDescent="0.2">
      <c r="A10" s="2">
        <v>1981</v>
      </c>
      <c r="B10" s="2">
        <v>193</v>
      </c>
      <c r="C10" s="2">
        <v>63</v>
      </c>
      <c r="D10" s="2">
        <v>130</v>
      </c>
      <c r="E10" s="3">
        <v>8.5926982661800003E-2</v>
      </c>
      <c r="F10" s="3">
        <v>5.4711274626950801E-2</v>
      </c>
      <c r="G10" s="9">
        <v>9.8000000000000007</v>
      </c>
      <c r="H10" s="9">
        <v>13.0086956521739</v>
      </c>
      <c r="I10" s="3">
        <v>0.61904761904761896</v>
      </c>
      <c r="J10" s="3">
        <v>0.3</v>
      </c>
    </row>
    <row r="11" spans="1:12" x14ac:dyDescent="0.2">
      <c r="A11" s="2">
        <v>1982</v>
      </c>
      <c r="B11" s="2">
        <v>81</v>
      </c>
      <c r="C11" s="2">
        <v>27</v>
      </c>
      <c r="D11" s="2">
        <v>54</v>
      </c>
      <c r="E11" s="3">
        <v>0.13844754758007199</v>
      </c>
      <c r="F11" s="3">
        <v>0.102956133592448</v>
      </c>
      <c r="G11" s="9">
        <v>8.2592592592592595</v>
      </c>
      <c r="H11" s="9">
        <v>9.8297872340425503</v>
      </c>
      <c r="I11" s="3">
        <v>0.85185185185185197</v>
      </c>
      <c r="J11" s="3">
        <v>0.33333333333333298</v>
      </c>
    </row>
    <row r="12" spans="1:12" x14ac:dyDescent="0.2">
      <c r="A12" s="2">
        <v>1983</v>
      </c>
      <c r="B12" s="2">
        <v>501</v>
      </c>
      <c r="C12" s="2">
        <v>120</v>
      </c>
      <c r="D12" s="2">
        <v>381</v>
      </c>
      <c r="E12" s="3">
        <v>0.12632062284969001</v>
      </c>
      <c r="F12" s="3">
        <v>9.6235757466401395E-2</v>
      </c>
      <c r="G12" s="9">
        <v>7.0423728813559299</v>
      </c>
      <c r="H12" s="9">
        <v>19.104109589041101</v>
      </c>
      <c r="I12" s="3">
        <v>0.65833333333333299</v>
      </c>
      <c r="J12" s="3">
        <v>0.25721784776902901</v>
      </c>
    </row>
    <row r="13" spans="1:12" x14ac:dyDescent="0.2">
      <c r="A13" s="2">
        <v>1984</v>
      </c>
      <c r="B13" s="2">
        <v>205</v>
      </c>
      <c r="C13" s="2">
        <v>52</v>
      </c>
      <c r="D13" s="2">
        <v>153</v>
      </c>
      <c r="E13" s="3">
        <v>3.0674599159074101E-2</v>
      </c>
      <c r="F13" s="3">
        <v>3.9066703201755502E-2</v>
      </c>
      <c r="G13" s="9">
        <v>7.8</v>
      </c>
      <c r="H13" s="9">
        <v>22.188811188811201</v>
      </c>
      <c r="I13" s="3">
        <v>0.67307692307692302</v>
      </c>
      <c r="J13" s="3">
        <v>0.18954248366013099</v>
      </c>
    </row>
    <row r="14" spans="1:12" x14ac:dyDescent="0.2">
      <c r="A14" s="2">
        <v>1985</v>
      </c>
      <c r="B14" s="2">
        <v>232</v>
      </c>
      <c r="C14" s="2">
        <v>38</v>
      </c>
      <c r="D14" s="2">
        <v>194</v>
      </c>
      <c r="E14" s="3">
        <v>4.7843286203315703E-2</v>
      </c>
      <c r="F14" s="3">
        <v>8.6488684142891306E-2</v>
      </c>
      <c r="G14" s="9">
        <v>8.8947368421052602</v>
      </c>
      <c r="H14" s="9">
        <v>25.091428571428601</v>
      </c>
      <c r="I14" s="3">
        <v>0.52631578947368396</v>
      </c>
      <c r="J14" s="3">
        <v>0.14432989690721601</v>
      </c>
    </row>
    <row r="15" spans="1:12" x14ac:dyDescent="0.2">
      <c r="A15" s="2">
        <v>1986</v>
      </c>
      <c r="B15" s="2">
        <v>516</v>
      </c>
      <c r="C15" s="2">
        <v>90</v>
      </c>
      <c r="D15" s="2">
        <v>426</v>
      </c>
      <c r="E15" s="3">
        <v>8.7990774216674297E-2</v>
      </c>
      <c r="F15" s="3">
        <v>7.1594324344072799E-2</v>
      </c>
      <c r="G15" s="9">
        <v>8.9438202247191008</v>
      </c>
      <c r="H15" s="9">
        <v>25.25</v>
      </c>
      <c r="I15" s="3">
        <v>0.62222222222222201</v>
      </c>
      <c r="J15" s="3">
        <v>0.14319248826291101</v>
      </c>
    </row>
    <row r="16" spans="1:12" x14ac:dyDescent="0.2">
      <c r="A16" s="2">
        <v>1987</v>
      </c>
      <c r="B16" s="2">
        <v>339</v>
      </c>
      <c r="C16" s="2">
        <v>75</v>
      </c>
      <c r="D16" s="2">
        <v>264</v>
      </c>
      <c r="E16" s="3">
        <v>7.35570355040438E-2</v>
      </c>
      <c r="F16" s="3">
        <v>5.8395360086679303E-2</v>
      </c>
      <c r="G16" s="9">
        <v>7.3333333333333304</v>
      </c>
      <c r="H16" s="9">
        <v>26.126984126984102</v>
      </c>
      <c r="I16" s="3">
        <v>0.706666666666667</v>
      </c>
      <c r="J16" s="3">
        <v>0.125</v>
      </c>
    </row>
    <row r="17" spans="1:10" x14ac:dyDescent="0.2">
      <c r="A17" s="2">
        <v>1988</v>
      </c>
      <c r="B17" s="2">
        <v>128</v>
      </c>
      <c r="C17" s="2">
        <v>34</v>
      </c>
      <c r="D17" s="2">
        <v>94</v>
      </c>
      <c r="E17" s="3">
        <v>8.7745834657115607E-2</v>
      </c>
      <c r="F17" s="3">
        <v>3.2741526453098697E-2</v>
      </c>
      <c r="G17" s="9">
        <v>5.6764705882352899</v>
      </c>
      <c r="H17" s="9">
        <v>35.838709677419402</v>
      </c>
      <c r="I17" s="3">
        <v>0.67647058823529405</v>
      </c>
      <c r="J17" s="3">
        <v>0.159574468085106</v>
      </c>
    </row>
    <row r="18" spans="1:10" x14ac:dyDescent="0.2">
      <c r="A18" s="2">
        <v>1989</v>
      </c>
      <c r="B18" s="2">
        <v>122</v>
      </c>
      <c r="C18" s="2">
        <v>37</v>
      </c>
      <c r="D18" s="2">
        <v>85</v>
      </c>
      <c r="E18" s="3">
        <v>0.11652359687059401</v>
      </c>
      <c r="F18" s="3">
        <v>6.4218171248221698E-2</v>
      </c>
      <c r="G18" s="9">
        <v>8.5675675675675702</v>
      </c>
      <c r="H18" s="9">
        <v>18.195121951219502</v>
      </c>
      <c r="I18" s="3">
        <v>0.62162162162162204</v>
      </c>
      <c r="J18" s="3">
        <v>0.25882352941176501</v>
      </c>
    </row>
    <row r="19" spans="1:10" x14ac:dyDescent="0.2">
      <c r="A19" s="2">
        <v>1990</v>
      </c>
      <c r="B19" s="2">
        <v>117</v>
      </c>
      <c r="C19" s="2">
        <v>39</v>
      </c>
      <c r="D19" s="2">
        <v>78</v>
      </c>
      <c r="E19" s="3">
        <v>0.123592238764898</v>
      </c>
      <c r="F19" s="3">
        <v>9.9635660175510093E-2</v>
      </c>
      <c r="G19" s="9">
        <v>7.9230769230769198</v>
      </c>
      <c r="H19" s="9">
        <v>23.434210526315798</v>
      </c>
      <c r="I19" s="3">
        <v>0.74358974358974395</v>
      </c>
      <c r="J19" s="3">
        <v>0.141025641025641</v>
      </c>
    </row>
    <row r="20" spans="1:10" x14ac:dyDescent="0.2">
      <c r="A20" s="2">
        <v>1991</v>
      </c>
      <c r="B20" s="2">
        <v>300</v>
      </c>
      <c r="C20" s="2">
        <v>112</v>
      </c>
      <c r="D20" s="2">
        <v>188</v>
      </c>
      <c r="E20" s="3">
        <v>0.131539259314087</v>
      </c>
      <c r="F20" s="3">
        <v>0.10163669841028999</v>
      </c>
      <c r="G20" s="9">
        <v>7.9636363636363603</v>
      </c>
      <c r="H20" s="9">
        <v>24.604395604395599</v>
      </c>
      <c r="I20" s="3">
        <v>0.79464285714285698</v>
      </c>
      <c r="J20" s="3">
        <v>0.24468085106383</v>
      </c>
    </row>
    <row r="21" spans="1:10" x14ac:dyDescent="0.2">
      <c r="A21" s="2">
        <v>1992</v>
      </c>
      <c r="B21" s="2">
        <v>425</v>
      </c>
      <c r="C21" s="2">
        <v>146</v>
      </c>
      <c r="D21" s="2">
        <v>279</v>
      </c>
      <c r="E21" s="3">
        <v>0.12046973336955</v>
      </c>
      <c r="F21" s="3">
        <v>7.6333006663851496E-2</v>
      </c>
      <c r="G21" s="9">
        <v>10.0138888888889</v>
      </c>
      <c r="H21" s="9">
        <v>26.1203007518797</v>
      </c>
      <c r="I21" s="3">
        <v>0.68493150684931503</v>
      </c>
      <c r="J21" s="3">
        <v>0.23297491039426499</v>
      </c>
    </row>
    <row r="22" spans="1:10" x14ac:dyDescent="0.2">
      <c r="A22" s="2">
        <v>1993</v>
      </c>
      <c r="B22" s="2">
        <v>546</v>
      </c>
      <c r="C22" s="2">
        <v>176</v>
      </c>
      <c r="D22" s="2">
        <v>370</v>
      </c>
      <c r="E22" s="3">
        <v>0.13519519278592401</v>
      </c>
      <c r="F22" s="3">
        <v>0.115201231128909</v>
      </c>
      <c r="G22" s="9">
        <v>9.7200000000000006</v>
      </c>
      <c r="H22" s="9">
        <v>17.779036827195501</v>
      </c>
      <c r="I22" s="3">
        <v>0.68181818181818199</v>
      </c>
      <c r="J22" s="3">
        <v>0.18108108108108101</v>
      </c>
    </row>
    <row r="23" spans="1:10" x14ac:dyDescent="0.2">
      <c r="A23" s="2">
        <v>1994</v>
      </c>
      <c r="B23" s="2">
        <v>432</v>
      </c>
      <c r="C23" s="2">
        <v>129</v>
      </c>
      <c r="D23" s="2">
        <v>303</v>
      </c>
      <c r="E23" s="3">
        <v>0.118429243307156</v>
      </c>
      <c r="F23" s="3">
        <v>7.2480993057319199E-2</v>
      </c>
      <c r="G23" s="9">
        <v>10.196850393700799</v>
      </c>
      <c r="H23" s="9">
        <v>16.421602787456401</v>
      </c>
      <c r="I23" s="3">
        <v>0.68992248062015504</v>
      </c>
      <c r="J23" s="3">
        <v>0.25742574257425699</v>
      </c>
    </row>
    <row r="24" spans="1:10" x14ac:dyDescent="0.2">
      <c r="A24" s="2">
        <v>1995</v>
      </c>
      <c r="B24" s="2">
        <v>477</v>
      </c>
      <c r="C24" s="2">
        <v>181</v>
      </c>
      <c r="D24" s="2">
        <v>296</v>
      </c>
      <c r="E24" s="3">
        <v>0.26741821731313797</v>
      </c>
      <c r="F24" s="3">
        <v>0.16300796003142001</v>
      </c>
      <c r="G24" s="9">
        <v>10.226519337016599</v>
      </c>
      <c r="H24" s="9">
        <v>13.2836879432624</v>
      </c>
      <c r="I24" s="3">
        <v>0.80662983425414403</v>
      </c>
      <c r="J24" s="3">
        <v>0.37162162162162199</v>
      </c>
    </row>
    <row r="25" spans="1:10" x14ac:dyDescent="0.2">
      <c r="A25" s="2">
        <v>1996</v>
      </c>
      <c r="B25" s="2">
        <v>695</v>
      </c>
      <c r="C25" s="2">
        <v>249</v>
      </c>
      <c r="D25" s="2">
        <v>446</v>
      </c>
      <c r="E25" s="3">
        <v>0.16803338474291599</v>
      </c>
      <c r="F25" s="3">
        <v>0.163106638011637</v>
      </c>
      <c r="G25" s="9">
        <v>9.8934426229508201</v>
      </c>
      <c r="H25" s="9">
        <v>16.347188264058701</v>
      </c>
      <c r="I25" s="3">
        <v>0.75100401606425704</v>
      </c>
      <c r="J25" s="3">
        <v>0.39910313901345301</v>
      </c>
    </row>
    <row r="26" spans="1:10" x14ac:dyDescent="0.2">
      <c r="A26" s="2">
        <v>1997</v>
      </c>
      <c r="B26" s="2">
        <v>462</v>
      </c>
      <c r="C26" s="2">
        <v>142</v>
      </c>
      <c r="D26" s="2">
        <v>320</v>
      </c>
      <c r="E26" s="3">
        <v>0.16198624887699001</v>
      </c>
      <c r="F26" s="3">
        <v>0.119173753375814</v>
      </c>
      <c r="G26" s="9">
        <v>10.535714285714301</v>
      </c>
      <c r="H26" s="9">
        <v>20.925423728813598</v>
      </c>
      <c r="I26" s="3">
        <v>0.676056338028169</v>
      </c>
      <c r="J26" s="3">
        <v>0.36875000000000002</v>
      </c>
    </row>
    <row r="27" spans="1:10" x14ac:dyDescent="0.2">
      <c r="A27" s="2">
        <v>1998</v>
      </c>
      <c r="B27" s="2">
        <v>297</v>
      </c>
      <c r="C27" s="2">
        <v>76</v>
      </c>
      <c r="D27" s="2">
        <v>221</v>
      </c>
      <c r="E27" s="3">
        <v>0.27764625100470602</v>
      </c>
      <c r="F27" s="3">
        <v>0.174628837161967</v>
      </c>
      <c r="G27" s="9">
        <v>8</v>
      </c>
      <c r="H27" s="9">
        <v>18.9707317073171</v>
      </c>
      <c r="I27" s="3">
        <v>0.84210526315789502</v>
      </c>
      <c r="J27" s="3">
        <v>0.32579185520361997</v>
      </c>
    </row>
    <row r="28" spans="1:10" x14ac:dyDescent="0.2">
      <c r="A28" s="2">
        <v>1999</v>
      </c>
      <c r="B28" s="2">
        <v>464</v>
      </c>
      <c r="C28" s="2">
        <v>273</v>
      </c>
      <c r="D28" s="2">
        <v>191</v>
      </c>
      <c r="E28" s="3">
        <v>0.93054331765646003</v>
      </c>
      <c r="F28" s="3">
        <v>0.39405507321094202</v>
      </c>
      <c r="G28" s="9">
        <v>6.0476190476190501</v>
      </c>
      <c r="H28" s="9">
        <v>17.344632768361599</v>
      </c>
      <c r="I28" s="3">
        <v>0.89377289377289404</v>
      </c>
      <c r="J28" s="3">
        <v>0.62827225130890096</v>
      </c>
    </row>
    <row r="29" spans="1:10" x14ac:dyDescent="0.2">
      <c r="A29" s="2">
        <v>2000</v>
      </c>
      <c r="B29" s="2">
        <v>343</v>
      </c>
      <c r="C29" s="2">
        <v>233</v>
      </c>
      <c r="D29" s="2">
        <v>110</v>
      </c>
      <c r="E29" s="3">
        <v>0.69592125450195297</v>
      </c>
      <c r="F29" s="3">
        <v>0.25419231446060098</v>
      </c>
      <c r="G29" s="9">
        <v>6.1939655172413799</v>
      </c>
      <c r="H29" s="9">
        <v>20.814814814814799</v>
      </c>
      <c r="I29" s="3">
        <v>0.94420600858369097</v>
      </c>
      <c r="J29" s="3">
        <v>0.63636363636363602</v>
      </c>
    </row>
    <row r="30" spans="1:10" x14ac:dyDescent="0.2">
      <c r="A30" s="2">
        <v>2001</v>
      </c>
      <c r="B30" s="2">
        <v>76</v>
      </c>
      <c r="C30" s="2">
        <v>34</v>
      </c>
      <c r="D30" s="2">
        <v>42</v>
      </c>
      <c r="E30" s="3">
        <v>0.17523171892829101</v>
      </c>
      <c r="F30" s="3">
        <v>9.9283192900725403E-2</v>
      </c>
      <c r="G30" s="9">
        <v>11</v>
      </c>
      <c r="H30" s="9">
        <v>30.1794871794872</v>
      </c>
      <c r="I30" s="3">
        <v>0.73529411764705899</v>
      </c>
      <c r="J30" s="3">
        <v>0.5</v>
      </c>
    </row>
    <row r="31" spans="1:10" x14ac:dyDescent="0.2">
      <c r="A31" s="2">
        <v>2002</v>
      </c>
      <c r="B31" s="2">
        <v>69</v>
      </c>
      <c r="C31" s="2">
        <v>23</v>
      </c>
      <c r="D31" s="2">
        <v>46</v>
      </c>
      <c r="E31" s="3">
        <v>0.103720454858478</v>
      </c>
      <c r="F31" s="3">
        <v>7.1871536920737694E-2</v>
      </c>
      <c r="G31" s="9">
        <v>19.695652173913</v>
      </c>
      <c r="H31" s="9">
        <v>28.4634146341463</v>
      </c>
      <c r="I31" s="3">
        <v>0.73913043478260898</v>
      </c>
      <c r="J31" s="3">
        <v>0.34782608695652201</v>
      </c>
    </row>
    <row r="32" spans="1:10" x14ac:dyDescent="0.2">
      <c r="A32" s="2">
        <v>2003</v>
      </c>
      <c r="B32" s="2">
        <v>67</v>
      </c>
      <c r="C32" s="2">
        <v>26</v>
      </c>
      <c r="D32" s="2">
        <v>41</v>
      </c>
      <c r="E32" s="3">
        <v>0.157340491145355</v>
      </c>
      <c r="F32" s="3">
        <v>0.101957728142111</v>
      </c>
      <c r="G32" s="9">
        <v>11.807692307692299</v>
      </c>
      <c r="H32" s="9">
        <v>32.297297297297298</v>
      </c>
      <c r="I32" s="3">
        <v>0.80769230769230804</v>
      </c>
      <c r="J32" s="3">
        <v>0.292682926829268</v>
      </c>
    </row>
    <row r="33" spans="1:10" x14ac:dyDescent="0.2">
      <c r="A33" s="2">
        <v>2004</v>
      </c>
      <c r="B33" s="2">
        <v>168</v>
      </c>
      <c r="C33" s="2">
        <v>76</v>
      </c>
      <c r="D33" s="2">
        <v>92</v>
      </c>
      <c r="E33" s="3">
        <v>0.13398609526924901</v>
      </c>
      <c r="F33" s="3">
        <v>0.115016551844526</v>
      </c>
      <c r="G33" s="9">
        <v>8.25</v>
      </c>
      <c r="H33" s="9">
        <v>25.954545454545499</v>
      </c>
      <c r="I33" s="3">
        <v>0.85526315789473695</v>
      </c>
      <c r="J33" s="3">
        <v>0.25</v>
      </c>
    </row>
    <row r="34" spans="1:10" x14ac:dyDescent="0.2">
      <c r="A34" s="2">
        <v>2005</v>
      </c>
      <c r="B34" s="2">
        <v>158</v>
      </c>
      <c r="C34" s="2">
        <v>45</v>
      </c>
      <c r="D34" s="2">
        <v>113</v>
      </c>
      <c r="E34" s="3">
        <v>0.12825164720360799</v>
      </c>
      <c r="F34" s="3">
        <v>8.5531599344928905E-2</v>
      </c>
      <c r="G34" s="9">
        <v>9.6444444444444404</v>
      </c>
      <c r="H34" s="9">
        <v>36.15</v>
      </c>
      <c r="I34" s="3">
        <v>0.91111111111111098</v>
      </c>
      <c r="J34" s="3">
        <v>0.265486725663717</v>
      </c>
    </row>
    <row r="35" spans="1:10" x14ac:dyDescent="0.2">
      <c r="A35" s="2">
        <v>2006</v>
      </c>
      <c r="B35" s="2">
        <v>140</v>
      </c>
      <c r="C35" s="2">
        <v>58</v>
      </c>
      <c r="D35" s="2">
        <v>82</v>
      </c>
      <c r="E35" s="3">
        <v>0.16565068331235999</v>
      </c>
      <c r="F35" s="3">
        <v>9.8237628249464706E-2</v>
      </c>
      <c r="G35" s="9">
        <v>9.2758620689655196</v>
      </c>
      <c r="H35" s="9">
        <v>33.375</v>
      </c>
      <c r="I35" s="3">
        <v>0.81034482758620696</v>
      </c>
      <c r="J35" s="3">
        <v>0.24390243902438999</v>
      </c>
    </row>
    <row r="36" spans="1:10" x14ac:dyDescent="0.2">
      <c r="A36" s="2">
        <v>2007</v>
      </c>
      <c r="B36" s="2">
        <v>147</v>
      </c>
      <c r="C36" s="2">
        <v>73</v>
      </c>
      <c r="D36" s="2">
        <v>74</v>
      </c>
      <c r="E36" s="3">
        <v>0.20158952732326599</v>
      </c>
      <c r="F36" s="3">
        <v>4.5817592864661798E-2</v>
      </c>
      <c r="G36" s="9">
        <v>8.7945205479452095</v>
      </c>
      <c r="H36" s="9">
        <v>26.262295081967199</v>
      </c>
      <c r="I36" s="3">
        <v>0.84931506849315097</v>
      </c>
      <c r="J36" s="3">
        <v>0.27027027027027001</v>
      </c>
    </row>
    <row r="37" spans="1:10" x14ac:dyDescent="0.2">
      <c r="A37" s="2">
        <v>2008</v>
      </c>
      <c r="B37" s="2">
        <v>20</v>
      </c>
      <c r="C37" s="2">
        <v>7</v>
      </c>
      <c r="D37" s="2">
        <v>13</v>
      </c>
      <c r="E37" s="3">
        <v>3.8173242630385497E-2</v>
      </c>
      <c r="F37" s="3">
        <v>5.7076858055864502E-2</v>
      </c>
      <c r="G37" s="9">
        <v>11.285714285714301</v>
      </c>
      <c r="H37" s="9">
        <v>40.727272727272698</v>
      </c>
      <c r="I37" s="3">
        <v>0.85714285714285698</v>
      </c>
      <c r="J37" s="3">
        <v>7.69230769230769E-2</v>
      </c>
    </row>
    <row r="38" spans="1:10" x14ac:dyDescent="0.2">
      <c r="A38" s="2">
        <v>2009</v>
      </c>
      <c r="B38" s="2">
        <v>40</v>
      </c>
      <c r="C38" s="2">
        <v>10</v>
      </c>
      <c r="D38" s="2">
        <v>30</v>
      </c>
      <c r="E38" s="3">
        <v>0.21756061960456699</v>
      </c>
      <c r="F38" s="3">
        <v>9.4053248259764702E-2</v>
      </c>
      <c r="G38" s="9">
        <v>9.1</v>
      </c>
      <c r="H38" s="9">
        <v>36.5</v>
      </c>
      <c r="I38" s="3">
        <v>0.7</v>
      </c>
      <c r="J38" s="3">
        <v>0.5</v>
      </c>
    </row>
    <row r="39" spans="1:10" x14ac:dyDescent="0.2">
      <c r="A39" s="2">
        <v>2010</v>
      </c>
      <c r="B39" s="2">
        <v>97</v>
      </c>
      <c r="C39" s="2">
        <v>37</v>
      </c>
      <c r="D39" s="2">
        <v>60</v>
      </c>
      <c r="E39" s="3">
        <v>0.10400109980639</v>
      </c>
      <c r="F39" s="3">
        <v>5.0967863436405698E-2</v>
      </c>
      <c r="G39" s="9">
        <v>9.6486486486486491</v>
      </c>
      <c r="H39" s="9">
        <v>27.6</v>
      </c>
      <c r="I39" s="3">
        <v>0.64864864864864902</v>
      </c>
      <c r="J39" s="3">
        <v>0.2</v>
      </c>
    </row>
    <row r="40" spans="1:10" x14ac:dyDescent="0.2">
      <c r="A40" s="2">
        <v>2011</v>
      </c>
      <c r="B40" s="2">
        <v>78</v>
      </c>
      <c r="C40" s="2">
        <v>37</v>
      </c>
      <c r="D40" s="2">
        <v>41</v>
      </c>
      <c r="E40" s="3">
        <v>0.201956329930014</v>
      </c>
      <c r="F40" s="3">
        <v>8.7652600874503897E-2</v>
      </c>
      <c r="G40" s="9">
        <v>8.6486486486486491</v>
      </c>
      <c r="H40" s="9">
        <v>21.8787878787879</v>
      </c>
      <c r="I40" s="3">
        <v>0.83783783783783805</v>
      </c>
      <c r="J40" s="3">
        <v>0.219512195121951</v>
      </c>
    </row>
    <row r="41" spans="1:10" x14ac:dyDescent="0.2">
      <c r="A41" s="2">
        <v>2012</v>
      </c>
      <c r="B41" s="2">
        <v>98</v>
      </c>
      <c r="C41" s="2">
        <v>46</v>
      </c>
      <c r="D41" s="2">
        <v>52</v>
      </c>
      <c r="E41" s="3">
        <v>0.21821822716442901</v>
      </c>
      <c r="F41" s="3">
        <v>0.16425465961719601</v>
      </c>
      <c r="G41" s="9">
        <v>9.6956521739130395</v>
      </c>
      <c r="H41" s="9">
        <v>31.565217391304301</v>
      </c>
      <c r="I41" s="3">
        <v>0.86956521739130399</v>
      </c>
      <c r="J41" s="3">
        <v>0.19230769230769201</v>
      </c>
    </row>
    <row r="42" spans="1:10" x14ac:dyDescent="0.2">
      <c r="A42" s="2">
        <v>2013</v>
      </c>
      <c r="B42" s="2">
        <v>159</v>
      </c>
      <c r="C42" s="2">
        <v>67</v>
      </c>
      <c r="D42" s="2">
        <v>92</v>
      </c>
      <c r="E42" s="3">
        <v>0.26182629783322497</v>
      </c>
      <c r="F42" s="3">
        <v>0.13681205594976201</v>
      </c>
      <c r="G42" s="9">
        <v>10.253731343283601</v>
      </c>
      <c r="H42" s="9">
        <v>34.679487179487197</v>
      </c>
      <c r="I42" s="3">
        <v>0.85074626865671599</v>
      </c>
      <c r="J42" s="3">
        <v>0.25</v>
      </c>
    </row>
    <row r="43" spans="1:10" x14ac:dyDescent="0.2">
      <c r="A43" s="2">
        <v>2014</v>
      </c>
      <c r="B43" s="2">
        <v>202</v>
      </c>
      <c r="C43" s="2">
        <v>99</v>
      </c>
      <c r="D43" s="2">
        <v>103</v>
      </c>
      <c r="E43" s="3">
        <v>0.229925793435482</v>
      </c>
      <c r="F43" s="3">
        <v>9.9181033284037101E-2</v>
      </c>
      <c r="G43" s="9">
        <v>9.9090909090909101</v>
      </c>
      <c r="H43" s="9">
        <v>25.793478260869598</v>
      </c>
      <c r="I43" s="3">
        <v>0.89898989898989901</v>
      </c>
      <c r="J43" s="3">
        <v>0.26213592233009703</v>
      </c>
    </row>
    <row r="44" spans="1:10" x14ac:dyDescent="0.2">
      <c r="A44" s="2">
        <v>2015</v>
      </c>
      <c r="B44" s="2">
        <v>124</v>
      </c>
      <c r="C44" s="2">
        <v>62</v>
      </c>
      <c r="D44" s="2">
        <v>62</v>
      </c>
      <c r="E44" s="3">
        <v>0.237485553431938</v>
      </c>
      <c r="F44" s="3">
        <v>0.115454158527334</v>
      </c>
      <c r="G44" s="9">
        <v>8.7377049180327901</v>
      </c>
      <c r="H44" s="9">
        <v>15.377358490565999</v>
      </c>
      <c r="I44" s="3">
        <v>0.88709677419354804</v>
      </c>
      <c r="J44" s="3">
        <v>0.32258064516128998</v>
      </c>
    </row>
    <row r="45" spans="1:10" x14ac:dyDescent="0.2">
      <c r="A45" s="2">
        <v>2016</v>
      </c>
      <c r="B45" s="2">
        <v>59</v>
      </c>
      <c r="C45" s="2">
        <v>24</v>
      </c>
      <c r="D45" s="2">
        <v>35</v>
      </c>
      <c r="E45" s="3">
        <v>0.15333563801838301</v>
      </c>
      <c r="F45" s="3">
        <v>5.6698754535499003E-2</v>
      </c>
      <c r="G45" s="9">
        <v>9.1363636363636402</v>
      </c>
      <c r="H45" s="9">
        <v>29.090909090909101</v>
      </c>
      <c r="I45" s="3">
        <v>0.79166666666666696</v>
      </c>
      <c r="J45" s="3">
        <v>0.22857142857142901</v>
      </c>
    </row>
    <row r="46" spans="1:10" x14ac:dyDescent="0.2">
      <c r="A46" s="5" t="s">
        <v>5</v>
      </c>
      <c r="B46" s="5">
        <v>8800</v>
      </c>
      <c r="C46" s="5">
        <v>3087</v>
      </c>
      <c r="D46" s="5">
        <v>5713</v>
      </c>
      <c r="E46" s="6">
        <v>0.26633745026678401</v>
      </c>
      <c r="F46" s="6">
        <v>0.11317299332589301</v>
      </c>
      <c r="G46" s="10">
        <v>8.8021618080576491</v>
      </c>
      <c r="H46" s="10">
        <v>21.811737804878</v>
      </c>
      <c r="I46" s="6">
        <v>0.77356656948493696</v>
      </c>
      <c r="J46" s="6">
        <v>0.27656222650096302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L2" sqref="L2:L3"/>
    </sheetView>
  </sheetViews>
  <sheetFormatPr baseColWidth="10" defaultColWidth="10.83203125" defaultRowHeight="12" x14ac:dyDescent="0.15"/>
  <cols>
    <col min="1" max="2" width="10.83203125" style="2"/>
    <col min="3" max="3" width="4.83203125" style="2" customWidth="1"/>
    <col min="4" max="6" width="10.83203125" style="24"/>
    <col min="7" max="7" width="4.83203125" style="24" customWidth="1"/>
    <col min="8" max="10" width="10.83203125" style="24"/>
    <col min="11" max="16384" width="10.83203125" style="2"/>
  </cols>
  <sheetData>
    <row r="1" spans="1:12" x14ac:dyDescent="0.15">
      <c r="A1" s="2" t="s">
        <v>0</v>
      </c>
      <c r="B1" s="2" t="s">
        <v>1</v>
      </c>
      <c r="D1" s="3" t="s">
        <v>26</v>
      </c>
      <c r="E1" s="3" t="s">
        <v>27</v>
      </c>
      <c r="F1" s="3" t="s">
        <v>28</v>
      </c>
      <c r="G1" s="3"/>
      <c r="H1" s="3" t="s">
        <v>29</v>
      </c>
      <c r="I1" s="3" t="s">
        <v>30</v>
      </c>
      <c r="J1" s="3" t="s">
        <v>31</v>
      </c>
    </row>
    <row r="2" spans="1:12" ht="16" x14ac:dyDescent="0.2">
      <c r="A2" s="2">
        <v>1980</v>
      </c>
      <c r="B2" s="2">
        <v>73</v>
      </c>
      <c r="D2" s="3">
        <v>9.5890410958904104E-2</v>
      </c>
      <c r="E2" s="3">
        <v>2.7397260273972601E-2</v>
      </c>
      <c r="F2" s="3">
        <v>0.87671232876712302</v>
      </c>
      <c r="G2" s="3"/>
      <c r="H2" s="3">
        <v>8.4294897959183698E-2</v>
      </c>
      <c r="I2" s="3">
        <v>7.3152380952380996E-2</v>
      </c>
      <c r="J2" s="3">
        <v>5.9696666666666703E-2</v>
      </c>
      <c r="L2" t="s">
        <v>75</v>
      </c>
    </row>
    <row r="3" spans="1:12" ht="16" x14ac:dyDescent="0.2">
      <c r="A3" s="2">
        <v>1981</v>
      </c>
      <c r="B3" s="2">
        <v>193</v>
      </c>
      <c r="D3" s="3">
        <v>0.119170984455959</v>
      </c>
      <c r="E3" s="3">
        <v>3.6269430051813503E-2</v>
      </c>
      <c r="F3" s="3">
        <v>0.84455958549222798</v>
      </c>
      <c r="G3" s="3"/>
      <c r="H3" s="3">
        <v>8.2365661764705903E-2</v>
      </c>
      <c r="I3" s="3">
        <v>7.1754814814814799E-2</v>
      </c>
      <c r="J3" s="3">
        <v>6.2983333333333294E-2</v>
      </c>
      <c r="L3">
        <v>20170619</v>
      </c>
    </row>
    <row r="4" spans="1:12" x14ac:dyDescent="0.15">
      <c r="A4" s="2">
        <v>1982</v>
      </c>
      <c r="B4" s="2">
        <v>81</v>
      </c>
      <c r="D4" s="3">
        <v>7.4074074074074098E-2</v>
      </c>
      <c r="E4" s="3">
        <v>8.6419753086419707E-2</v>
      </c>
      <c r="F4" s="3">
        <v>0.83950617283950602</v>
      </c>
      <c r="G4" s="3"/>
      <c r="H4" s="3">
        <v>8.3974262295081994E-2</v>
      </c>
      <c r="I4" s="3">
        <v>7.0606315789473698E-2</v>
      </c>
      <c r="J4" s="3">
        <v>7.0000000000000007E-2</v>
      </c>
    </row>
    <row r="5" spans="1:12" x14ac:dyDescent="0.15">
      <c r="A5" s="2">
        <v>1983</v>
      </c>
      <c r="B5" s="2">
        <v>501</v>
      </c>
      <c r="D5" s="3">
        <v>0.26746506986027901</v>
      </c>
      <c r="E5" s="3">
        <v>0.12774451097804401</v>
      </c>
      <c r="F5" s="3">
        <v>0.60479041916167697</v>
      </c>
      <c r="G5" s="3"/>
      <c r="H5" s="3">
        <v>8.25986348122867E-2</v>
      </c>
      <c r="I5" s="3">
        <v>6.9494712643678194E-2</v>
      </c>
      <c r="J5" s="3">
        <v>6.2104705882352902E-2</v>
      </c>
    </row>
    <row r="6" spans="1:12" x14ac:dyDescent="0.15">
      <c r="A6" s="2">
        <v>1984</v>
      </c>
      <c r="B6" s="2">
        <v>205</v>
      </c>
      <c r="D6" s="3">
        <v>9.7560975609756101E-2</v>
      </c>
      <c r="E6" s="3">
        <v>0.13658536585365899</v>
      </c>
      <c r="F6" s="3">
        <v>0.76585365853658505</v>
      </c>
      <c r="G6" s="3"/>
      <c r="H6" s="3">
        <v>8.2002767295597495E-2</v>
      </c>
      <c r="I6" s="3">
        <v>6.9888372093023302E-2</v>
      </c>
      <c r="J6" s="3">
        <v>6.6049999999999998E-2</v>
      </c>
    </row>
    <row r="7" spans="1:12" x14ac:dyDescent="0.15">
      <c r="A7" s="2">
        <v>1985</v>
      </c>
      <c r="B7" s="2">
        <v>232</v>
      </c>
      <c r="D7" s="3">
        <v>0.22844827586206901</v>
      </c>
      <c r="E7" s="3">
        <v>0.125</v>
      </c>
      <c r="F7" s="3">
        <v>0.64655172413793105</v>
      </c>
      <c r="G7" s="3"/>
      <c r="H7" s="3">
        <v>8.1623116883116895E-2</v>
      </c>
      <c r="I7" s="3">
        <v>6.9373076923076898E-2</v>
      </c>
      <c r="J7" s="3">
        <v>6.2086153846153798E-2</v>
      </c>
    </row>
    <row r="8" spans="1:12" x14ac:dyDescent="0.15">
      <c r="A8" s="2">
        <v>1986</v>
      </c>
      <c r="B8" s="2">
        <v>516</v>
      </c>
      <c r="D8" s="3">
        <v>0.30813953488372098</v>
      </c>
      <c r="E8" s="3">
        <v>0.13953488372093001</v>
      </c>
      <c r="F8" s="3">
        <v>0.55232558139534904</v>
      </c>
      <c r="G8" s="3"/>
      <c r="H8" s="3">
        <v>7.9429460317460301E-2</v>
      </c>
      <c r="I8" s="3">
        <v>6.8921030303030303E-2</v>
      </c>
      <c r="J8" s="3">
        <v>6.0207777777777798E-2</v>
      </c>
    </row>
    <row r="9" spans="1:12" x14ac:dyDescent="0.15">
      <c r="A9" s="2">
        <v>1987</v>
      </c>
      <c r="B9" s="2">
        <v>339</v>
      </c>
      <c r="D9" s="3">
        <v>0.289085545722714</v>
      </c>
      <c r="E9" s="3">
        <v>0.1976401179941</v>
      </c>
      <c r="F9" s="3">
        <v>0.51327433628318597</v>
      </c>
      <c r="G9" s="3"/>
      <c r="H9" s="3">
        <v>7.9662639593908596E-2</v>
      </c>
      <c r="I9" s="3">
        <v>6.9018130081300796E-2</v>
      </c>
      <c r="J9" s="3">
        <v>5.7976315789473702E-2</v>
      </c>
    </row>
    <row r="10" spans="1:12" x14ac:dyDescent="0.15">
      <c r="A10" s="2">
        <v>1988</v>
      </c>
      <c r="B10" s="2">
        <v>128</v>
      </c>
      <c r="D10" s="3">
        <v>0.265625</v>
      </c>
      <c r="E10" s="3">
        <v>0.2734375</v>
      </c>
      <c r="F10" s="3">
        <v>0.4609375</v>
      </c>
      <c r="G10" s="3"/>
      <c r="H10" s="3">
        <v>7.9355662650602399E-2</v>
      </c>
      <c r="I10" s="3">
        <v>6.8171621621621603E-2</v>
      </c>
      <c r="J10" s="3">
        <v>5.7165000000000001E-2</v>
      </c>
    </row>
    <row r="11" spans="1:12" x14ac:dyDescent="0.15">
      <c r="A11" s="2">
        <v>1989</v>
      </c>
      <c r="B11" s="2">
        <v>122</v>
      </c>
      <c r="D11" s="3">
        <v>0.213114754098361</v>
      </c>
      <c r="E11" s="3">
        <v>0.37704918032786899</v>
      </c>
      <c r="F11" s="3">
        <v>0.409836065573771</v>
      </c>
      <c r="G11" s="3"/>
      <c r="H11" s="3">
        <v>8.1363593750000004E-2</v>
      </c>
      <c r="I11" s="3">
        <v>6.9379399999999994E-2</v>
      </c>
      <c r="J11" s="3">
        <v>5.7808749999999999E-2</v>
      </c>
    </row>
    <row r="12" spans="1:12" x14ac:dyDescent="0.15">
      <c r="A12" s="2">
        <v>1990</v>
      </c>
      <c r="B12" s="2">
        <v>117</v>
      </c>
      <c r="D12" s="3">
        <v>0.21551724137931</v>
      </c>
      <c r="E12" s="3">
        <v>0.41379310344827602</v>
      </c>
      <c r="F12" s="3">
        <v>0.37068965517241398</v>
      </c>
      <c r="G12" s="3"/>
      <c r="H12" s="3">
        <v>8.1706086956521706E-2</v>
      </c>
      <c r="I12" s="3">
        <v>6.9697796610169505E-2</v>
      </c>
      <c r="J12" s="3">
        <v>5.688E-2</v>
      </c>
    </row>
    <row r="13" spans="1:12" x14ac:dyDescent="0.15">
      <c r="A13" s="2">
        <v>1991</v>
      </c>
      <c r="B13" s="2">
        <v>300</v>
      </c>
      <c r="D13" s="3">
        <v>0.239057239057239</v>
      </c>
      <c r="E13" s="3">
        <v>0.46127946127946101</v>
      </c>
      <c r="F13" s="3">
        <v>0.29966329966330002</v>
      </c>
      <c r="G13" s="3"/>
      <c r="H13" s="3">
        <v>8.0338518518518504E-2</v>
      </c>
      <c r="I13" s="3">
        <v>6.9251307189542505E-2</v>
      </c>
      <c r="J13" s="3">
        <v>5.95372222222222E-2</v>
      </c>
    </row>
    <row r="14" spans="1:12" x14ac:dyDescent="0.15">
      <c r="A14" s="2">
        <v>1992</v>
      </c>
      <c r="B14" s="2">
        <v>425</v>
      </c>
      <c r="D14" s="3">
        <v>0.21176470588235299</v>
      </c>
      <c r="E14" s="3">
        <v>0.48470588235294099</v>
      </c>
      <c r="F14" s="3">
        <v>0.30352941176470599</v>
      </c>
      <c r="G14" s="3"/>
      <c r="H14" s="3">
        <v>8.18025E-2</v>
      </c>
      <c r="I14" s="3">
        <v>6.9694921465968604E-2</v>
      </c>
      <c r="J14" s="3">
        <v>5.9509032258064497E-2</v>
      </c>
    </row>
    <row r="15" spans="1:12" x14ac:dyDescent="0.15">
      <c r="A15" s="2">
        <v>1993</v>
      </c>
      <c r="B15" s="2">
        <v>546</v>
      </c>
      <c r="D15" s="3">
        <v>0.181985294117647</v>
      </c>
      <c r="E15" s="3">
        <v>0.53676470588235303</v>
      </c>
      <c r="F15" s="3">
        <v>0.28125</v>
      </c>
      <c r="G15" s="3"/>
      <c r="H15" s="3">
        <v>8.21006944444444E-2</v>
      </c>
      <c r="I15" s="3">
        <v>6.9859543726235707E-2</v>
      </c>
      <c r="J15" s="3">
        <v>6.0697384615384598E-2</v>
      </c>
    </row>
    <row r="16" spans="1:12" x14ac:dyDescent="0.15">
      <c r="A16" s="2">
        <v>1994</v>
      </c>
      <c r="B16" s="2">
        <v>432</v>
      </c>
      <c r="D16" s="3">
        <v>0.131944444444444</v>
      </c>
      <c r="E16" s="3">
        <v>0.5</v>
      </c>
      <c r="F16" s="3">
        <v>0.36805555555555602</v>
      </c>
      <c r="G16" s="3"/>
      <c r="H16" s="3">
        <v>8.2613224299065396E-2</v>
      </c>
      <c r="I16" s="3">
        <v>6.9527287234042598E-2</v>
      </c>
      <c r="J16" s="3">
        <v>5.8934E-2</v>
      </c>
    </row>
    <row r="17" spans="1:10" x14ac:dyDescent="0.15">
      <c r="A17" s="2">
        <v>1995</v>
      </c>
      <c r="B17" s="2">
        <v>477</v>
      </c>
      <c r="D17" s="3">
        <v>0.13865546218487401</v>
      </c>
      <c r="E17" s="3">
        <v>0.60714285714285698</v>
      </c>
      <c r="F17" s="3">
        <v>0.254201680672269</v>
      </c>
      <c r="G17" s="3"/>
      <c r="H17" s="3">
        <v>8.6408993288590599E-2</v>
      </c>
      <c r="I17" s="3">
        <v>6.9725772058823507E-2</v>
      </c>
      <c r="J17" s="3">
        <v>6.0748181818181798E-2</v>
      </c>
    </row>
    <row r="18" spans="1:10" x14ac:dyDescent="0.15">
      <c r="A18" s="2">
        <v>1996</v>
      </c>
      <c r="B18" s="2">
        <v>695</v>
      </c>
      <c r="D18" s="3">
        <v>0.146974063400576</v>
      </c>
      <c r="E18" s="3">
        <v>0.64841498559077804</v>
      </c>
      <c r="F18" s="3">
        <v>0.20461095100864601</v>
      </c>
      <c r="G18" s="3"/>
      <c r="H18" s="3">
        <v>8.0790739130434802E-2</v>
      </c>
      <c r="I18" s="3">
        <v>6.9618297872340404E-2</v>
      </c>
      <c r="J18" s="3">
        <v>6.2704772727272706E-2</v>
      </c>
    </row>
    <row r="19" spans="1:10" x14ac:dyDescent="0.15">
      <c r="A19" s="2">
        <v>1997</v>
      </c>
      <c r="B19" s="2">
        <v>462</v>
      </c>
      <c r="D19" s="3">
        <v>0.12581344902386099</v>
      </c>
      <c r="E19" s="3">
        <v>0.68763557483730997</v>
      </c>
      <c r="F19" s="3">
        <v>0.18655097613882901</v>
      </c>
      <c r="G19" s="3"/>
      <c r="H19" s="3">
        <v>8.0915070422535207E-2</v>
      </c>
      <c r="I19" s="3">
        <v>6.99185603112841E-2</v>
      </c>
      <c r="J19" s="3">
        <v>6.41387096774194E-2</v>
      </c>
    </row>
    <row r="20" spans="1:10" x14ac:dyDescent="0.15">
      <c r="A20" s="2">
        <v>1998</v>
      </c>
      <c r="B20" s="2">
        <v>297</v>
      </c>
      <c r="D20" s="3">
        <v>0.15488215488215501</v>
      </c>
      <c r="E20" s="3">
        <v>0.68350168350168305</v>
      </c>
      <c r="F20" s="3">
        <v>0.16161616161616199</v>
      </c>
      <c r="G20" s="3"/>
      <c r="H20" s="3">
        <v>8.0010459770115006E-2</v>
      </c>
      <c r="I20" s="3">
        <v>6.9667484276729599E-2</v>
      </c>
      <c r="J20" s="3">
        <v>6.1850784313725503E-2</v>
      </c>
    </row>
    <row r="21" spans="1:10" x14ac:dyDescent="0.15">
      <c r="A21" s="2">
        <v>1999</v>
      </c>
      <c r="B21" s="2">
        <v>464</v>
      </c>
      <c r="D21" s="3">
        <v>0.122844827586207</v>
      </c>
      <c r="E21" s="3">
        <v>0.81034482758620696</v>
      </c>
      <c r="F21" s="3">
        <v>6.6810344827586202E-2</v>
      </c>
      <c r="G21" s="3"/>
      <c r="H21" s="3">
        <v>7.7823199999999995E-2</v>
      </c>
      <c r="I21" s="3">
        <v>6.9934517241379293E-2</v>
      </c>
      <c r="J21" s="3">
        <v>6.5563629032258097E-2</v>
      </c>
    </row>
    <row r="22" spans="1:10" x14ac:dyDescent="0.15">
      <c r="A22" s="2">
        <v>2000</v>
      </c>
      <c r="B22" s="2">
        <v>343</v>
      </c>
      <c r="D22" s="3">
        <v>0.11988304093567299</v>
      </c>
      <c r="E22" s="3">
        <v>0.84502923976608202</v>
      </c>
      <c r="F22" s="3">
        <v>3.5087719298245598E-2</v>
      </c>
      <c r="G22" s="3"/>
      <c r="H22" s="3">
        <v>8.3817894736842105E-2</v>
      </c>
      <c r="I22" s="3">
        <v>6.9950917874396099E-2</v>
      </c>
      <c r="J22" s="3">
        <v>6.6402155172413796E-2</v>
      </c>
    </row>
    <row r="23" spans="1:10" x14ac:dyDescent="0.15">
      <c r="A23" s="2">
        <v>2001</v>
      </c>
      <c r="B23" s="2">
        <v>76</v>
      </c>
      <c r="D23" s="3">
        <v>0.32894736842105299</v>
      </c>
      <c r="E23" s="3">
        <v>0.61842105263157898</v>
      </c>
      <c r="F23" s="3">
        <v>5.2631578947368397E-2</v>
      </c>
      <c r="G23" s="3"/>
      <c r="H23" s="3">
        <v>8.3333333333333301E-2</v>
      </c>
      <c r="I23" s="3">
        <v>6.9744074074074097E-2</v>
      </c>
      <c r="J23" s="3">
        <v>6.0688604651162797E-2</v>
      </c>
    </row>
    <row r="24" spans="1:10" x14ac:dyDescent="0.15">
      <c r="A24" s="2">
        <v>2002</v>
      </c>
      <c r="B24" s="2">
        <v>69</v>
      </c>
      <c r="D24" s="3">
        <v>0.20588235294117599</v>
      </c>
      <c r="E24" s="3">
        <v>0.72058823529411797</v>
      </c>
      <c r="F24" s="3">
        <v>7.3529411764705899E-2</v>
      </c>
      <c r="G24" s="3"/>
      <c r="H24" s="3">
        <v>7.3124999999999996E-2</v>
      </c>
      <c r="I24" s="3">
        <v>6.8928571428571395E-2</v>
      </c>
      <c r="J24" s="3">
        <v>6.5449062500000002E-2</v>
      </c>
    </row>
    <row r="25" spans="1:10" x14ac:dyDescent="0.15">
      <c r="A25" s="2">
        <v>2003</v>
      </c>
      <c r="B25" s="2">
        <v>67</v>
      </c>
      <c r="D25" s="3">
        <v>0.21212121212121199</v>
      </c>
      <c r="E25" s="3">
        <v>0.74242424242424199</v>
      </c>
      <c r="F25" s="3">
        <v>4.5454545454545497E-2</v>
      </c>
      <c r="G25" s="3"/>
      <c r="H25" s="3">
        <v>7.9446000000000003E-2</v>
      </c>
      <c r="I25" s="3">
        <v>6.9599999999999995E-2</v>
      </c>
      <c r="J25" s="3">
        <v>6.7408888888888893E-2</v>
      </c>
    </row>
    <row r="26" spans="1:10" x14ac:dyDescent="0.15">
      <c r="A26" s="2">
        <v>2004</v>
      </c>
      <c r="B26" s="2">
        <v>168</v>
      </c>
      <c r="D26" s="3">
        <v>0.202380952380952</v>
      </c>
      <c r="E26" s="3">
        <v>0.78571428571428603</v>
      </c>
      <c r="F26" s="3">
        <v>1.1904761904761901E-2</v>
      </c>
      <c r="G26" s="3"/>
      <c r="H26" s="3">
        <v>7.1363636363636407E-2</v>
      </c>
      <c r="I26" s="3">
        <v>6.9523555555555602E-2</v>
      </c>
      <c r="J26" s="3">
        <v>6.45465671641791E-2</v>
      </c>
    </row>
    <row r="27" spans="1:10" x14ac:dyDescent="0.15">
      <c r="A27" s="2">
        <v>2005</v>
      </c>
      <c r="B27" s="2">
        <v>158</v>
      </c>
      <c r="D27" s="3">
        <v>0.32903225806451603</v>
      </c>
      <c r="E27" s="3">
        <v>0.63870967741935503</v>
      </c>
      <c r="F27" s="3">
        <v>3.2258064516128997E-2</v>
      </c>
      <c r="G27" s="3"/>
      <c r="H27" s="3">
        <v>6.9930500000000007E-2</v>
      </c>
      <c r="I27" s="3">
        <v>6.9306557377049202E-2</v>
      </c>
      <c r="J27" s="3">
        <v>6.2802162162162195E-2</v>
      </c>
    </row>
    <row r="28" spans="1:10" x14ac:dyDescent="0.15">
      <c r="A28" s="2">
        <v>2006</v>
      </c>
      <c r="B28" s="2">
        <v>140</v>
      </c>
      <c r="D28" s="3">
        <v>0.24460431654676301</v>
      </c>
      <c r="E28" s="3">
        <v>0.69784172661870503</v>
      </c>
      <c r="F28" s="3">
        <v>5.7553956834532398E-2</v>
      </c>
      <c r="G28" s="3"/>
      <c r="H28" s="3">
        <v>7.2749999999999995E-2</v>
      </c>
      <c r="I28" s="3">
        <v>6.9766176470588206E-2</v>
      </c>
      <c r="J28" s="3">
        <v>6.4940491803278697E-2</v>
      </c>
    </row>
    <row r="29" spans="1:10" x14ac:dyDescent="0.15">
      <c r="A29" s="2">
        <v>2007</v>
      </c>
      <c r="B29" s="2">
        <v>147</v>
      </c>
      <c r="D29" s="3">
        <v>0.23239436619718301</v>
      </c>
      <c r="E29" s="3">
        <v>0.72535211267605604</v>
      </c>
      <c r="F29" s="3">
        <v>4.2253521126760597E-2</v>
      </c>
      <c r="G29" s="3"/>
      <c r="H29" s="3">
        <v>6.9722222222222199E-2</v>
      </c>
      <c r="I29" s="3">
        <v>7.0220588235294104E-2</v>
      </c>
      <c r="J29" s="3">
        <v>6.5744461538461502E-2</v>
      </c>
    </row>
    <row r="30" spans="1:10" x14ac:dyDescent="0.15">
      <c r="A30" s="2">
        <v>2008</v>
      </c>
      <c r="B30" s="2">
        <v>20</v>
      </c>
      <c r="D30" s="3">
        <v>0.36842105263157898</v>
      </c>
      <c r="E30" s="3">
        <v>0.63157894736842102</v>
      </c>
      <c r="F30" s="3">
        <v>0</v>
      </c>
      <c r="G30" s="3"/>
      <c r="H30" s="3">
        <v>7.0000000000000007E-2</v>
      </c>
      <c r="I30" s="3">
        <v>7.0000000000000007E-2</v>
      </c>
      <c r="J30" s="3">
        <v>6.0458333333333301E-2</v>
      </c>
    </row>
    <row r="31" spans="1:10" x14ac:dyDescent="0.15">
      <c r="A31" s="2">
        <v>2009</v>
      </c>
      <c r="B31" s="2">
        <v>40</v>
      </c>
      <c r="D31" s="3">
        <v>0.5</v>
      </c>
      <c r="E31" s="3">
        <v>0.5</v>
      </c>
      <c r="F31" s="3">
        <v>0</v>
      </c>
      <c r="G31" s="3"/>
      <c r="H31" s="3"/>
      <c r="I31" s="3">
        <v>6.9090909090909106E-2</v>
      </c>
      <c r="J31" s="3">
        <v>6.1637037037036997E-2</v>
      </c>
    </row>
    <row r="32" spans="1:10" x14ac:dyDescent="0.15">
      <c r="A32" s="2">
        <v>2010</v>
      </c>
      <c r="B32" s="2">
        <v>97</v>
      </c>
      <c r="D32" s="3">
        <v>0.32967032967033</v>
      </c>
      <c r="E32" s="3">
        <v>0.62637362637362604</v>
      </c>
      <c r="F32" s="3">
        <v>4.3956043956044001E-2</v>
      </c>
      <c r="G32" s="3"/>
      <c r="H32" s="3">
        <v>7.8130000000000005E-2</v>
      </c>
      <c r="I32" s="3">
        <v>7.0777727272727298E-2</v>
      </c>
      <c r="J32" s="3">
        <v>6.3941395348837193E-2</v>
      </c>
    </row>
    <row r="33" spans="1:10" x14ac:dyDescent="0.15">
      <c r="A33" s="2">
        <v>2011</v>
      </c>
      <c r="B33" s="2">
        <v>78</v>
      </c>
      <c r="D33" s="3">
        <v>0.36486486486486502</v>
      </c>
      <c r="E33" s="3">
        <v>0.59459459459459496</v>
      </c>
      <c r="F33" s="3">
        <v>4.0540540540540501E-2</v>
      </c>
      <c r="G33" s="3"/>
      <c r="H33" s="3">
        <v>6.5000000000000002E-2</v>
      </c>
      <c r="I33" s="3">
        <v>6.9944444444444406E-2</v>
      </c>
      <c r="J33" s="3">
        <v>6.1134444444444401E-2</v>
      </c>
    </row>
    <row r="34" spans="1:10" x14ac:dyDescent="0.15">
      <c r="A34" s="2">
        <v>2012</v>
      </c>
      <c r="B34" s="2">
        <v>98</v>
      </c>
      <c r="D34" s="3">
        <v>0.27956989247311798</v>
      </c>
      <c r="E34" s="3">
        <v>0.69892473118279597</v>
      </c>
      <c r="F34" s="3">
        <v>2.1505376344085999E-2</v>
      </c>
      <c r="G34" s="3"/>
      <c r="H34" s="3">
        <v>7.0000000000000007E-2</v>
      </c>
      <c r="I34" s="3">
        <v>7.0357142857142896E-2</v>
      </c>
      <c r="J34" s="3">
        <v>6.1710512820512799E-2</v>
      </c>
    </row>
    <row r="35" spans="1:10" x14ac:dyDescent="0.15">
      <c r="A35" s="2">
        <v>2013</v>
      </c>
      <c r="B35" s="2">
        <v>159</v>
      </c>
      <c r="D35" s="3">
        <v>0.35256410256410298</v>
      </c>
      <c r="E35" s="3">
        <v>0.61538461538461497</v>
      </c>
      <c r="F35" s="3">
        <v>3.2051282051282E-2</v>
      </c>
      <c r="G35" s="3"/>
      <c r="H35" s="3">
        <v>7.0908750000000006E-2</v>
      </c>
      <c r="I35" s="3">
        <v>6.9242463768115894E-2</v>
      </c>
      <c r="J35" s="3">
        <v>6.1648028169014102E-2</v>
      </c>
    </row>
    <row r="36" spans="1:10" x14ac:dyDescent="0.15">
      <c r="A36" s="2">
        <v>2014</v>
      </c>
      <c r="B36" s="2">
        <v>202</v>
      </c>
      <c r="D36" s="3">
        <v>0.27835051546391798</v>
      </c>
      <c r="E36" s="3">
        <v>0.70618556701030899</v>
      </c>
      <c r="F36" s="3">
        <v>1.54639175257732E-2</v>
      </c>
      <c r="G36" s="3"/>
      <c r="H36" s="3">
        <v>7.1242857142857094E-2</v>
      </c>
      <c r="I36" s="3">
        <v>6.8906250000000002E-2</v>
      </c>
      <c r="J36" s="3">
        <v>6.0339852941176497E-2</v>
      </c>
    </row>
    <row r="37" spans="1:10" x14ac:dyDescent="0.15">
      <c r="A37" s="2">
        <v>2015</v>
      </c>
      <c r="B37" s="2">
        <v>124</v>
      </c>
      <c r="D37" s="3">
        <v>0.292682926829268</v>
      </c>
      <c r="E37" s="3">
        <v>0.66666666666666696</v>
      </c>
      <c r="F37" s="3">
        <v>4.0650406504064998E-2</v>
      </c>
      <c r="G37" s="3"/>
      <c r="H37" s="3">
        <v>7.0668461538461499E-2</v>
      </c>
      <c r="I37" s="3">
        <v>6.9099365079365094E-2</v>
      </c>
      <c r="J37" s="3">
        <v>6.3149574468085098E-2</v>
      </c>
    </row>
    <row r="38" spans="1:10" x14ac:dyDescent="0.15">
      <c r="A38" s="2">
        <v>2016</v>
      </c>
      <c r="B38" s="2">
        <v>59</v>
      </c>
      <c r="C38" s="5"/>
      <c r="D38" s="3">
        <v>0.35087719298245601</v>
      </c>
      <c r="E38" s="3">
        <v>0.57894736842105299</v>
      </c>
      <c r="F38" s="3">
        <v>7.0175438596491196E-2</v>
      </c>
      <c r="G38" s="6"/>
      <c r="H38" s="3">
        <v>7.4791999999999997E-2</v>
      </c>
      <c r="I38" s="3">
        <v>6.7461538461538503E-2</v>
      </c>
      <c r="J38" s="3">
        <v>6.2387142857142898E-2</v>
      </c>
    </row>
    <row r="39" spans="1:10" x14ac:dyDescent="0.15">
      <c r="A39" s="5" t="s">
        <v>5</v>
      </c>
      <c r="B39" s="5">
        <v>8650</v>
      </c>
      <c r="C39" s="5"/>
      <c r="D39" s="6">
        <v>0.203675700825869</v>
      </c>
      <c r="E39" s="6">
        <v>0.50029079911597096</v>
      </c>
      <c r="F39" s="6">
        <v>0.29603350005815998</v>
      </c>
      <c r="G39" s="23"/>
      <c r="H39" s="6">
        <v>8.1141065280935398E-2</v>
      </c>
      <c r="I39" s="6">
        <v>6.9648065498857603E-2</v>
      </c>
      <c r="J39" s="6">
        <v>6.2780861304623195E-2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O2" sqref="O2:O3"/>
    </sheetView>
  </sheetViews>
  <sheetFormatPr baseColWidth="10" defaultColWidth="10.83203125" defaultRowHeight="12" x14ac:dyDescent="0.15"/>
  <cols>
    <col min="1" max="2" width="10.83203125" style="2"/>
    <col min="3" max="4" width="10.83203125" style="11"/>
    <col min="5" max="5" width="10.83203125" style="2"/>
    <col min="6" max="7" width="10.83203125" style="11"/>
    <col min="8" max="8" width="10.83203125" style="2"/>
    <col min="9" max="10" width="10.83203125" style="11"/>
    <col min="11" max="11" width="10.83203125" style="2"/>
    <col min="12" max="13" width="10.83203125" style="11"/>
    <col min="14" max="16384" width="10.83203125" style="2"/>
  </cols>
  <sheetData>
    <row r="1" spans="1:15" x14ac:dyDescent="0.15">
      <c r="A1" s="2" t="s">
        <v>0</v>
      </c>
      <c r="B1" s="2" t="s">
        <v>1</v>
      </c>
      <c r="C1" s="11" t="s">
        <v>32</v>
      </c>
      <c r="D1" s="11" t="s">
        <v>33</v>
      </c>
      <c r="E1" s="11"/>
      <c r="F1" s="11" t="s">
        <v>34</v>
      </c>
      <c r="G1" s="11" t="s">
        <v>35</v>
      </c>
      <c r="H1" s="11"/>
      <c r="I1" s="11" t="s">
        <v>36</v>
      </c>
      <c r="J1" s="11" t="s">
        <v>37</v>
      </c>
      <c r="K1" s="11"/>
      <c r="L1" s="11" t="s">
        <v>38</v>
      </c>
      <c r="M1" s="11" t="s">
        <v>39</v>
      </c>
    </row>
    <row r="2" spans="1:15" ht="16" x14ac:dyDescent="0.2">
      <c r="A2" s="2">
        <v>1973</v>
      </c>
      <c r="B2" s="2">
        <v>34</v>
      </c>
      <c r="C2" s="11">
        <v>1</v>
      </c>
      <c r="D2" s="11">
        <v>0.35294117647058798</v>
      </c>
      <c r="E2" s="11"/>
      <c r="F2" s="11">
        <v>1</v>
      </c>
      <c r="G2" s="11">
        <v>0.269230769230769</v>
      </c>
      <c r="H2" s="11"/>
      <c r="I2" s="11">
        <v>1</v>
      </c>
      <c r="J2" s="11">
        <v>0.625</v>
      </c>
      <c r="K2" s="11"/>
      <c r="O2" t="s">
        <v>75</v>
      </c>
    </row>
    <row r="3" spans="1:15" ht="16" x14ac:dyDescent="0.2">
      <c r="A3" s="2">
        <v>1974</v>
      </c>
      <c r="B3" s="2">
        <v>4</v>
      </c>
      <c r="C3" s="11">
        <v>1</v>
      </c>
      <c r="D3" s="11">
        <v>0.25</v>
      </c>
      <c r="E3" s="11"/>
      <c r="F3" s="11">
        <v>1</v>
      </c>
      <c r="G3" s="11">
        <v>0</v>
      </c>
      <c r="H3" s="11"/>
      <c r="I3" s="11">
        <v>1</v>
      </c>
      <c r="J3" s="11">
        <v>1</v>
      </c>
      <c r="K3" s="11"/>
      <c r="O3">
        <v>20170619</v>
      </c>
    </row>
    <row r="4" spans="1:15" x14ac:dyDescent="0.15">
      <c r="A4" s="2">
        <v>1975</v>
      </c>
      <c r="B4" s="2">
        <v>9</v>
      </c>
      <c r="C4" s="11">
        <v>1</v>
      </c>
      <c r="D4" s="11">
        <v>0.44444444444444398</v>
      </c>
      <c r="E4" s="11"/>
      <c r="F4" s="11">
        <v>1</v>
      </c>
      <c r="G4" s="11">
        <v>0.33333333333333298</v>
      </c>
      <c r="H4" s="11"/>
      <c r="I4" s="11">
        <v>1</v>
      </c>
      <c r="J4" s="11">
        <v>0.6</v>
      </c>
      <c r="K4" s="11"/>
      <c r="L4" s="11">
        <v>1</v>
      </c>
      <c r="M4" s="11">
        <v>0</v>
      </c>
    </row>
    <row r="5" spans="1:15" x14ac:dyDescent="0.15">
      <c r="A5" s="2">
        <v>1976</v>
      </c>
      <c r="B5" s="2">
        <v>26</v>
      </c>
      <c r="C5" s="11">
        <v>1</v>
      </c>
      <c r="D5" s="11">
        <v>0.53846153846153799</v>
      </c>
      <c r="E5" s="11"/>
      <c r="F5" s="11">
        <v>1</v>
      </c>
      <c r="G5" s="11">
        <v>0.27777777777777801</v>
      </c>
      <c r="H5" s="11"/>
      <c r="I5" s="11">
        <v>1</v>
      </c>
      <c r="J5" s="11">
        <v>1.125</v>
      </c>
      <c r="K5" s="11"/>
    </row>
    <row r="6" spans="1:15" x14ac:dyDescent="0.15">
      <c r="A6" s="2">
        <v>1977</v>
      </c>
      <c r="B6" s="2">
        <v>17</v>
      </c>
      <c r="C6" s="11">
        <v>1.0588235294117601</v>
      </c>
      <c r="D6" s="11">
        <v>0.52941176470588203</v>
      </c>
      <c r="E6" s="11"/>
      <c r="F6" s="11">
        <v>1</v>
      </c>
      <c r="G6" s="11">
        <v>0.6</v>
      </c>
      <c r="H6" s="11"/>
      <c r="I6" s="11">
        <v>1.5</v>
      </c>
      <c r="J6" s="11">
        <v>0</v>
      </c>
      <c r="K6" s="11"/>
    </row>
    <row r="7" spans="1:15" x14ac:dyDescent="0.15">
      <c r="A7" s="2">
        <v>1978</v>
      </c>
      <c r="B7" s="2">
        <v>20</v>
      </c>
      <c r="C7" s="11">
        <v>1.1000000000000001</v>
      </c>
      <c r="D7" s="11">
        <v>0.6</v>
      </c>
      <c r="E7" s="11"/>
      <c r="F7" s="11">
        <v>1.1818181818181801</v>
      </c>
      <c r="G7" s="11">
        <v>0.54545454545454497</v>
      </c>
      <c r="H7" s="11"/>
      <c r="I7" s="11">
        <v>1</v>
      </c>
      <c r="J7" s="11">
        <v>0.66666666666666696</v>
      </c>
      <c r="K7" s="11"/>
    </row>
    <row r="8" spans="1:15" x14ac:dyDescent="0.15">
      <c r="A8" s="2">
        <v>1979</v>
      </c>
      <c r="B8" s="2">
        <v>40</v>
      </c>
      <c r="C8" s="11">
        <v>1.0249999999999999</v>
      </c>
      <c r="D8" s="11">
        <v>0.25</v>
      </c>
      <c r="E8" s="11"/>
      <c r="F8" s="11">
        <v>1</v>
      </c>
      <c r="G8" s="11">
        <v>0.16666666666666699</v>
      </c>
      <c r="H8" s="11"/>
      <c r="I8" s="11">
        <v>1.1111111111111101</v>
      </c>
      <c r="J8" s="11">
        <v>0.44444444444444398</v>
      </c>
      <c r="K8" s="11"/>
      <c r="L8" s="11">
        <v>1</v>
      </c>
      <c r="M8" s="11">
        <v>1</v>
      </c>
    </row>
    <row r="9" spans="1:15" x14ac:dyDescent="0.15">
      <c r="A9" s="2">
        <v>1980</v>
      </c>
      <c r="B9" s="2">
        <v>73</v>
      </c>
      <c r="C9" s="11">
        <v>1</v>
      </c>
      <c r="D9" s="11">
        <v>0.34246575342465801</v>
      </c>
      <c r="E9" s="11"/>
      <c r="F9" s="11">
        <v>1</v>
      </c>
      <c r="G9" s="11">
        <v>0.16326530612244899</v>
      </c>
      <c r="H9" s="11"/>
      <c r="I9" s="11">
        <v>1</v>
      </c>
      <c r="J9" s="11">
        <v>0.66666666666666696</v>
      </c>
      <c r="K9" s="11"/>
      <c r="L9" s="11">
        <v>1</v>
      </c>
      <c r="M9" s="11">
        <v>1</v>
      </c>
    </row>
    <row r="10" spans="1:15" x14ac:dyDescent="0.15">
      <c r="A10" s="2">
        <v>1981</v>
      </c>
      <c r="B10" s="2">
        <v>193</v>
      </c>
      <c r="C10" s="11">
        <v>1.04145077720207</v>
      </c>
      <c r="D10" s="11">
        <v>0.362694300518135</v>
      </c>
      <c r="E10" s="11"/>
      <c r="F10" s="11">
        <v>1.02941176470588</v>
      </c>
      <c r="G10" s="11">
        <v>0.213235294117647</v>
      </c>
      <c r="H10" s="11"/>
      <c r="I10" s="11">
        <v>1.0370370370370401</v>
      </c>
      <c r="J10" s="11">
        <v>0.74074074074074103</v>
      </c>
      <c r="K10" s="11"/>
      <c r="L10" s="11">
        <v>1.6666666666666701</v>
      </c>
      <c r="M10" s="11">
        <v>0.33333333333333298</v>
      </c>
    </row>
    <row r="11" spans="1:15" x14ac:dyDescent="0.15">
      <c r="A11" s="2">
        <v>1982</v>
      </c>
      <c r="B11" s="2">
        <v>81</v>
      </c>
      <c r="C11" s="11">
        <v>1</v>
      </c>
      <c r="D11" s="11">
        <v>0.39506172839506198</v>
      </c>
      <c r="E11" s="11"/>
      <c r="F11" s="11">
        <v>1</v>
      </c>
      <c r="G11" s="11">
        <v>0.22950819672131101</v>
      </c>
      <c r="H11" s="11"/>
      <c r="I11" s="11">
        <v>1</v>
      </c>
      <c r="J11" s="11">
        <v>0.89473684210526305</v>
      </c>
      <c r="K11" s="11"/>
      <c r="L11" s="11">
        <v>1</v>
      </c>
      <c r="M11" s="11">
        <v>1</v>
      </c>
    </row>
    <row r="12" spans="1:15" x14ac:dyDescent="0.15">
      <c r="A12" s="2">
        <v>1983</v>
      </c>
      <c r="B12" s="2">
        <v>501</v>
      </c>
      <c r="C12" s="11">
        <v>1.03592814371257</v>
      </c>
      <c r="D12" s="11">
        <v>0.449101796407186</v>
      </c>
      <c r="E12" s="11"/>
      <c r="F12" s="11">
        <v>1.0102389078498299</v>
      </c>
      <c r="G12" s="11">
        <v>0.218430034129693</v>
      </c>
      <c r="H12" s="11"/>
      <c r="I12" s="11">
        <v>1.0632183908046</v>
      </c>
      <c r="J12" s="11">
        <v>0.68965517241379304</v>
      </c>
      <c r="K12" s="11"/>
      <c r="L12" s="11">
        <v>1.1176470588235301</v>
      </c>
      <c r="M12" s="11">
        <v>1.20588235294118</v>
      </c>
    </row>
    <row r="13" spans="1:15" x14ac:dyDescent="0.15">
      <c r="A13" s="2">
        <v>1984</v>
      </c>
      <c r="B13" s="2">
        <v>205</v>
      </c>
      <c r="C13" s="11">
        <v>1.02926829268293</v>
      </c>
      <c r="D13" s="11">
        <v>0.57073170731707301</v>
      </c>
      <c r="E13" s="11"/>
      <c r="F13" s="11">
        <v>1.0251572327044001</v>
      </c>
      <c r="G13" s="11">
        <v>0.40880503144654101</v>
      </c>
      <c r="H13" s="11"/>
      <c r="I13" s="11">
        <v>1.0465116279069799</v>
      </c>
      <c r="J13" s="11">
        <v>1.1162790697674401</v>
      </c>
      <c r="K13" s="11"/>
      <c r="L13" s="11">
        <v>1</v>
      </c>
      <c r="M13" s="11">
        <v>1.3333333333333299</v>
      </c>
    </row>
    <row r="14" spans="1:15" x14ac:dyDescent="0.15">
      <c r="A14" s="2">
        <v>1985</v>
      </c>
      <c r="B14" s="2">
        <v>232</v>
      </c>
      <c r="C14" s="11">
        <v>1.0301724137931001</v>
      </c>
      <c r="D14" s="11">
        <v>0.42241379310344801</v>
      </c>
      <c r="E14" s="11"/>
      <c r="F14" s="11">
        <v>1.0324675324675301</v>
      </c>
      <c r="G14" s="11">
        <v>0.22077922077922099</v>
      </c>
      <c r="H14" s="11"/>
      <c r="I14" s="11">
        <v>1.03076923076923</v>
      </c>
      <c r="J14" s="11">
        <v>0.67692307692307696</v>
      </c>
      <c r="K14" s="11"/>
      <c r="L14" s="11">
        <v>1</v>
      </c>
      <c r="M14" s="11">
        <v>1.5384615384615401</v>
      </c>
    </row>
    <row r="15" spans="1:15" x14ac:dyDescent="0.15">
      <c r="A15" s="2">
        <v>1986</v>
      </c>
      <c r="B15" s="2">
        <v>516</v>
      </c>
      <c r="C15" s="11">
        <v>1.02713178294574</v>
      </c>
      <c r="D15" s="11">
        <v>0.70155038759689903</v>
      </c>
      <c r="E15" s="11"/>
      <c r="F15" s="11">
        <v>1.02857142857143</v>
      </c>
      <c r="G15" s="11">
        <v>0.266666666666667</v>
      </c>
      <c r="H15" s="11"/>
      <c r="I15" s="11">
        <v>1.0303030303030301</v>
      </c>
      <c r="J15" s="11">
        <v>0.77575757575757598</v>
      </c>
      <c r="K15" s="11"/>
      <c r="L15" s="11">
        <v>1</v>
      </c>
      <c r="M15" s="11">
        <v>4.1666666666666696</v>
      </c>
    </row>
    <row r="16" spans="1:15" x14ac:dyDescent="0.15">
      <c r="A16" s="2">
        <v>1987</v>
      </c>
      <c r="B16" s="2">
        <v>339</v>
      </c>
      <c r="C16" s="11">
        <v>1.0206489675516199</v>
      </c>
      <c r="D16" s="11">
        <v>1.2212389380530999</v>
      </c>
      <c r="E16" s="11"/>
      <c r="F16" s="11">
        <v>1.02030456852792</v>
      </c>
      <c r="G16" s="11">
        <v>0.50253807106599002</v>
      </c>
      <c r="H16" s="11"/>
      <c r="I16" s="11">
        <v>1.0243902439024399</v>
      </c>
      <c r="J16" s="11">
        <v>1.3902439024390201</v>
      </c>
      <c r="K16" s="11"/>
      <c r="L16" s="11">
        <v>1</v>
      </c>
      <c r="M16" s="11">
        <v>7.5789473684210504</v>
      </c>
    </row>
    <row r="17" spans="1:13" x14ac:dyDescent="0.15">
      <c r="A17" s="2">
        <v>1988</v>
      </c>
      <c r="B17" s="2">
        <v>128</v>
      </c>
      <c r="C17" s="11">
        <v>1.0234375</v>
      </c>
      <c r="D17" s="11">
        <v>1.21875</v>
      </c>
      <c r="E17" s="11"/>
      <c r="F17" s="11">
        <v>1.0361445783132499</v>
      </c>
      <c r="G17" s="11">
        <v>0.843373493975904</v>
      </c>
      <c r="H17" s="11"/>
      <c r="I17" s="11">
        <v>1</v>
      </c>
      <c r="J17" s="11">
        <v>2.0810810810810798</v>
      </c>
      <c r="K17" s="11"/>
      <c r="L17" s="11">
        <v>1</v>
      </c>
      <c r="M17" s="11">
        <v>1.125</v>
      </c>
    </row>
    <row r="18" spans="1:13" x14ac:dyDescent="0.15">
      <c r="A18" s="2">
        <v>1989</v>
      </c>
      <c r="B18" s="2">
        <v>122</v>
      </c>
      <c r="C18" s="11">
        <v>1</v>
      </c>
      <c r="D18" s="11">
        <v>0.63114754098360704</v>
      </c>
      <c r="E18" s="11"/>
      <c r="F18" s="11">
        <v>1</v>
      </c>
      <c r="G18" s="11">
        <v>0.453125</v>
      </c>
      <c r="H18" s="11"/>
      <c r="I18" s="11">
        <v>1</v>
      </c>
      <c r="J18" s="11">
        <v>0.84</v>
      </c>
      <c r="K18" s="11"/>
      <c r="L18" s="11">
        <v>1</v>
      </c>
      <c r="M18" s="11">
        <v>0.75</v>
      </c>
    </row>
    <row r="19" spans="1:13" x14ac:dyDescent="0.15">
      <c r="A19" s="2">
        <v>1990</v>
      </c>
      <c r="B19" s="2">
        <v>117</v>
      </c>
      <c r="C19" s="11">
        <v>1.0085470085470101</v>
      </c>
      <c r="D19" s="11">
        <v>0.92307692307692302</v>
      </c>
      <c r="E19" s="11"/>
      <c r="F19" s="11">
        <v>1.02173913043478</v>
      </c>
      <c r="G19" s="11">
        <v>0.434782608695652</v>
      </c>
      <c r="H19" s="11"/>
      <c r="I19" s="11">
        <v>1</v>
      </c>
      <c r="J19" s="11">
        <v>1.2333333333333301</v>
      </c>
      <c r="K19" s="11"/>
      <c r="L19" s="11">
        <v>1</v>
      </c>
      <c r="M19" s="11">
        <v>1.27272727272727</v>
      </c>
    </row>
    <row r="20" spans="1:13" x14ac:dyDescent="0.15">
      <c r="A20" s="2">
        <v>1991</v>
      </c>
      <c r="B20" s="2">
        <v>300</v>
      </c>
      <c r="C20" s="11">
        <v>1.04</v>
      </c>
      <c r="D20" s="11">
        <v>1.36666666666667</v>
      </c>
      <c r="E20" s="11"/>
      <c r="F20" s="11">
        <v>1.0090909090909099</v>
      </c>
      <c r="G20" s="11">
        <v>0.527272727272727</v>
      </c>
      <c r="H20" s="11"/>
      <c r="I20" s="11">
        <v>1.0324675324675301</v>
      </c>
      <c r="J20" s="11">
        <v>1.53896103896104</v>
      </c>
      <c r="K20" s="11"/>
      <c r="L20" s="11">
        <v>1.1666666666666701</v>
      </c>
      <c r="M20" s="11">
        <v>3.1944444444444402</v>
      </c>
    </row>
    <row r="21" spans="1:13" x14ac:dyDescent="0.15">
      <c r="A21" s="2">
        <v>1992</v>
      </c>
      <c r="B21" s="2">
        <v>425</v>
      </c>
      <c r="C21" s="11">
        <v>1.01882352941176</v>
      </c>
      <c r="D21" s="11">
        <v>1.1011764705882401</v>
      </c>
      <c r="E21" s="11"/>
      <c r="F21" s="11">
        <v>1.0174418604651201</v>
      </c>
      <c r="G21" s="11">
        <v>0.43023255813953498</v>
      </c>
      <c r="H21" s="11"/>
      <c r="I21" s="11">
        <v>1.0157068062827199</v>
      </c>
      <c r="J21" s="11">
        <v>1.2827225130890101</v>
      </c>
      <c r="K21" s="11"/>
      <c r="L21" s="11">
        <v>1.0322580645161299</v>
      </c>
      <c r="M21" s="11">
        <v>2.4032258064516099</v>
      </c>
    </row>
    <row r="22" spans="1:13" x14ac:dyDescent="0.15">
      <c r="A22" s="2">
        <v>1993</v>
      </c>
      <c r="B22" s="2">
        <v>546</v>
      </c>
      <c r="C22" s="11">
        <v>1.00915750915751</v>
      </c>
      <c r="D22" s="11">
        <v>1.11355311355311</v>
      </c>
      <c r="E22" s="11"/>
      <c r="F22" s="11">
        <v>1.0045871559632999</v>
      </c>
      <c r="G22" s="11">
        <v>0.495412844036697</v>
      </c>
      <c r="H22" s="11"/>
      <c r="I22" s="11">
        <v>1.0114068441064601</v>
      </c>
      <c r="J22" s="11">
        <v>1.38403041825095</v>
      </c>
      <c r="K22" s="11"/>
      <c r="L22" s="11">
        <v>1.01538461538462</v>
      </c>
      <c r="M22" s="11">
        <v>2.0923076923076902</v>
      </c>
    </row>
    <row r="23" spans="1:13" x14ac:dyDescent="0.15">
      <c r="A23" s="2">
        <v>1994</v>
      </c>
      <c r="B23" s="2">
        <v>432</v>
      </c>
      <c r="C23" s="11">
        <v>1.00231481481481</v>
      </c>
      <c r="D23" s="11">
        <v>0.90277777777777801</v>
      </c>
      <c r="E23" s="11"/>
      <c r="F23" s="11">
        <v>1.00467289719626</v>
      </c>
      <c r="G23" s="11">
        <v>0.46261682242990698</v>
      </c>
      <c r="H23" s="11"/>
      <c r="I23" s="11">
        <v>1</v>
      </c>
      <c r="J23" s="11">
        <v>1.19148936170213</v>
      </c>
      <c r="K23" s="11"/>
      <c r="L23" s="11">
        <v>1</v>
      </c>
      <c r="M23" s="11">
        <v>2.2333333333333298</v>
      </c>
    </row>
    <row r="24" spans="1:13" x14ac:dyDescent="0.15">
      <c r="A24" s="2">
        <v>1995</v>
      </c>
      <c r="B24" s="2">
        <v>477</v>
      </c>
      <c r="C24" s="11">
        <v>1.0272536687631</v>
      </c>
      <c r="D24" s="11">
        <v>1.52830188679245</v>
      </c>
      <c r="E24" s="11"/>
      <c r="F24" s="11">
        <v>1</v>
      </c>
      <c r="G24" s="11">
        <v>0.61333333333333295</v>
      </c>
      <c r="H24" s="11"/>
      <c r="I24" s="11">
        <v>1.0073529411764699</v>
      </c>
      <c r="J24" s="11">
        <v>1.54411764705882</v>
      </c>
      <c r="K24" s="11"/>
      <c r="L24" s="11">
        <v>1.2</v>
      </c>
      <c r="M24" s="11">
        <v>3.9454545454545502</v>
      </c>
    </row>
    <row r="25" spans="1:13" x14ac:dyDescent="0.15">
      <c r="A25" s="2">
        <v>1996</v>
      </c>
      <c r="B25" s="2">
        <v>695</v>
      </c>
      <c r="C25" s="11">
        <v>1.0143884892086299</v>
      </c>
      <c r="D25" s="11">
        <v>1.36690647482014</v>
      </c>
      <c r="E25" s="11"/>
      <c r="F25" s="11">
        <v>1</v>
      </c>
      <c r="G25" s="11">
        <v>0.63636363636363602</v>
      </c>
      <c r="H25" s="11"/>
      <c r="I25" s="11">
        <v>1.0053191489361699</v>
      </c>
      <c r="J25" s="11">
        <v>1.54255319148936</v>
      </c>
      <c r="K25" s="11"/>
      <c r="L25" s="11">
        <v>1.0909090909090899</v>
      </c>
      <c r="M25" s="11">
        <v>2.5340909090909101</v>
      </c>
    </row>
    <row r="26" spans="1:13" x14ac:dyDescent="0.15">
      <c r="A26" s="2">
        <v>1997</v>
      </c>
      <c r="B26" s="2">
        <v>462</v>
      </c>
      <c r="C26" s="11">
        <v>1.0194805194805201</v>
      </c>
      <c r="D26" s="11">
        <v>1.59307359307359</v>
      </c>
      <c r="E26" s="11"/>
      <c r="F26" s="11">
        <v>1.0070422535211301</v>
      </c>
      <c r="G26" s="11">
        <v>0.93661971830985902</v>
      </c>
      <c r="H26" s="11"/>
      <c r="I26" s="11">
        <v>1.0155038759689901</v>
      </c>
      <c r="J26" s="11">
        <v>1.6472868217054299</v>
      </c>
      <c r="K26" s="11"/>
      <c r="L26" s="11">
        <v>1.06451612903226</v>
      </c>
      <c r="M26" s="11">
        <v>2.87096774193548</v>
      </c>
    </row>
    <row r="27" spans="1:13" x14ac:dyDescent="0.15">
      <c r="A27" s="2">
        <v>1998</v>
      </c>
      <c r="B27" s="2">
        <v>297</v>
      </c>
      <c r="C27" s="11">
        <v>1.0437710437710399</v>
      </c>
      <c r="D27" s="11">
        <v>1.69360269360269</v>
      </c>
      <c r="E27" s="11"/>
      <c r="F27" s="11">
        <v>1.01149425287356</v>
      </c>
      <c r="G27" s="11">
        <v>0.67816091954022995</v>
      </c>
      <c r="H27" s="11"/>
      <c r="I27" s="11">
        <v>1.0188679245283001</v>
      </c>
      <c r="J27" s="11">
        <v>1.7358490566037701</v>
      </c>
      <c r="K27" s="11"/>
      <c r="L27" s="11">
        <v>1.1764705882352899</v>
      </c>
      <c r="M27" s="11">
        <v>3.2941176470588198</v>
      </c>
    </row>
    <row r="28" spans="1:13" x14ac:dyDescent="0.15">
      <c r="A28" s="2">
        <v>1999</v>
      </c>
      <c r="B28" s="2">
        <v>464</v>
      </c>
      <c r="C28" s="11">
        <v>1.1336206896551699</v>
      </c>
      <c r="D28" s="11">
        <v>2.3987068965517202</v>
      </c>
      <c r="E28" s="11"/>
      <c r="F28" s="11">
        <v>1.06</v>
      </c>
      <c r="G28" s="11">
        <v>1.6</v>
      </c>
      <c r="H28" s="11"/>
      <c r="I28" s="11">
        <v>1.08965517241379</v>
      </c>
      <c r="J28" s="11">
        <v>2.22413793103448</v>
      </c>
      <c r="K28" s="11"/>
      <c r="L28" s="11">
        <v>1.2661290322580601</v>
      </c>
      <c r="M28" s="11">
        <v>3.12903225806452</v>
      </c>
    </row>
    <row r="29" spans="1:13" x14ac:dyDescent="0.15">
      <c r="A29" s="2">
        <v>2000</v>
      </c>
      <c r="B29" s="2">
        <v>343</v>
      </c>
      <c r="C29" s="11">
        <v>1.23615160349854</v>
      </c>
      <c r="D29" s="11">
        <v>2.5131195335276999</v>
      </c>
      <c r="E29" s="11"/>
      <c r="F29" s="11">
        <v>1.2</v>
      </c>
      <c r="G29" s="11">
        <v>1.05</v>
      </c>
      <c r="H29" s="11"/>
      <c r="I29" s="11">
        <v>1.1690821256038599</v>
      </c>
      <c r="J29" s="11">
        <v>2.1739130434782599</v>
      </c>
      <c r="K29" s="11"/>
      <c r="L29" s="11">
        <v>1.36206896551724</v>
      </c>
      <c r="M29" s="11">
        <v>3.3706896551724101</v>
      </c>
    </row>
    <row r="30" spans="1:13" x14ac:dyDescent="0.15">
      <c r="A30" s="2">
        <v>2001</v>
      </c>
      <c r="B30" s="2">
        <v>76</v>
      </c>
      <c r="C30" s="11">
        <v>1.5263157894736801</v>
      </c>
      <c r="D30" s="11">
        <v>3.0921052631578898</v>
      </c>
      <c r="E30" s="11"/>
      <c r="F30" s="11">
        <v>1.1666666666666701</v>
      </c>
      <c r="G30" s="11">
        <v>0.83333333333333304</v>
      </c>
      <c r="H30" s="11"/>
      <c r="I30" s="11">
        <v>1.4074074074074101</v>
      </c>
      <c r="J30" s="11">
        <v>1.9629629629629599</v>
      </c>
      <c r="K30" s="11"/>
      <c r="L30" s="11">
        <v>1.65116279069767</v>
      </c>
      <c r="M30" s="11">
        <v>4.1162790697674403</v>
      </c>
    </row>
    <row r="31" spans="1:13" x14ac:dyDescent="0.15">
      <c r="A31" s="2">
        <v>2002</v>
      </c>
      <c r="B31" s="2">
        <v>69</v>
      </c>
      <c r="C31" s="11">
        <v>1.4637681159420299</v>
      </c>
      <c r="D31" s="11">
        <v>3.2173913043478302</v>
      </c>
      <c r="E31" s="11"/>
      <c r="F31" s="11">
        <v>1</v>
      </c>
      <c r="G31" s="11">
        <v>0.75</v>
      </c>
      <c r="H31" s="11"/>
      <c r="I31" s="11">
        <v>1.3214285714285701</v>
      </c>
      <c r="J31" s="11">
        <v>2.6428571428571401</v>
      </c>
      <c r="K31" s="11"/>
      <c r="L31" s="11">
        <v>1.6969696969696999</v>
      </c>
      <c r="M31" s="11">
        <v>4.3030303030303001</v>
      </c>
    </row>
    <row r="32" spans="1:13" x14ac:dyDescent="0.15">
      <c r="A32" s="2">
        <v>2003</v>
      </c>
      <c r="B32" s="2">
        <v>67</v>
      </c>
      <c r="C32" s="11">
        <v>1.4925373134328399</v>
      </c>
      <c r="D32" s="11">
        <v>2.4626865671641802</v>
      </c>
      <c r="E32" s="11"/>
      <c r="F32" s="11">
        <v>1</v>
      </c>
      <c r="G32" s="11">
        <v>0</v>
      </c>
      <c r="H32" s="11"/>
      <c r="I32" s="11">
        <v>1.28</v>
      </c>
      <c r="J32" s="11">
        <v>2.16</v>
      </c>
      <c r="K32" s="11"/>
      <c r="L32" s="11">
        <v>1.7222222222222201</v>
      </c>
      <c r="M32" s="11">
        <v>3.0833333333333299</v>
      </c>
    </row>
    <row r="33" spans="1:13" x14ac:dyDescent="0.15">
      <c r="A33" s="2">
        <v>2004</v>
      </c>
      <c r="B33" s="2">
        <v>168</v>
      </c>
      <c r="C33" s="11">
        <v>1.7202380952381</v>
      </c>
      <c r="D33" s="11">
        <v>2.7321428571428599</v>
      </c>
      <c r="E33" s="11"/>
      <c r="F33" s="11">
        <v>1.27272727272727</v>
      </c>
      <c r="G33" s="11">
        <v>0.72727272727272696</v>
      </c>
      <c r="H33" s="11"/>
      <c r="I33" s="11">
        <v>1.5333333333333301</v>
      </c>
      <c r="J33" s="11">
        <v>1.8444444444444399</v>
      </c>
      <c r="K33" s="11"/>
      <c r="L33" s="11">
        <v>2.0447761194029801</v>
      </c>
      <c r="M33" s="11">
        <v>4.2537313432835804</v>
      </c>
    </row>
    <row r="34" spans="1:13" x14ac:dyDescent="0.15">
      <c r="A34" s="2">
        <v>2005</v>
      </c>
      <c r="B34" s="2">
        <v>158</v>
      </c>
      <c r="C34" s="11">
        <v>1.81012658227848</v>
      </c>
      <c r="D34" s="11">
        <v>2.5759493670886102</v>
      </c>
      <c r="E34" s="11"/>
      <c r="F34" s="11">
        <v>1.1000000000000001</v>
      </c>
      <c r="G34" s="11">
        <v>0.4</v>
      </c>
      <c r="H34" s="11"/>
      <c r="I34" s="11">
        <v>1.4126984126984099</v>
      </c>
      <c r="J34" s="11">
        <v>2.0317460317460299</v>
      </c>
      <c r="K34" s="11"/>
      <c r="L34" s="11">
        <v>2.3333333333333299</v>
      </c>
      <c r="M34" s="11">
        <v>3.6133333333333302</v>
      </c>
    </row>
    <row r="35" spans="1:13" x14ac:dyDescent="0.15">
      <c r="A35" s="2">
        <v>2006</v>
      </c>
      <c r="B35" s="2">
        <v>140</v>
      </c>
      <c r="C35" s="11">
        <v>1.8642857142857101</v>
      </c>
      <c r="D35" s="11">
        <v>2.65</v>
      </c>
      <c r="E35" s="11"/>
      <c r="F35" s="11">
        <v>1.1818181818181801</v>
      </c>
      <c r="G35" s="11">
        <v>0.81818181818181801</v>
      </c>
      <c r="H35" s="11"/>
      <c r="I35" s="11">
        <v>1.52941176470588</v>
      </c>
      <c r="J35" s="11">
        <v>2.1323529411764701</v>
      </c>
      <c r="K35" s="11"/>
      <c r="L35" s="11">
        <v>2.3606557377049202</v>
      </c>
      <c r="M35" s="11">
        <v>3.5573770491803298</v>
      </c>
    </row>
    <row r="36" spans="1:13" x14ac:dyDescent="0.15">
      <c r="A36" s="2">
        <v>2007</v>
      </c>
      <c r="B36" s="2">
        <v>147</v>
      </c>
      <c r="C36" s="11">
        <v>1.8843537414966001</v>
      </c>
      <c r="D36" s="11">
        <v>3</v>
      </c>
      <c r="E36" s="11"/>
      <c r="F36" s="11">
        <v>1</v>
      </c>
      <c r="G36" s="11">
        <v>1.4</v>
      </c>
      <c r="H36" s="11"/>
      <c r="I36" s="11">
        <v>1.54285714285714</v>
      </c>
      <c r="J36" s="11">
        <v>2.4714285714285702</v>
      </c>
      <c r="K36" s="11"/>
      <c r="L36" s="11">
        <v>2.3731343283582098</v>
      </c>
      <c r="M36" s="11">
        <v>3.7910447761194002</v>
      </c>
    </row>
    <row r="37" spans="1:13" x14ac:dyDescent="0.15">
      <c r="A37" s="2">
        <v>2008</v>
      </c>
      <c r="B37" s="2">
        <v>20</v>
      </c>
      <c r="C37" s="11">
        <v>2.4</v>
      </c>
      <c r="D37" s="11">
        <v>5</v>
      </c>
      <c r="E37" s="11"/>
      <c r="F37" s="11">
        <v>1</v>
      </c>
      <c r="G37" s="11">
        <v>0.5</v>
      </c>
      <c r="H37" s="11"/>
      <c r="I37" s="11">
        <v>1.5</v>
      </c>
      <c r="J37" s="11">
        <v>2</v>
      </c>
      <c r="K37" s="11"/>
      <c r="L37" s="11">
        <v>3.0833333333333299</v>
      </c>
      <c r="M37" s="11">
        <v>7.25</v>
      </c>
    </row>
    <row r="38" spans="1:13" x14ac:dyDescent="0.15">
      <c r="A38" s="2">
        <v>2009</v>
      </c>
      <c r="B38" s="2">
        <v>40</v>
      </c>
      <c r="C38" s="11">
        <v>2.9249999999999998</v>
      </c>
      <c r="D38" s="11">
        <v>3.7749999999999999</v>
      </c>
      <c r="E38" s="11"/>
      <c r="H38" s="11"/>
      <c r="I38" s="11">
        <v>1.9166666666666701</v>
      </c>
      <c r="J38" s="11">
        <v>2.1666666666666701</v>
      </c>
      <c r="K38" s="11"/>
      <c r="L38" s="11">
        <v>3.3571428571428599</v>
      </c>
      <c r="M38" s="11">
        <v>4.46428571428571</v>
      </c>
    </row>
    <row r="39" spans="1:13" x14ac:dyDescent="0.15">
      <c r="A39" s="2">
        <v>2010</v>
      </c>
      <c r="B39" s="2">
        <v>97</v>
      </c>
      <c r="C39" s="11">
        <v>2.5257731958762899</v>
      </c>
      <c r="D39" s="11">
        <v>3.2061855670103099</v>
      </c>
      <c r="E39" s="11"/>
      <c r="F39" s="11">
        <v>1.3333333333333299</v>
      </c>
      <c r="G39" s="11">
        <v>0.16666666666666699</v>
      </c>
      <c r="H39" s="11"/>
      <c r="I39" s="11">
        <v>1.9347826086956501</v>
      </c>
      <c r="J39" s="11">
        <v>2.60869565217391</v>
      </c>
      <c r="K39" s="11"/>
      <c r="L39" s="11">
        <v>3.2888888888888901</v>
      </c>
      <c r="M39" s="11">
        <v>4.2222222222222197</v>
      </c>
    </row>
    <row r="40" spans="1:13" x14ac:dyDescent="0.15">
      <c r="A40" s="2">
        <v>2011</v>
      </c>
      <c r="B40" s="2">
        <v>78</v>
      </c>
      <c r="C40" s="11">
        <v>2.8589743589743599</v>
      </c>
      <c r="D40" s="11">
        <v>3.8076923076923102</v>
      </c>
      <c r="E40" s="11"/>
      <c r="F40" s="11">
        <v>1.25</v>
      </c>
      <c r="G40" s="11">
        <v>0.75</v>
      </c>
      <c r="H40" s="11"/>
      <c r="I40" s="11">
        <v>2.1379310344827598</v>
      </c>
      <c r="J40" s="11">
        <v>2.2068965517241401</v>
      </c>
      <c r="K40" s="11"/>
      <c r="L40" s="11">
        <v>3.4666666666666699</v>
      </c>
      <c r="M40" s="11">
        <v>5.1111111111111098</v>
      </c>
    </row>
    <row r="41" spans="1:13" x14ac:dyDescent="0.15">
      <c r="A41" s="2">
        <v>2012</v>
      </c>
      <c r="B41" s="2">
        <v>98</v>
      </c>
      <c r="C41" s="11">
        <v>2.9897959183673501</v>
      </c>
      <c r="D41" s="11">
        <v>3.2653061224489801</v>
      </c>
      <c r="E41" s="11"/>
      <c r="F41" s="11">
        <v>1.6666666666666701</v>
      </c>
      <c r="G41" s="11">
        <v>1</v>
      </c>
      <c r="H41" s="11"/>
      <c r="I41" s="11">
        <v>2.3333333333333299</v>
      </c>
      <c r="J41" s="11">
        <v>2.37254901960784</v>
      </c>
      <c r="K41" s="11"/>
      <c r="L41" s="11">
        <v>4</v>
      </c>
      <c r="M41" s="11">
        <v>4.7073170731707297</v>
      </c>
    </row>
    <row r="42" spans="1:13" x14ac:dyDescent="0.15">
      <c r="A42" s="2">
        <v>2013</v>
      </c>
      <c r="B42" s="2">
        <v>159</v>
      </c>
      <c r="C42" s="11">
        <v>3.32704402515723</v>
      </c>
      <c r="D42" s="11">
        <v>3.3459119496855299</v>
      </c>
      <c r="E42" s="11"/>
      <c r="F42" s="11">
        <v>1.1176470588235301</v>
      </c>
      <c r="G42" s="11">
        <v>1.1764705882352899</v>
      </c>
      <c r="H42" s="11"/>
      <c r="I42" s="11">
        <v>2.4366197183098599</v>
      </c>
      <c r="J42" s="11">
        <v>1.88732394366197</v>
      </c>
      <c r="K42" s="11"/>
      <c r="L42" s="11">
        <v>4.7464788732394396</v>
      </c>
      <c r="M42" s="11">
        <v>5.3239436619718301</v>
      </c>
    </row>
    <row r="43" spans="1:13" x14ac:dyDescent="0.15">
      <c r="A43" s="2">
        <v>2014</v>
      </c>
      <c r="B43" s="2">
        <v>202</v>
      </c>
      <c r="C43" s="11">
        <v>3.21287128712871</v>
      </c>
      <c r="D43" s="11">
        <v>2.9950495049504999</v>
      </c>
      <c r="E43" s="11"/>
      <c r="F43" s="11">
        <v>1.3125</v>
      </c>
      <c r="G43" s="11">
        <v>0.3125</v>
      </c>
      <c r="H43" s="11"/>
      <c r="I43" s="11">
        <v>2.46086956521739</v>
      </c>
      <c r="J43" s="11">
        <v>2.0434782608695699</v>
      </c>
      <c r="K43" s="11"/>
      <c r="L43" s="11">
        <v>4.8591549295774596</v>
      </c>
      <c r="M43" s="11">
        <v>5.1408450704225404</v>
      </c>
    </row>
    <row r="44" spans="1:13" x14ac:dyDescent="0.15">
      <c r="A44" s="2">
        <v>2015</v>
      </c>
      <c r="B44" s="2">
        <v>124</v>
      </c>
      <c r="C44" s="11">
        <v>3.1854838709677402</v>
      </c>
      <c r="D44" s="11">
        <v>2.17741935483871</v>
      </c>
      <c r="E44" s="11"/>
      <c r="F44" s="11">
        <v>1.5384615384615401</v>
      </c>
      <c r="G44" s="11">
        <v>0.69230769230769196</v>
      </c>
      <c r="H44" s="11"/>
      <c r="I44" s="11">
        <v>2.4761904761904798</v>
      </c>
      <c r="J44" s="11">
        <v>1.73015873015873</v>
      </c>
      <c r="K44" s="11"/>
      <c r="L44" s="11">
        <v>4.5625</v>
      </c>
      <c r="M44" s="11">
        <v>3.1666666666666701</v>
      </c>
    </row>
    <row r="45" spans="1:13" x14ac:dyDescent="0.15">
      <c r="A45" s="2">
        <v>2016</v>
      </c>
      <c r="B45" s="2">
        <v>59</v>
      </c>
      <c r="C45" s="11">
        <v>3.8135593220339001</v>
      </c>
      <c r="D45" s="11">
        <v>2.5423728813559299</v>
      </c>
      <c r="E45" s="11"/>
      <c r="F45" s="11">
        <v>1.6</v>
      </c>
      <c r="G45" s="11">
        <v>0.7</v>
      </c>
      <c r="H45" s="11"/>
      <c r="I45" s="11">
        <v>3.5</v>
      </c>
      <c r="J45" s="11">
        <v>1.42307692307692</v>
      </c>
      <c r="K45" s="11"/>
      <c r="L45" s="11">
        <v>5.1304347826086998</v>
      </c>
      <c r="M45" s="11">
        <v>4.6086956521739104</v>
      </c>
    </row>
    <row r="46" spans="1:13" x14ac:dyDescent="0.15">
      <c r="A46" s="5" t="s">
        <v>5</v>
      </c>
      <c r="B46" s="5">
        <v>8800</v>
      </c>
      <c r="C46" s="12">
        <v>1.3106818181818201</v>
      </c>
      <c r="D46" s="12">
        <v>1.53988636363636</v>
      </c>
      <c r="E46" s="12"/>
      <c r="F46" s="12">
        <v>1.0265376209803301</v>
      </c>
      <c r="G46" s="12">
        <v>0.47517951920074902</v>
      </c>
      <c r="H46" s="12"/>
      <c r="I46" s="12">
        <v>1.21769557610597</v>
      </c>
      <c r="J46" s="12">
        <v>1.5796050987253201</v>
      </c>
      <c r="K46" s="12"/>
      <c r="L46" s="12">
        <v>2.1140350877193002</v>
      </c>
      <c r="M46" s="12">
        <v>3.57706766917293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3" sqref="I3"/>
    </sheetView>
  </sheetViews>
  <sheetFormatPr baseColWidth="10" defaultColWidth="11.5" defaultRowHeight="16" x14ac:dyDescent="0.2"/>
  <cols>
    <col min="1" max="2" width="11.5" style="2"/>
    <col min="3" max="7" width="11.5" style="8"/>
    <col min="8" max="8" width="11.5" style="2"/>
  </cols>
  <sheetData>
    <row r="1" spans="1:9" x14ac:dyDescent="0.2">
      <c r="A1" s="2" t="s">
        <v>0</v>
      </c>
      <c r="B1" s="2" t="s">
        <v>1</v>
      </c>
      <c r="C1" s="8" t="s">
        <v>40</v>
      </c>
      <c r="E1" s="8" t="s">
        <v>41</v>
      </c>
      <c r="F1" s="8" t="s">
        <v>42</v>
      </c>
      <c r="G1" s="8" t="s">
        <v>43</v>
      </c>
    </row>
    <row r="2" spans="1:9" x14ac:dyDescent="0.2">
      <c r="A2" s="2">
        <v>1983</v>
      </c>
      <c r="B2" s="2">
        <v>374</v>
      </c>
      <c r="C2" s="8">
        <v>49.256684491978604</v>
      </c>
      <c r="E2" s="8">
        <v>51.537444933920703</v>
      </c>
      <c r="F2" s="8">
        <v>46.34375</v>
      </c>
      <c r="G2" s="8">
        <v>41.631578947368403</v>
      </c>
      <c r="I2" t="s">
        <v>76</v>
      </c>
    </row>
    <row r="3" spans="1:9" x14ac:dyDescent="0.2">
      <c r="A3" s="2">
        <v>1984</v>
      </c>
      <c r="B3" s="2">
        <v>154</v>
      </c>
      <c r="C3" s="8">
        <v>48.818181818181799</v>
      </c>
      <c r="E3" s="8">
        <v>49.815126050420197</v>
      </c>
      <c r="F3" s="8">
        <v>47.121212121212103</v>
      </c>
      <c r="G3" s="8">
        <v>17.5</v>
      </c>
    </row>
    <row r="4" spans="1:9" x14ac:dyDescent="0.2">
      <c r="A4" s="2">
        <v>1985</v>
      </c>
      <c r="B4" s="2">
        <v>198</v>
      </c>
      <c r="C4" s="8">
        <v>39.227272727272698</v>
      </c>
      <c r="E4" s="8">
        <v>41.015151515151501</v>
      </c>
      <c r="F4" s="8">
        <v>36.5</v>
      </c>
      <c r="G4" s="8">
        <v>30.9</v>
      </c>
    </row>
    <row r="5" spans="1:9" x14ac:dyDescent="0.2">
      <c r="A5" s="2">
        <v>1986</v>
      </c>
      <c r="B5" s="2">
        <v>434</v>
      </c>
      <c r="C5" s="8">
        <v>36.421658986175103</v>
      </c>
      <c r="E5" s="8">
        <v>39.981273408239701</v>
      </c>
      <c r="F5" s="8">
        <v>31.6043165467626</v>
      </c>
      <c r="G5" s="8">
        <v>26.3928571428571</v>
      </c>
    </row>
    <row r="6" spans="1:9" x14ac:dyDescent="0.2">
      <c r="A6" s="2">
        <v>1987</v>
      </c>
      <c r="B6" s="2">
        <v>299</v>
      </c>
      <c r="C6" s="8">
        <v>46.260869565217398</v>
      </c>
      <c r="E6" s="8">
        <v>49.736526946107801</v>
      </c>
      <c r="F6" s="8">
        <v>42.252173913043499</v>
      </c>
      <c r="G6" s="8">
        <v>39.235294117647101</v>
      </c>
    </row>
    <row r="7" spans="1:9" x14ac:dyDescent="0.2">
      <c r="A7" s="2">
        <v>1988</v>
      </c>
      <c r="B7" s="2">
        <v>107</v>
      </c>
      <c r="C7" s="8">
        <v>48.018691588785003</v>
      </c>
      <c r="E7" s="8">
        <v>49.938461538461503</v>
      </c>
      <c r="F7" s="8">
        <v>42.8055555555556</v>
      </c>
      <c r="G7" s="8">
        <v>58.5</v>
      </c>
    </row>
    <row r="8" spans="1:9" x14ac:dyDescent="0.2">
      <c r="A8" s="2">
        <v>1989</v>
      </c>
      <c r="B8" s="2">
        <v>118</v>
      </c>
      <c r="C8" s="8">
        <v>54.813559322033903</v>
      </c>
      <c r="E8" s="8">
        <v>60.754098360655703</v>
      </c>
      <c r="F8" s="8">
        <v>48.857142857142897</v>
      </c>
      <c r="G8" s="8">
        <v>46</v>
      </c>
    </row>
    <row r="9" spans="1:9" x14ac:dyDescent="0.2">
      <c r="A9" s="2">
        <v>1990</v>
      </c>
      <c r="B9" s="2">
        <v>116</v>
      </c>
      <c r="C9" s="8">
        <v>61.551724137930997</v>
      </c>
      <c r="E9" s="8">
        <v>76.2</v>
      </c>
      <c r="F9" s="8">
        <v>49.866666666666703</v>
      </c>
      <c r="G9" s="8">
        <v>65.363636363636402</v>
      </c>
    </row>
    <row r="10" spans="1:9" x14ac:dyDescent="0.2">
      <c r="A10" s="2">
        <v>1991</v>
      </c>
      <c r="B10" s="2">
        <v>298</v>
      </c>
      <c r="C10" s="8">
        <v>68.392617449664399</v>
      </c>
      <c r="E10" s="8">
        <v>77.073394495412799</v>
      </c>
      <c r="F10" s="8">
        <v>63.2222222222222</v>
      </c>
      <c r="G10" s="8">
        <v>64.0833333333333</v>
      </c>
    </row>
    <row r="11" spans="1:9" x14ac:dyDescent="0.2">
      <c r="A11" s="2">
        <v>1992</v>
      </c>
      <c r="B11" s="2">
        <v>423</v>
      </c>
      <c r="C11" s="8">
        <v>75.470449172576807</v>
      </c>
      <c r="E11" s="8">
        <v>79.789473684210506</v>
      </c>
      <c r="F11" s="8">
        <v>70.884210526315798</v>
      </c>
      <c r="G11" s="8">
        <v>77.612903225806406</v>
      </c>
    </row>
    <row r="12" spans="1:9" x14ac:dyDescent="0.2">
      <c r="A12" s="2">
        <v>1993</v>
      </c>
      <c r="B12" s="2">
        <v>542</v>
      </c>
      <c r="C12" s="8">
        <v>77.306273062730597</v>
      </c>
      <c r="E12" s="8">
        <v>77.972093023255795</v>
      </c>
      <c r="F12" s="8">
        <v>75.863117870722405</v>
      </c>
      <c r="G12" s="8">
        <v>81</v>
      </c>
    </row>
    <row r="13" spans="1:9" x14ac:dyDescent="0.2">
      <c r="A13" s="2">
        <v>1994</v>
      </c>
      <c r="B13" s="2">
        <v>431</v>
      </c>
      <c r="C13" s="8">
        <v>78.07656612529</v>
      </c>
      <c r="E13" s="8">
        <v>84.549295774647902</v>
      </c>
      <c r="F13" s="8">
        <v>70.170212765957402</v>
      </c>
      <c r="G13" s="8">
        <v>81.6666666666667</v>
      </c>
    </row>
    <row r="14" spans="1:9" x14ac:dyDescent="0.2">
      <c r="A14" s="2">
        <v>1995</v>
      </c>
      <c r="B14" s="2">
        <v>477</v>
      </c>
      <c r="C14" s="8">
        <v>76.742138364779905</v>
      </c>
      <c r="E14" s="8">
        <v>82.24</v>
      </c>
      <c r="F14" s="8">
        <v>73.404411764705898</v>
      </c>
      <c r="G14" s="8">
        <v>78.254545454545493</v>
      </c>
    </row>
    <row r="15" spans="1:9" x14ac:dyDescent="0.2">
      <c r="A15" s="2">
        <v>1996</v>
      </c>
      <c r="B15" s="2">
        <v>694</v>
      </c>
      <c r="C15" s="8">
        <v>100.275216138329</v>
      </c>
      <c r="E15" s="8">
        <v>91.391304347826093</v>
      </c>
      <c r="F15" s="8">
        <v>78.2340425531915</v>
      </c>
      <c r="G15" s="8">
        <v>217.67045454545499</v>
      </c>
    </row>
    <row r="16" spans="1:9" x14ac:dyDescent="0.2">
      <c r="A16" s="2">
        <v>1997</v>
      </c>
      <c r="B16" s="2">
        <v>462</v>
      </c>
      <c r="C16" s="8">
        <v>102.679653679654</v>
      </c>
      <c r="E16" s="8">
        <v>113.535211267606</v>
      </c>
      <c r="F16" s="8">
        <v>100.449612403101</v>
      </c>
      <c r="G16" s="8">
        <v>87.096774193548399</v>
      </c>
    </row>
    <row r="17" spans="1:7" x14ac:dyDescent="0.2">
      <c r="A17" s="2">
        <v>1998</v>
      </c>
      <c r="B17" s="2">
        <v>297</v>
      </c>
      <c r="C17" s="8">
        <v>102.383838383838</v>
      </c>
      <c r="E17" s="8">
        <v>111.091954022989</v>
      </c>
      <c r="F17" s="8">
        <v>105.72327044025199</v>
      </c>
      <c r="G17" s="8">
        <v>77.117647058823493</v>
      </c>
    </row>
    <row r="18" spans="1:7" x14ac:dyDescent="0.2">
      <c r="A18" s="2">
        <v>1999</v>
      </c>
      <c r="B18" s="2">
        <v>463</v>
      </c>
      <c r="C18" s="8">
        <v>100.818574514039</v>
      </c>
      <c r="E18" s="8">
        <v>127.34</v>
      </c>
      <c r="F18" s="8">
        <v>100.24913494809699</v>
      </c>
      <c r="G18" s="8">
        <v>91.451612903225794</v>
      </c>
    </row>
    <row r="19" spans="1:7" x14ac:dyDescent="0.2">
      <c r="A19" s="2">
        <v>2000</v>
      </c>
      <c r="B19" s="2">
        <v>342</v>
      </c>
      <c r="C19" s="8">
        <v>109.342105263158</v>
      </c>
      <c r="E19" s="8">
        <v>194.3</v>
      </c>
      <c r="F19" s="8">
        <v>106.679611650485</v>
      </c>
      <c r="G19" s="8">
        <v>99.422413793103402</v>
      </c>
    </row>
    <row r="20" spans="1:7" x14ac:dyDescent="0.2">
      <c r="A20" s="2">
        <v>2001</v>
      </c>
      <c r="B20" s="2">
        <v>76</v>
      </c>
      <c r="C20" s="8">
        <v>158.842105263158</v>
      </c>
      <c r="E20" s="8">
        <v>243.333333333333</v>
      </c>
      <c r="F20" s="8">
        <v>198.51851851851899</v>
      </c>
      <c r="G20" s="8">
        <v>122.139534883721</v>
      </c>
    </row>
    <row r="21" spans="1:7" x14ac:dyDescent="0.2">
      <c r="A21" s="2">
        <v>2002</v>
      </c>
      <c r="B21" s="2">
        <v>68</v>
      </c>
      <c r="C21" s="8">
        <v>145.58823529411799</v>
      </c>
      <c r="E21" s="8">
        <v>207.57142857142901</v>
      </c>
      <c r="F21" s="8">
        <v>138.92857142857099</v>
      </c>
      <c r="G21" s="8">
        <v>138.09090909090901</v>
      </c>
    </row>
    <row r="22" spans="1:7" x14ac:dyDescent="0.2">
      <c r="A22" s="2">
        <v>2003</v>
      </c>
      <c r="B22" s="2">
        <v>67</v>
      </c>
      <c r="C22" s="8">
        <v>133.79104477611901</v>
      </c>
      <c r="E22" s="8">
        <v>95.1666666666667</v>
      </c>
      <c r="F22" s="8">
        <v>112.32</v>
      </c>
      <c r="G22" s="8">
        <v>155.138888888889</v>
      </c>
    </row>
    <row r="23" spans="1:7" x14ac:dyDescent="0.2">
      <c r="A23" s="2">
        <v>2004</v>
      </c>
      <c r="B23" s="2">
        <v>166</v>
      </c>
      <c r="C23" s="8">
        <v>113.93373493975901</v>
      </c>
      <c r="E23" s="8">
        <v>144.363636363636</v>
      </c>
      <c r="F23" s="8">
        <v>113.28409090909101</v>
      </c>
      <c r="G23" s="8">
        <v>109.79104477611899</v>
      </c>
    </row>
    <row r="24" spans="1:7" x14ac:dyDescent="0.2">
      <c r="A24" s="2">
        <v>2005</v>
      </c>
      <c r="B24" s="2">
        <v>157</v>
      </c>
      <c r="C24" s="8">
        <v>132.828025477707</v>
      </c>
      <c r="E24" s="8">
        <v>94.6</v>
      </c>
      <c r="F24" s="8">
        <v>136.33870967741899</v>
      </c>
      <c r="G24" s="8">
        <v>140.12</v>
      </c>
    </row>
    <row r="25" spans="1:7" x14ac:dyDescent="0.2">
      <c r="A25" s="2">
        <v>2006</v>
      </c>
      <c r="B25" s="2">
        <v>140</v>
      </c>
      <c r="C25" s="8">
        <v>134.19999999999999</v>
      </c>
      <c r="E25" s="8">
        <v>147.363636363636</v>
      </c>
      <c r="F25" s="8">
        <v>137.86764705882399</v>
      </c>
      <c r="G25" s="8">
        <v>127.737704918033</v>
      </c>
    </row>
    <row r="26" spans="1:7" x14ac:dyDescent="0.2">
      <c r="A26" s="2">
        <v>2007</v>
      </c>
      <c r="B26" s="2">
        <v>146</v>
      </c>
      <c r="C26" s="8">
        <v>130.01369863013699</v>
      </c>
      <c r="E26" s="8">
        <v>162.69999999999999</v>
      </c>
      <c r="F26" s="8">
        <v>133.52857142857101</v>
      </c>
      <c r="G26" s="8">
        <v>121.333333333333</v>
      </c>
    </row>
    <row r="27" spans="1:7" x14ac:dyDescent="0.2">
      <c r="A27" s="2">
        <v>2008</v>
      </c>
      <c r="B27" s="2">
        <v>19</v>
      </c>
      <c r="C27" s="8">
        <v>191.47368421052599</v>
      </c>
      <c r="E27" s="8">
        <v>318.5</v>
      </c>
      <c r="F27" s="8">
        <v>151.4</v>
      </c>
      <c r="G27" s="8">
        <v>187</v>
      </c>
    </row>
    <row r="28" spans="1:7" x14ac:dyDescent="0.2">
      <c r="A28" s="2">
        <v>2009</v>
      </c>
      <c r="B28" s="2">
        <v>40</v>
      </c>
      <c r="C28" s="8">
        <v>268.95</v>
      </c>
      <c r="F28" s="8">
        <v>265</v>
      </c>
      <c r="G28" s="8">
        <v>270.642857142857</v>
      </c>
    </row>
    <row r="29" spans="1:7" x14ac:dyDescent="0.2">
      <c r="A29" s="2">
        <v>2010</v>
      </c>
      <c r="B29" s="2">
        <v>97</v>
      </c>
      <c r="C29" s="8">
        <v>161.03092783505201</v>
      </c>
      <c r="E29" s="8">
        <v>97.6666666666667</v>
      </c>
      <c r="F29" s="8">
        <v>156.10869565217399</v>
      </c>
      <c r="G29" s="8">
        <v>174.51111111111101</v>
      </c>
    </row>
    <row r="30" spans="1:7" x14ac:dyDescent="0.2">
      <c r="A30" s="2">
        <v>2011</v>
      </c>
      <c r="B30" s="2">
        <v>78</v>
      </c>
      <c r="C30" s="8">
        <v>182.80769230769201</v>
      </c>
      <c r="E30" s="8">
        <v>344.25</v>
      </c>
      <c r="F30" s="8">
        <v>212.241379310345</v>
      </c>
      <c r="G30" s="8">
        <v>149.48888888888899</v>
      </c>
    </row>
    <row r="31" spans="1:7" x14ac:dyDescent="0.2">
      <c r="A31" s="2">
        <v>2012</v>
      </c>
      <c r="B31" s="2">
        <v>98</v>
      </c>
      <c r="C31" s="8">
        <v>195.42857142857099</v>
      </c>
      <c r="E31" s="8">
        <v>124.666666666667</v>
      </c>
      <c r="F31" s="8">
        <v>222.98039215686299</v>
      </c>
      <c r="G31" s="8">
        <v>171.51219512195101</v>
      </c>
    </row>
    <row r="32" spans="1:7" x14ac:dyDescent="0.2">
      <c r="A32" s="2">
        <v>2013</v>
      </c>
      <c r="B32" s="2">
        <v>159</v>
      </c>
      <c r="C32" s="8">
        <v>101.698113207547</v>
      </c>
      <c r="E32" s="8">
        <v>109.294117647059</v>
      </c>
      <c r="F32" s="8">
        <v>78.126760563380302</v>
      </c>
      <c r="G32" s="8">
        <v>123.450704225352</v>
      </c>
    </row>
    <row r="33" spans="1:8" x14ac:dyDescent="0.2">
      <c r="A33" s="2">
        <v>2014</v>
      </c>
      <c r="B33" s="2">
        <v>202</v>
      </c>
      <c r="C33" s="8">
        <v>77.6683168316832</v>
      </c>
      <c r="E33" s="8">
        <v>102.8125</v>
      </c>
      <c r="F33" s="8">
        <v>53.260869565217398</v>
      </c>
      <c r="G33" s="8">
        <v>111.535211267606</v>
      </c>
    </row>
    <row r="34" spans="1:8" x14ac:dyDescent="0.2">
      <c r="A34" s="2">
        <v>2015</v>
      </c>
      <c r="B34" s="2">
        <v>124</v>
      </c>
      <c r="C34" s="8">
        <v>77.193548387096797</v>
      </c>
      <c r="E34" s="8">
        <v>136.69230769230799</v>
      </c>
      <c r="F34" s="8">
        <v>53.095238095238102</v>
      </c>
      <c r="G34" s="8">
        <v>92.7083333333333</v>
      </c>
    </row>
    <row r="35" spans="1:8" x14ac:dyDescent="0.2">
      <c r="A35" s="2">
        <v>2016</v>
      </c>
      <c r="B35" s="2">
        <v>59</v>
      </c>
      <c r="C35" s="8">
        <v>92.8983050847458</v>
      </c>
      <c r="E35" s="8">
        <v>66.5</v>
      </c>
      <c r="F35" s="8">
        <v>73.461538461538495</v>
      </c>
      <c r="G35" s="8">
        <v>126.347826086957</v>
      </c>
      <c r="H35" s="5"/>
    </row>
    <row r="36" spans="1:8" x14ac:dyDescent="0.2">
      <c r="A36" s="5" t="s">
        <v>5</v>
      </c>
      <c r="B36" s="5">
        <v>7925</v>
      </c>
      <c r="C36" s="13">
        <v>87.934006309148302</v>
      </c>
      <c r="D36" s="13"/>
      <c r="E36" s="13">
        <v>75.763671128107106</v>
      </c>
      <c r="F36" s="13">
        <v>85.150425985090493</v>
      </c>
      <c r="G36" s="13">
        <v>115.14157014157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I3" sqref="I3"/>
    </sheetView>
  </sheetViews>
  <sheetFormatPr baseColWidth="10" defaultColWidth="10.83203125" defaultRowHeight="12" x14ac:dyDescent="0.15"/>
  <cols>
    <col min="1" max="2" width="10.83203125" style="2"/>
    <col min="3" max="3" width="10.83203125" style="8"/>
    <col min="4" max="4" width="10.83203125" style="2"/>
    <col min="5" max="7" width="10.83203125" style="8"/>
    <col min="8" max="16384" width="10.83203125" style="2"/>
  </cols>
  <sheetData>
    <row r="1" spans="1:9" x14ac:dyDescent="0.15">
      <c r="A1" s="2" t="s">
        <v>0</v>
      </c>
      <c r="B1" s="2" t="s">
        <v>1</v>
      </c>
      <c r="C1" s="8" t="s">
        <v>44</v>
      </c>
      <c r="E1" s="8" t="s">
        <v>45</v>
      </c>
      <c r="F1" s="8" t="s">
        <v>46</v>
      </c>
      <c r="G1" s="8" t="s">
        <v>47</v>
      </c>
    </row>
    <row r="2" spans="1:9" x14ac:dyDescent="0.15">
      <c r="A2" s="2">
        <v>1980</v>
      </c>
      <c r="B2" s="2">
        <v>73</v>
      </c>
      <c r="C2" s="8">
        <v>13.1438356164384</v>
      </c>
      <c r="E2" s="8">
        <v>10.5739795918367</v>
      </c>
      <c r="F2" s="8">
        <v>17.7321428571429</v>
      </c>
      <c r="G2" s="8">
        <v>23</v>
      </c>
      <c r="I2" s="2" t="s">
        <v>76</v>
      </c>
    </row>
    <row r="3" spans="1:9" x14ac:dyDescent="0.15">
      <c r="A3" s="2">
        <v>1981</v>
      </c>
      <c r="B3" s="2">
        <v>193</v>
      </c>
      <c r="C3" s="8">
        <v>11.759715025906701</v>
      </c>
      <c r="E3" s="8">
        <v>9.8676470588235308</v>
      </c>
      <c r="F3" s="8">
        <v>16.0347222222222</v>
      </c>
      <c r="G3" s="8">
        <v>20.5833333333333</v>
      </c>
    </row>
    <row r="4" spans="1:9" x14ac:dyDescent="0.15">
      <c r="A4" s="2">
        <v>1982</v>
      </c>
      <c r="B4" s="2">
        <v>81</v>
      </c>
      <c r="C4" s="8">
        <v>10.830246913580201</v>
      </c>
      <c r="E4" s="8">
        <v>9.1229508196721305</v>
      </c>
      <c r="F4" s="8">
        <v>15.776315789473699</v>
      </c>
      <c r="G4" s="8">
        <v>21</v>
      </c>
    </row>
    <row r="5" spans="1:9" x14ac:dyDescent="0.15">
      <c r="A5" s="2">
        <v>1983</v>
      </c>
      <c r="B5" s="2">
        <v>501</v>
      </c>
      <c r="C5" s="8">
        <v>11.8030439121756</v>
      </c>
      <c r="E5" s="8">
        <v>9.2732935153583593</v>
      </c>
      <c r="F5" s="8">
        <v>14.6752873563218</v>
      </c>
      <c r="G5" s="8">
        <v>18.904411764705898</v>
      </c>
    </row>
    <row r="6" spans="1:9" x14ac:dyDescent="0.15">
      <c r="A6" s="2">
        <v>1984</v>
      </c>
      <c r="B6" s="2">
        <v>205</v>
      </c>
      <c r="C6" s="8">
        <v>8.9146341463414593</v>
      </c>
      <c r="E6" s="8">
        <v>8.1705974842767297</v>
      </c>
      <c r="F6" s="8">
        <v>11.2005813953488</v>
      </c>
      <c r="G6" s="8">
        <v>15.5833333333333</v>
      </c>
    </row>
    <row r="7" spans="1:9" x14ac:dyDescent="0.15">
      <c r="A7" s="2">
        <v>1985</v>
      </c>
      <c r="B7" s="2">
        <v>232</v>
      </c>
      <c r="C7" s="8">
        <v>10.6131465517241</v>
      </c>
      <c r="E7" s="8">
        <v>9.1363636363636402</v>
      </c>
      <c r="F7" s="8">
        <v>13.0230769230769</v>
      </c>
      <c r="G7" s="8">
        <v>16.057692307692299</v>
      </c>
    </row>
    <row r="8" spans="1:9" x14ac:dyDescent="0.15">
      <c r="A8" s="2">
        <v>1986</v>
      </c>
      <c r="B8" s="2">
        <v>516</v>
      </c>
      <c r="C8" s="8">
        <v>11.117054263565899</v>
      </c>
      <c r="E8" s="8">
        <v>9.1500793650793693</v>
      </c>
      <c r="F8" s="8">
        <v>13.3742424242424</v>
      </c>
      <c r="G8" s="8">
        <v>17.9826388888889</v>
      </c>
    </row>
    <row r="9" spans="1:9" x14ac:dyDescent="0.15">
      <c r="A9" s="2">
        <v>1987</v>
      </c>
      <c r="B9" s="2">
        <v>339</v>
      </c>
      <c r="C9" s="8">
        <v>10.6926253687316</v>
      </c>
      <c r="E9" s="8">
        <v>8.5395939086294401</v>
      </c>
      <c r="F9" s="8">
        <v>12.900406504065</v>
      </c>
      <c r="G9" s="8">
        <v>18.723684210526301</v>
      </c>
    </row>
    <row r="10" spans="1:9" x14ac:dyDescent="0.15">
      <c r="A10" s="2">
        <v>1988</v>
      </c>
      <c r="B10" s="2">
        <v>128</v>
      </c>
      <c r="C10" s="8">
        <v>10.30078125</v>
      </c>
      <c r="E10" s="8">
        <v>8.3644578313253</v>
      </c>
      <c r="F10" s="8">
        <v>12.6148648648649</v>
      </c>
      <c r="G10" s="8">
        <v>19.6875</v>
      </c>
    </row>
    <row r="11" spans="1:9" x14ac:dyDescent="0.15">
      <c r="A11" s="2">
        <v>1989</v>
      </c>
      <c r="B11" s="2">
        <v>122</v>
      </c>
      <c r="C11" s="8">
        <v>11.031762295082</v>
      </c>
      <c r="E11" s="8">
        <v>8.111328125</v>
      </c>
      <c r="F11" s="8">
        <v>13.355</v>
      </c>
      <c r="G11" s="8">
        <v>19.875</v>
      </c>
    </row>
    <row r="12" spans="1:9" x14ac:dyDescent="0.15">
      <c r="A12" s="2">
        <v>1990</v>
      </c>
      <c r="B12" s="2">
        <v>117</v>
      </c>
      <c r="C12" s="8">
        <v>11.170512820512799</v>
      </c>
      <c r="E12" s="8">
        <v>7.5315217391304303</v>
      </c>
      <c r="F12" s="8">
        <v>12.4125</v>
      </c>
      <c r="G12" s="8">
        <v>19.613636363636399</v>
      </c>
    </row>
    <row r="13" spans="1:9" x14ac:dyDescent="0.15">
      <c r="A13" s="2">
        <v>1991</v>
      </c>
      <c r="B13" s="2">
        <v>300</v>
      </c>
      <c r="C13" s="8">
        <v>11.759916666666699</v>
      </c>
      <c r="E13" s="8">
        <v>8.3122727272727293</v>
      </c>
      <c r="F13" s="8">
        <v>12.823863636363599</v>
      </c>
      <c r="G13" s="8">
        <v>17.7430555555556</v>
      </c>
    </row>
    <row r="14" spans="1:9" x14ac:dyDescent="0.15">
      <c r="A14" s="2">
        <v>1992</v>
      </c>
      <c r="B14" s="2">
        <v>425</v>
      </c>
      <c r="C14" s="8">
        <v>11.4328541176471</v>
      </c>
      <c r="E14" s="8">
        <v>7.3471686046511602</v>
      </c>
      <c r="F14" s="8">
        <v>13.0994764397906</v>
      </c>
      <c r="G14" s="8">
        <v>17.633064516129</v>
      </c>
    </row>
    <row r="15" spans="1:9" x14ac:dyDescent="0.15">
      <c r="A15" s="2">
        <v>1993</v>
      </c>
      <c r="B15" s="2">
        <v>546</v>
      </c>
      <c r="C15" s="8">
        <v>11.833379120879099</v>
      </c>
      <c r="E15" s="8">
        <v>8.1205275229357792</v>
      </c>
      <c r="F15" s="8">
        <v>13.271387832699601</v>
      </c>
      <c r="G15" s="8">
        <v>18.467307692307699</v>
      </c>
    </row>
    <row r="16" spans="1:9" x14ac:dyDescent="0.15">
      <c r="A16" s="2">
        <v>1994</v>
      </c>
      <c r="B16" s="2">
        <v>432</v>
      </c>
      <c r="C16" s="8">
        <v>10.4469351851852</v>
      </c>
      <c r="E16" s="8">
        <v>7.3671775700934603</v>
      </c>
      <c r="F16" s="8">
        <v>12.7925531914894</v>
      </c>
      <c r="G16" s="8">
        <v>17.716666666666701</v>
      </c>
    </row>
    <row r="17" spans="1:7" x14ac:dyDescent="0.15">
      <c r="A17" s="2">
        <v>1995</v>
      </c>
      <c r="B17" s="2">
        <v>477</v>
      </c>
      <c r="C17" s="8">
        <v>11.9391509433962</v>
      </c>
      <c r="E17" s="8">
        <v>6.68983333333333</v>
      </c>
      <c r="F17" s="8">
        <v>13.497242647058799</v>
      </c>
      <c r="G17" s="8">
        <v>18.55</v>
      </c>
    </row>
    <row r="18" spans="1:7" x14ac:dyDescent="0.15">
      <c r="A18" s="2">
        <v>1996</v>
      </c>
      <c r="B18" s="2">
        <v>695</v>
      </c>
      <c r="C18" s="8">
        <v>13.6348057553957</v>
      </c>
      <c r="E18" s="8">
        <v>7.3141341991341999</v>
      </c>
      <c r="F18" s="8">
        <v>13.397938829787201</v>
      </c>
      <c r="G18" s="8">
        <v>31.238636363636399</v>
      </c>
    </row>
    <row r="19" spans="1:7" x14ac:dyDescent="0.15">
      <c r="A19" s="2">
        <v>1997</v>
      </c>
      <c r="B19" s="2">
        <v>462</v>
      </c>
      <c r="C19" s="8">
        <v>11.8027878787879</v>
      </c>
      <c r="E19" s="8">
        <v>7.4745633802816904</v>
      </c>
      <c r="F19" s="8">
        <v>12.471899224806201</v>
      </c>
      <c r="G19" s="8">
        <v>18.931451612903199</v>
      </c>
    </row>
    <row r="20" spans="1:7" x14ac:dyDescent="0.15">
      <c r="A20" s="2">
        <v>1998</v>
      </c>
      <c r="B20" s="2">
        <v>297</v>
      </c>
      <c r="C20" s="8">
        <v>12.367592592592599</v>
      </c>
      <c r="E20" s="8">
        <v>8.3899425287356308</v>
      </c>
      <c r="F20" s="8">
        <v>12.8883647798742</v>
      </c>
      <c r="G20" s="8">
        <v>17.529411764705898</v>
      </c>
    </row>
    <row r="21" spans="1:7" x14ac:dyDescent="0.15">
      <c r="A21" s="2">
        <v>1999</v>
      </c>
      <c r="B21" s="2">
        <v>464</v>
      </c>
      <c r="C21" s="8">
        <v>14.762392241379301</v>
      </c>
      <c r="E21" s="8">
        <v>9.2249999999999996</v>
      </c>
      <c r="F21" s="8">
        <v>13.4844827586207</v>
      </c>
      <c r="G21" s="8">
        <v>19.9838709677419</v>
      </c>
    </row>
    <row r="22" spans="1:7" x14ac:dyDescent="0.15">
      <c r="A22" s="2">
        <v>2000</v>
      </c>
      <c r="B22" s="2">
        <v>343</v>
      </c>
      <c r="C22" s="8">
        <v>14.679314868804701</v>
      </c>
      <c r="E22" s="8">
        <v>8.84375</v>
      </c>
      <c r="F22" s="8">
        <v>13.054975845410601</v>
      </c>
      <c r="G22" s="8">
        <v>18.5840517241379</v>
      </c>
    </row>
    <row r="23" spans="1:7" x14ac:dyDescent="0.15">
      <c r="A23" s="2">
        <v>2001</v>
      </c>
      <c r="B23" s="2">
        <v>76</v>
      </c>
      <c r="C23" s="8">
        <v>15.6244736842105</v>
      </c>
      <c r="E23" s="8">
        <v>6.6666666666666696</v>
      </c>
      <c r="F23" s="8">
        <v>11.203703703703701</v>
      </c>
      <c r="G23" s="8">
        <v>19.6502325581395</v>
      </c>
    </row>
    <row r="24" spans="1:7" x14ac:dyDescent="0.15">
      <c r="A24" s="2">
        <v>2002</v>
      </c>
      <c r="B24" s="2">
        <v>69</v>
      </c>
      <c r="C24" s="8">
        <v>14.6413043478261</v>
      </c>
      <c r="E24" s="8">
        <v>7.375</v>
      </c>
      <c r="F24" s="8">
        <v>12.5714285714286</v>
      </c>
      <c r="G24" s="8">
        <v>18.159090909090899</v>
      </c>
    </row>
    <row r="25" spans="1:7" x14ac:dyDescent="0.15">
      <c r="A25" s="2">
        <v>2003</v>
      </c>
      <c r="B25" s="2">
        <v>67</v>
      </c>
      <c r="C25" s="8">
        <v>14.798507462686601</v>
      </c>
      <c r="E25" s="8">
        <v>8.6666666666666696</v>
      </c>
      <c r="F25" s="8">
        <v>13.08</v>
      </c>
      <c r="G25" s="8">
        <v>17.0138888888889</v>
      </c>
    </row>
    <row r="26" spans="1:7" x14ac:dyDescent="0.15">
      <c r="A26" s="2">
        <v>2004</v>
      </c>
      <c r="B26" s="2">
        <v>168</v>
      </c>
      <c r="C26" s="8">
        <v>13.718005952381001</v>
      </c>
      <c r="E26" s="8">
        <v>9.4477272727272705</v>
      </c>
      <c r="F26" s="8">
        <v>11.213333333333299</v>
      </c>
      <c r="G26" s="8">
        <v>17.783582089552201</v>
      </c>
    </row>
    <row r="27" spans="1:7" x14ac:dyDescent="0.15">
      <c r="A27" s="2">
        <v>2005</v>
      </c>
      <c r="B27" s="2">
        <v>158</v>
      </c>
      <c r="C27" s="8">
        <v>14.6962025316456</v>
      </c>
      <c r="E27" s="8">
        <v>9.81</v>
      </c>
      <c r="F27" s="8">
        <v>13.023809523809501</v>
      </c>
      <c r="G27" s="8">
        <v>17.404</v>
      </c>
    </row>
    <row r="28" spans="1:7" x14ac:dyDescent="0.15">
      <c r="A28" s="2">
        <v>2006</v>
      </c>
      <c r="B28" s="2">
        <v>140</v>
      </c>
      <c r="C28" s="8">
        <v>14.328571428571401</v>
      </c>
      <c r="E28" s="8">
        <v>7.8181818181818201</v>
      </c>
      <c r="F28" s="8">
        <v>11.705882352941201</v>
      </c>
      <c r="G28" s="8">
        <v>18.426229508196698</v>
      </c>
    </row>
    <row r="29" spans="1:7" x14ac:dyDescent="0.15">
      <c r="A29" s="2">
        <v>2007</v>
      </c>
      <c r="B29" s="2">
        <v>147</v>
      </c>
      <c r="C29" s="8">
        <v>14.2908843537415</v>
      </c>
      <c r="E29" s="8">
        <v>8.2249999999999996</v>
      </c>
      <c r="F29" s="8">
        <v>12.2214285714286</v>
      </c>
      <c r="G29" s="8">
        <v>17.358358208955199</v>
      </c>
    </row>
    <row r="30" spans="1:7" x14ac:dyDescent="0.15">
      <c r="A30" s="2">
        <v>2008</v>
      </c>
      <c r="B30" s="2">
        <v>20</v>
      </c>
      <c r="C30" s="8">
        <v>15.618499999999999</v>
      </c>
      <c r="E30" s="8">
        <v>8.375</v>
      </c>
      <c r="F30" s="8">
        <v>12.1666666666667</v>
      </c>
      <c r="G30" s="8">
        <v>18.551666666666701</v>
      </c>
    </row>
    <row r="31" spans="1:7" x14ac:dyDescent="0.15">
      <c r="A31" s="2">
        <v>2009</v>
      </c>
      <c r="B31" s="2">
        <v>40</v>
      </c>
      <c r="C31" s="8">
        <v>14.675000000000001</v>
      </c>
      <c r="F31" s="8">
        <v>13.1666666666667</v>
      </c>
      <c r="G31" s="8">
        <v>15.3214285714286</v>
      </c>
    </row>
    <row r="32" spans="1:7" x14ac:dyDescent="0.15">
      <c r="A32" s="2">
        <v>2010</v>
      </c>
      <c r="B32" s="2">
        <v>97</v>
      </c>
      <c r="C32" s="8">
        <v>13.114690721649501</v>
      </c>
      <c r="E32" s="8">
        <v>8.8541666666666696</v>
      </c>
      <c r="F32" s="8">
        <v>10.4673913043478</v>
      </c>
      <c r="G32" s="8">
        <v>16.3888888888889</v>
      </c>
    </row>
    <row r="33" spans="1:7" x14ac:dyDescent="0.15">
      <c r="A33" s="2">
        <v>2011</v>
      </c>
      <c r="B33" s="2">
        <v>78</v>
      </c>
      <c r="C33" s="8">
        <v>15.163461538461499</v>
      </c>
      <c r="E33" s="8">
        <v>9.5</v>
      </c>
      <c r="F33" s="8">
        <v>11.258620689655199</v>
      </c>
      <c r="G33" s="8">
        <v>18.183333333333302</v>
      </c>
    </row>
    <row r="34" spans="1:7" x14ac:dyDescent="0.15">
      <c r="A34" s="2">
        <v>2012</v>
      </c>
      <c r="B34" s="2">
        <v>98</v>
      </c>
      <c r="C34" s="8">
        <v>14.75</v>
      </c>
      <c r="E34" s="8">
        <v>6.7083333333333304</v>
      </c>
      <c r="F34" s="8">
        <v>12.705882352941201</v>
      </c>
      <c r="G34" s="8">
        <v>18.469512195122</v>
      </c>
    </row>
    <row r="35" spans="1:7" x14ac:dyDescent="0.15">
      <c r="A35" s="2">
        <v>2013</v>
      </c>
      <c r="B35" s="2">
        <v>159</v>
      </c>
      <c r="C35" s="8">
        <v>15.509056603773599</v>
      </c>
      <c r="E35" s="8">
        <v>8.0847058823529405</v>
      </c>
      <c r="F35" s="8">
        <v>12.9647887323944</v>
      </c>
      <c r="G35" s="8">
        <v>19.830985915492999</v>
      </c>
    </row>
    <row r="36" spans="1:7" x14ac:dyDescent="0.15">
      <c r="A36" s="2">
        <v>2014</v>
      </c>
      <c r="B36" s="2">
        <v>202</v>
      </c>
      <c r="C36" s="8">
        <v>14.894059405940601</v>
      </c>
      <c r="E36" s="8">
        <v>7.3406250000000002</v>
      </c>
      <c r="F36" s="8">
        <v>13.496956521739101</v>
      </c>
      <c r="G36" s="8">
        <v>18.8591549295775</v>
      </c>
    </row>
    <row r="37" spans="1:7" x14ac:dyDescent="0.15">
      <c r="A37" s="2">
        <v>2015</v>
      </c>
      <c r="B37" s="2">
        <v>124</v>
      </c>
      <c r="C37" s="8">
        <v>14.964354838709699</v>
      </c>
      <c r="E37" s="8">
        <v>8.7115384615384599</v>
      </c>
      <c r="F37" s="8">
        <v>13.234126984127</v>
      </c>
      <c r="G37" s="8">
        <v>18.928750000000001</v>
      </c>
    </row>
    <row r="38" spans="1:7" x14ac:dyDescent="0.15">
      <c r="A38" s="2">
        <v>2016</v>
      </c>
      <c r="B38" s="2">
        <v>59</v>
      </c>
      <c r="C38" s="8">
        <v>15.046610169491499</v>
      </c>
      <c r="E38" s="8">
        <v>10.275</v>
      </c>
      <c r="F38" s="8">
        <v>14.365384615384601</v>
      </c>
      <c r="G38" s="8">
        <v>17.8913043478261</v>
      </c>
    </row>
    <row r="39" spans="1:7" x14ac:dyDescent="0.15">
      <c r="A39" s="5" t="s">
        <v>5</v>
      </c>
      <c r="B39" s="5">
        <v>8650</v>
      </c>
      <c r="C39" s="13">
        <v>12.5000239306358</v>
      </c>
      <c r="D39" s="5"/>
      <c r="E39" s="13">
        <v>8.3467894736842094</v>
      </c>
      <c r="F39" s="13">
        <v>13.1050719878757</v>
      </c>
      <c r="G39" s="13">
        <v>19.066637390213302</v>
      </c>
    </row>
    <row r="46" spans="1:7" x14ac:dyDescent="0.15">
      <c r="A46" s="5"/>
      <c r="B46" s="5"/>
      <c r="C46" s="13"/>
      <c r="E46" s="13"/>
      <c r="F46" s="13"/>
      <c r="G46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="130" zoomScaleNormal="130" zoomScalePageLayoutView="130" workbookViewId="0">
      <selection activeCell="N22" sqref="N22"/>
    </sheetView>
  </sheetViews>
  <sheetFormatPr baseColWidth="10" defaultColWidth="10.83203125" defaultRowHeight="12" x14ac:dyDescent="0.15"/>
  <cols>
    <col min="1" max="3" width="8" style="2" customWidth="1"/>
    <col min="4" max="10" width="8" style="3" customWidth="1"/>
    <col min="11" max="16384" width="10.83203125" style="2"/>
  </cols>
  <sheetData>
    <row r="1" spans="1:10" x14ac:dyDescent="0.15">
      <c r="A1" s="2" t="s">
        <v>0</v>
      </c>
      <c r="B1" s="2" t="s">
        <v>1</v>
      </c>
      <c r="D1" s="3" t="s">
        <v>48</v>
      </c>
      <c r="E1" s="3" t="s">
        <v>49</v>
      </c>
      <c r="F1" s="3" t="s">
        <v>50</v>
      </c>
      <c r="H1" s="3" t="s">
        <v>51</v>
      </c>
      <c r="I1" s="3" t="s">
        <v>52</v>
      </c>
      <c r="J1" s="3" t="s">
        <v>53</v>
      </c>
    </row>
    <row r="2" spans="1:10" x14ac:dyDescent="0.15">
      <c r="A2" s="2">
        <v>1973</v>
      </c>
      <c r="B2" s="2">
        <v>34</v>
      </c>
      <c r="D2" s="3">
        <v>2.9411764705882401E-2</v>
      </c>
      <c r="E2" s="3">
        <v>5.8823529411764698E-2</v>
      </c>
      <c r="F2" s="3">
        <v>0.11764705882352899</v>
      </c>
      <c r="H2" s="3">
        <v>2.9411764705882401E-2</v>
      </c>
      <c r="I2" s="3">
        <v>0.11764705882352899</v>
      </c>
      <c r="J2" s="3">
        <v>0.23529411764705899</v>
      </c>
    </row>
    <row r="3" spans="1:10" x14ac:dyDescent="0.15">
      <c r="A3" s="2">
        <v>1974</v>
      </c>
      <c r="B3" s="2">
        <v>4</v>
      </c>
      <c r="D3" s="3">
        <v>0</v>
      </c>
      <c r="E3" s="3">
        <v>0</v>
      </c>
      <c r="F3" s="3">
        <v>0</v>
      </c>
      <c r="H3" s="3">
        <v>0.25</v>
      </c>
      <c r="I3" s="3">
        <v>0.25</v>
      </c>
      <c r="J3" s="3">
        <v>0.5</v>
      </c>
    </row>
    <row r="4" spans="1:10" x14ac:dyDescent="0.15">
      <c r="A4" s="2">
        <v>1975</v>
      </c>
      <c r="B4" s="2">
        <v>9</v>
      </c>
      <c r="D4" s="3">
        <v>0</v>
      </c>
      <c r="E4" s="3">
        <v>0</v>
      </c>
      <c r="F4" s="3">
        <v>0</v>
      </c>
      <c r="H4" s="3">
        <v>0.11111111111111099</v>
      </c>
      <c r="I4" s="3">
        <v>0.11111111111111099</v>
      </c>
      <c r="J4" s="3">
        <v>0.44444444444444398</v>
      </c>
    </row>
    <row r="5" spans="1:10" x14ac:dyDescent="0.15">
      <c r="A5" s="2">
        <v>1976</v>
      </c>
      <c r="B5" s="2">
        <v>26</v>
      </c>
      <c r="D5" s="3">
        <v>0</v>
      </c>
      <c r="E5" s="3">
        <v>3.8461538461538498E-2</v>
      </c>
      <c r="F5" s="3">
        <v>0.115384615384615</v>
      </c>
      <c r="H5" s="3">
        <v>0.15384615384615399</v>
      </c>
      <c r="I5" s="3">
        <v>0.30769230769230799</v>
      </c>
      <c r="J5" s="3">
        <v>0.5</v>
      </c>
    </row>
    <row r="6" spans="1:10" x14ac:dyDescent="0.15">
      <c r="A6" s="2">
        <v>1977</v>
      </c>
      <c r="B6" s="2">
        <v>17</v>
      </c>
      <c r="D6" s="3">
        <v>0</v>
      </c>
      <c r="E6" s="3">
        <v>0</v>
      </c>
      <c r="F6" s="3">
        <v>0.11764705882352899</v>
      </c>
      <c r="H6" s="3">
        <v>0.23529411764705899</v>
      </c>
      <c r="I6" s="3">
        <v>0.29411764705882398</v>
      </c>
      <c r="J6" s="3">
        <v>0.58823529411764697</v>
      </c>
    </row>
    <row r="7" spans="1:10" x14ac:dyDescent="0.15">
      <c r="A7" s="2">
        <v>1978</v>
      </c>
      <c r="B7" s="2">
        <v>20</v>
      </c>
      <c r="D7" s="3">
        <v>0.05</v>
      </c>
      <c r="E7" s="3">
        <v>0.05</v>
      </c>
      <c r="F7" s="3">
        <v>0.05</v>
      </c>
      <c r="H7" s="3">
        <v>0.15</v>
      </c>
      <c r="I7" s="3">
        <v>0.2</v>
      </c>
      <c r="J7" s="3">
        <v>0.3</v>
      </c>
    </row>
    <row r="8" spans="1:10" x14ac:dyDescent="0.15">
      <c r="A8" s="2">
        <v>1979</v>
      </c>
      <c r="B8" s="2">
        <v>40</v>
      </c>
      <c r="D8" s="3">
        <v>0</v>
      </c>
      <c r="E8" s="3">
        <v>2.5000000000000001E-2</v>
      </c>
      <c r="F8" s="3">
        <v>0.125</v>
      </c>
      <c r="H8" s="3">
        <v>0.05</v>
      </c>
      <c r="I8" s="3">
        <v>0.22500000000000001</v>
      </c>
      <c r="J8" s="3">
        <v>0.42499999999999999</v>
      </c>
    </row>
    <row r="9" spans="1:10" x14ac:dyDescent="0.15">
      <c r="A9" s="2">
        <v>1980</v>
      </c>
      <c r="B9" s="2">
        <v>73</v>
      </c>
      <c r="D9" s="3">
        <v>5.4794520547945202E-2</v>
      </c>
      <c r="E9" s="3">
        <v>6.8493150684931503E-2</v>
      </c>
      <c r="F9" s="3">
        <v>0.24657534246575299</v>
      </c>
      <c r="H9" s="3">
        <v>4.1095890410958902E-2</v>
      </c>
      <c r="I9" s="3">
        <v>6.8493150684931503E-2</v>
      </c>
      <c r="J9" s="3">
        <v>0.232876712328767</v>
      </c>
    </row>
    <row r="10" spans="1:10" x14ac:dyDescent="0.15">
      <c r="A10" s="2">
        <v>1981</v>
      </c>
      <c r="B10" s="2">
        <v>193</v>
      </c>
      <c r="D10" s="3">
        <v>5.1813471502590698E-2</v>
      </c>
      <c r="E10" s="3">
        <v>0.119170984455959</v>
      </c>
      <c r="F10" s="3">
        <v>0.26424870466321199</v>
      </c>
      <c r="H10" s="3">
        <v>5.1813471502590698E-2</v>
      </c>
      <c r="I10" s="3">
        <v>0.14507772020725401</v>
      </c>
      <c r="J10" s="3">
        <v>0.31606217616580301</v>
      </c>
    </row>
    <row r="11" spans="1:10" x14ac:dyDescent="0.15">
      <c r="A11" s="2">
        <v>1982</v>
      </c>
      <c r="B11" s="2">
        <v>81</v>
      </c>
      <c r="D11" s="3">
        <v>0.11111111111111099</v>
      </c>
      <c r="E11" s="3">
        <v>0.13580246913580199</v>
      </c>
      <c r="F11" s="3">
        <v>0.234567901234568</v>
      </c>
      <c r="H11" s="3">
        <v>9.8765432098765399E-2</v>
      </c>
      <c r="I11" s="3">
        <v>0.16049382716049401</v>
      </c>
      <c r="J11" s="3">
        <v>0.30864197530864201</v>
      </c>
    </row>
    <row r="12" spans="1:10" x14ac:dyDescent="0.15">
      <c r="A12" s="2">
        <v>1983</v>
      </c>
      <c r="B12" s="2">
        <v>501</v>
      </c>
      <c r="D12" s="3">
        <v>5.7884231536926199E-2</v>
      </c>
      <c r="E12" s="3">
        <v>0.119760479041916</v>
      </c>
      <c r="F12" s="3">
        <v>0.27544910179640703</v>
      </c>
      <c r="H12" s="3">
        <v>7.3852295409181604E-2</v>
      </c>
      <c r="I12" s="3">
        <v>0.18163672654690599</v>
      </c>
      <c r="J12" s="3">
        <v>0.30938123752495</v>
      </c>
    </row>
    <row r="13" spans="1:10" x14ac:dyDescent="0.15">
      <c r="A13" s="2">
        <v>1984</v>
      </c>
      <c r="B13" s="2">
        <v>205</v>
      </c>
      <c r="D13" s="3">
        <v>7.8048780487804906E-2</v>
      </c>
      <c r="E13" s="3">
        <v>0.17560975609756099</v>
      </c>
      <c r="F13" s="3">
        <v>0.326829268292683</v>
      </c>
      <c r="H13" s="3">
        <v>0.11219512195122</v>
      </c>
      <c r="I13" s="3">
        <v>0.19512195121951201</v>
      </c>
      <c r="J13" s="3">
        <v>0.28780487804878002</v>
      </c>
    </row>
    <row r="14" spans="1:10" x14ac:dyDescent="0.15">
      <c r="A14" s="2">
        <v>1985</v>
      </c>
      <c r="B14" s="2">
        <v>232</v>
      </c>
      <c r="D14" s="3">
        <v>6.4655172413793094E-2</v>
      </c>
      <c r="E14" s="3">
        <v>0.125</v>
      </c>
      <c r="F14" s="3">
        <v>0.22844827586206901</v>
      </c>
      <c r="H14" s="3">
        <v>0.125</v>
      </c>
      <c r="I14" s="3">
        <v>0.198275862068966</v>
      </c>
      <c r="J14" s="3">
        <v>0.318965517241379</v>
      </c>
    </row>
    <row r="15" spans="1:10" x14ac:dyDescent="0.15">
      <c r="A15" s="2">
        <v>1986</v>
      </c>
      <c r="B15" s="2">
        <v>516</v>
      </c>
      <c r="D15" s="3">
        <v>6.5891472868217102E-2</v>
      </c>
      <c r="E15" s="3">
        <v>0.137596899224806</v>
      </c>
      <c r="F15" s="3">
        <v>0.23837209302325599</v>
      </c>
      <c r="H15" s="3">
        <v>0.10077519379845</v>
      </c>
      <c r="I15" s="3">
        <v>0.16472868217054301</v>
      </c>
      <c r="J15" s="3">
        <v>0.30426356589147302</v>
      </c>
    </row>
    <row r="16" spans="1:10" x14ac:dyDescent="0.15">
      <c r="A16" s="2">
        <v>1987</v>
      </c>
      <c r="B16" s="2">
        <v>339</v>
      </c>
      <c r="D16" s="3">
        <v>5.8997050147492597E-2</v>
      </c>
      <c r="E16" s="3">
        <v>0.144542772861357</v>
      </c>
      <c r="F16" s="3">
        <v>0.209439528023599</v>
      </c>
      <c r="H16" s="3">
        <v>0.132743362831858</v>
      </c>
      <c r="I16" s="3">
        <v>0.171091445427729</v>
      </c>
      <c r="J16" s="3">
        <v>0.32743362831858402</v>
      </c>
    </row>
    <row r="17" spans="1:10" x14ac:dyDescent="0.15">
      <c r="A17" s="2">
        <v>1988</v>
      </c>
      <c r="B17" s="2">
        <v>128</v>
      </c>
      <c r="D17" s="3">
        <v>8.59375E-2</v>
      </c>
      <c r="E17" s="3">
        <v>0.1484375</v>
      </c>
      <c r="F17" s="3">
        <v>0.1953125</v>
      </c>
      <c r="H17" s="3">
        <v>6.25E-2</v>
      </c>
      <c r="I17" s="3">
        <v>0.15625</v>
      </c>
      <c r="J17" s="3">
        <v>0.3671875</v>
      </c>
    </row>
    <row r="18" spans="1:10" x14ac:dyDescent="0.15">
      <c r="A18" s="2">
        <v>1989</v>
      </c>
      <c r="B18" s="2">
        <v>122</v>
      </c>
      <c r="D18" s="3">
        <v>4.0983606557376998E-2</v>
      </c>
      <c r="E18" s="3">
        <v>7.3770491803278701E-2</v>
      </c>
      <c r="F18" s="3">
        <v>0.18032786885245899</v>
      </c>
      <c r="H18" s="3">
        <v>8.1967213114754106E-2</v>
      </c>
      <c r="I18" s="3">
        <v>0.16393442622950799</v>
      </c>
      <c r="J18" s="3">
        <v>0.36065573770491799</v>
      </c>
    </row>
    <row r="19" spans="1:10" x14ac:dyDescent="0.15">
      <c r="A19" s="2">
        <v>1990</v>
      </c>
      <c r="B19" s="2">
        <v>117</v>
      </c>
      <c r="D19" s="3">
        <v>5.1282051282051301E-2</v>
      </c>
      <c r="E19" s="3">
        <v>6.8376068376068397E-2</v>
      </c>
      <c r="F19" s="3">
        <v>0.170940170940171</v>
      </c>
      <c r="H19" s="3">
        <v>4.2735042735042701E-2</v>
      </c>
      <c r="I19" s="3">
        <v>0.13675213675213699</v>
      </c>
      <c r="J19" s="3">
        <v>0.41025641025641002</v>
      </c>
    </row>
    <row r="20" spans="1:10" x14ac:dyDescent="0.15">
      <c r="A20" s="2">
        <v>1991</v>
      </c>
      <c r="B20" s="2">
        <v>300</v>
      </c>
      <c r="D20" s="3">
        <v>0.03</v>
      </c>
      <c r="E20" s="3">
        <v>7.6666666666666702E-2</v>
      </c>
      <c r="F20" s="3">
        <v>0.193333333333333</v>
      </c>
      <c r="H20" s="3">
        <v>3.3333333333333298E-2</v>
      </c>
      <c r="I20" s="3">
        <v>0.146666666666667</v>
      </c>
      <c r="J20" s="3">
        <v>0.36</v>
      </c>
    </row>
    <row r="21" spans="1:10" x14ac:dyDescent="0.15">
      <c r="A21" s="2">
        <v>1992</v>
      </c>
      <c r="B21" s="2">
        <v>425</v>
      </c>
      <c r="D21" s="3">
        <v>3.05882352941176E-2</v>
      </c>
      <c r="E21" s="3">
        <v>0.10117647058823501</v>
      </c>
      <c r="F21" s="3">
        <v>0.23294117647058801</v>
      </c>
      <c r="H21" s="3">
        <v>8.9411764705882399E-2</v>
      </c>
      <c r="I21" s="3">
        <v>0.185882352941176</v>
      </c>
      <c r="J21" s="3">
        <v>0.39058823529411801</v>
      </c>
    </row>
    <row r="22" spans="1:10" x14ac:dyDescent="0.15">
      <c r="A22" s="2">
        <v>1993</v>
      </c>
      <c r="B22" s="2">
        <v>546</v>
      </c>
      <c r="D22" s="3">
        <v>5.8608058608058601E-2</v>
      </c>
      <c r="E22" s="3">
        <v>0.106227106227106</v>
      </c>
      <c r="F22" s="3">
        <v>0.26007326007325998</v>
      </c>
      <c r="H22" s="3">
        <v>8.6080586080586094E-2</v>
      </c>
      <c r="I22" s="3">
        <v>0.21794871794871801</v>
      </c>
      <c r="J22" s="3">
        <v>0.39194139194139199</v>
      </c>
    </row>
    <row r="23" spans="1:10" x14ac:dyDescent="0.15">
      <c r="A23" s="2">
        <v>1994</v>
      </c>
      <c r="B23" s="2">
        <v>432</v>
      </c>
      <c r="D23" s="3">
        <v>5.5555555555555601E-2</v>
      </c>
      <c r="E23" s="3">
        <v>0.131944444444444</v>
      </c>
      <c r="F23" s="3">
        <v>0.266203703703704</v>
      </c>
      <c r="H23" s="3">
        <v>0.108796296296296</v>
      </c>
      <c r="I23" s="3">
        <v>0.25231481481481499</v>
      </c>
      <c r="J23" s="3">
        <v>0.40277777777777801</v>
      </c>
    </row>
    <row r="24" spans="1:10" x14ac:dyDescent="0.15">
      <c r="A24" s="2">
        <v>1995</v>
      </c>
      <c r="B24" s="2">
        <v>477</v>
      </c>
      <c r="D24" s="3">
        <v>7.9664570230607995E-2</v>
      </c>
      <c r="E24" s="3">
        <v>0.140461215932914</v>
      </c>
      <c r="F24" s="3">
        <v>0.25786163522012601</v>
      </c>
      <c r="H24" s="3">
        <v>0.167714884696017</v>
      </c>
      <c r="I24" s="3">
        <v>0.306079664570231</v>
      </c>
      <c r="J24" s="3">
        <v>0.417190775681342</v>
      </c>
    </row>
    <row r="25" spans="1:10" x14ac:dyDescent="0.15">
      <c r="A25" s="2">
        <v>1996</v>
      </c>
      <c r="B25" s="2">
        <v>695</v>
      </c>
      <c r="D25" s="3">
        <v>0.112230215827338</v>
      </c>
      <c r="E25" s="3">
        <v>0.21870503597122301</v>
      </c>
      <c r="F25" s="3">
        <v>0.30791366906474799</v>
      </c>
      <c r="H25" s="3">
        <v>0.164028776978417</v>
      </c>
      <c r="I25" s="3">
        <v>0.30503597122302201</v>
      </c>
      <c r="J25" s="3">
        <v>0.410071942446043</v>
      </c>
    </row>
    <row r="26" spans="1:10" x14ac:dyDescent="0.15">
      <c r="A26" s="2">
        <v>1997</v>
      </c>
      <c r="B26" s="2">
        <v>462</v>
      </c>
      <c r="D26" s="3">
        <v>0.11688311688311701</v>
      </c>
      <c r="E26" s="3">
        <v>0.23593073593073599</v>
      </c>
      <c r="F26" s="3">
        <v>0.31601731601731597</v>
      </c>
      <c r="H26" s="3">
        <v>0.18181818181818199</v>
      </c>
      <c r="I26" s="3">
        <v>0.29653679653679699</v>
      </c>
      <c r="J26" s="3">
        <v>0.39610389610389601</v>
      </c>
    </row>
    <row r="27" spans="1:10" x14ac:dyDescent="0.15">
      <c r="A27" s="2">
        <v>1998</v>
      </c>
      <c r="B27" s="2">
        <v>297</v>
      </c>
      <c r="D27" s="3">
        <v>0.114478114478114</v>
      </c>
      <c r="E27" s="3">
        <v>0.25252525252525299</v>
      </c>
      <c r="F27" s="3">
        <v>0.31313131313131298</v>
      </c>
      <c r="H27" s="3">
        <v>0.158249158249158</v>
      </c>
      <c r="I27" s="3">
        <v>0.22558922558922601</v>
      </c>
      <c r="J27" s="3">
        <v>0.387205387205387</v>
      </c>
    </row>
    <row r="28" spans="1:10" x14ac:dyDescent="0.15">
      <c r="A28" s="2">
        <v>1999</v>
      </c>
      <c r="B28" s="2">
        <v>464</v>
      </c>
      <c r="D28" s="3">
        <v>0.15517241379310301</v>
      </c>
      <c r="E28" s="3">
        <v>0.21982758620689699</v>
      </c>
      <c r="F28" s="3">
        <v>0.28448275862069</v>
      </c>
      <c r="H28" s="3">
        <v>0.22844827586206901</v>
      </c>
      <c r="I28" s="3">
        <v>0.29956896551724099</v>
      </c>
      <c r="J28" s="3">
        <v>0.42672413793103398</v>
      </c>
    </row>
    <row r="29" spans="1:10" x14ac:dyDescent="0.15">
      <c r="A29" s="2">
        <v>2000</v>
      </c>
      <c r="B29" s="2">
        <v>343</v>
      </c>
      <c r="D29" s="3">
        <v>0.122448979591837</v>
      </c>
      <c r="E29" s="3">
        <v>0.16909620991253599</v>
      </c>
      <c r="F29" s="3">
        <v>0.25072886297376101</v>
      </c>
      <c r="H29" s="3">
        <v>0.16326530612244899</v>
      </c>
      <c r="I29" s="3">
        <v>0.27405247813411099</v>
      </c>
      <c r="J29" s="3">
        <v>0.46355685131195301</v>
      </c>
    </row>
    <row r="30" spans="1:10" x14ac:dyDescent="0.15">
      <c r="A30" s="2">
        <v>2001</v>
      </c>
      <c r="B30" s="2">
        <v>76</v>
      </c>
      <c r="D30" s="3">
        <v>6.5789473684210495E-2</v>
      </c>
      <c r="E30" s="3">
        <v>9.2105263157894704E-2</v>
      </c>
      <c r="F30" s="3">
        <v>0.105263157894737</v>
      </c>
      <c r="H30" s="3">
        <v>9.2105263157894704E-2</v>
      </c>
      <c r="I30" s="3">
        <v>0.197368421052632</v>
      </c>
      <c r="J30" s="3">
        <v>0.38157894736842102</v>
      </c>
    </row>
    <row r="31" spans="1:10" x14ac:dyDescent="0.15">
      <c r="A31" s="2">
        <v>2002</v>
      </c>
      <c r="B31" s="2">
        <v>69</v>
      </c>
      <c r="D31" s="3">
        <v>2.8985507246376802E-2</v>
      </c>
      <c r="E31" s="3">
        <v>5.7971014492753603E-2</v>
      </c>
      <c r="F31" s="3">
        <v>0.15942028985507201</v>
      </c>
      <c r="H31" s="3">
        <v>0.15942028985507201</v>
      </c>
      <c r="I31" s="3">
        <v>0.30434782608695699</v>
      </c>
      <c r="J31" s="3">
        <v>0.405797101449275</v>
      </c>
    </row>
    <row r="32" spans="1:10" x14ac:dyDescent="0.15">
      <c r="A32" s="2">
        <v>2003</v>
      </c>
      <c r="B32" s="2">
        <v>67</v>
      </c>
      <c r="D32" s="3">
        <v>5.9701492537313397E-2</v>
      </c>
      <c r="E32" s="3">
        <v>0.134328358208955</v>
      </c>
      <c r="F32" s="3">
        <v>0.20895522388059701</v>
      </c>
      <c r="H32" s="3">
        <v>0.134328358208955</v>
      </c>
      <c r="I32" s="3">
        <v>0.29850746268656703</v>
      </c>
      <c r="J32" s="3">
        <v>0.35820895522388102</v>
      </c>
    </row>
    <row r="33" spans="1:10" x14ac:dyDescent="0.15">
      <c r="A33" s="2">
        <v>2004</v>
      </c>
      <c r="B33" s="2">
        <v>168</v>
      </c>
      <c r="D33" s="3">
        <v>1.1904761904761901E-2</v>
      </c>
      <c r="E33" s="3">
        <v>4.7619047619047603E-2</v>
      </c>
      <c r="F33" s="3">
        <v>0.107142857142857</v>
      </c>
      <c r="H33" s="3">
        <v>0.15476190476190499</v>
      </c>
      <c r="I33" s="3">
        <v>0.297619047619048</v>
      </c>
      <c r="J33" s="3">
        <v>0.5</v>
      </c>
    </row>
    <row r="34" spans="1:10" x14ac:dyDescent="0.15">
      <c r="A34" s="2">
        <v>2005</v>
      </c>
      <c r="B34" s="2">
        <v>158</v>
      </c>
      <c r="D34" s="3">
        <v>2.53164556962025E-2</v>
      </c>
      <c r="E34" s="3">
        <v>0.132911392405063</v>
      </c>
      <c r="F34" s="3">
        <v>0.158227848101266</v>
      </c>
      <c r="H34" s="3">
        <v>0.132911392405063</v>
      </c>
      <c r="I34" s="3">
        <v>0.170886075949367</v>
      </c>
      <c r="J34" s="3">
        <v>0.367088607594937</v>
      </c>
    </row>
    <row r="35" spans="1:10" x14ac:dyDescent="0.15">
      <c r="A35" s="2">
        <v>2006</v>
      </c>
      <c r="B35" s="2">
        <v>140</v>
      </c>
      <c r="D35" s="3">
        <v>7.1428571428571397E-2</v>
      </c>
      <c r="E35" s="3">
        <v>0.1</v>
      </c>
      <c r="F35" s="3">
        <v>0.13571428571428601</v>
      </c>
      <c r="H35" s="3">
        <v>0.13571428571428601</v>
      </c>
      <c r="I35" s="3">
        <v>0.26428571428571401</v>
      </c>
      <c r="J35" s="3">
        <v>0.41428571428571398</v>
      </c>
    </row>
    <row r="36" spans="1:10" x14ac:dyDescent="0.15">
      <c r="A36" s="2">
        <v>2007</v>
      </c>
      <c r="B36" s="2">
        <v>147</v>
      </c>
      <c r="D36" s="3">
        <v>6.1224489795918401E-2</v>
      </c>
      <c r="E36" s="3">
        <v>0.102040816326531</v>
      </c>
      <c r="H36" s="3">
        <v>9.5238095238095205E-2</v>
      </c>
      <c r="I36" s="3">
        <v>0.210884353741497</v>
      </c>
    </row>
    <row r="37" spans="1:10" x14ac:dyDescent="0.15">
      <c r="A37" s="2">
        <v>2008</v>
      </c>
      <c r="B37" s="2">
        <v>20</v>
      </c>
      <c r="D37" s="3">
        <v>0.1</v>
      </c>
      <c r="E37" s="3">
        <v>0.1</v>
      </c>
      <c r="H37" s="3">
        <v>0.1</v>
      </c>
      <c r="I37" s="3">
        <v>0.1</v>
      </c>
    </row>
    <row r="38" spans="1:10" x14ac:dyDescent="0.15">
      <c r="A38" s="2">
        <v>2009</v>
      </c>
      <c r="B38" s="2">
        <v>40</v>
      </c>
      <c r="D38" s="3">
        <v>0</v>
      </c>
      <c r="E38" s="3">
        <v>0.05</v>
      </c>
      <c r="H38" s="3">
        <v>0.15</v>
      </c>
      <c r="I38" s="3">
        <v>0.25</v>
      </c>
    </row>
    <row r="39" spans="1:10" x14ac:dyDescent="0.15">
      <c r="A39" s="2">
        <v>2010</v>
      </c>
      <c r="B39" s="2">
        <v>97</v>
      </c>
      <c r="D39" s="3">
        <v>5.1546391752577303E-2</v>
      </c>
      <c r="E39" s="3">
        <v>0.10309278350515499</v>
      </c>
      <c r="H39" s="3">
        <v>7.2164948453608199E-2</v>
      </c>
      <c r="I39" s="3">
        <v>0.164948453608247</v>
      </c>
    </row>
    <row r="40" spans="1:10" x14ac:dyDescent="0.15">
      <c r="A40" s="2">
        <v>2011</v>
      </c>
      <c r="B40" s="2">
        <v>78</v>
      </c>
      <c r="D40" s="3">
        <v>1.2820512820512799E-2</v>
      </c>
      <c r="E40" s="3">
        <v>6.4102564102564097E-2</v>
      </c>
      <c r="H40" s="3">
        <v>0.102564102564103</v>
      </c>
      <c r="I40" s="3">
        <v>0.16666666666666699</v>
      </c>
    </row>
    <row r="41" spans="1:10" x14ac:dyDescent="0.15">
      <c r="A41" s="2">
        <v>2012</v>
      </c>
      <c r="B41" s="2">
        <v>98</v>
      </c>
      <c r="D41" s="3">
        <v>1.02040816326531E-2</v>
      </c>
      <c r="H41" s="3">
        <v>0.14285714285714299</v>
      </c>
    </row>
    <row r="42" spans="1:10" x14ac:dyDescent="0.15">
      <c r="A42" s="2">
        <v>2013</v>
      </c>
      <c r="B42" s="2">
        <v>159</v>
      </c>
      <c r="D42" s="3">
        <v>4.40251572327044E-2</v>
      </c>
      <c r="H42" s="3">
        <v>0.106918238993711</v>
      </c>
    </row>
    <row r="43" spans="1:10" x14ac:dyDescent="0.15">
      <c r="A43" s="2" t="s">
        <v>5</v>
      </c>
      <c r="B43" s="2">
        <v>8415</v>
      </c>
      <c r="C43" s="5"/>
      <c r="D43" s="6">
        <v>7.2370766488413493E-2</v>
      </c>
      <c r="E43" s="6">
        <v>0.14292718803628299</v>
      </c>
      <c r="F43" s="6">
        <v>0.24755658436214001</v>
      </c>
      <c r="G43" s="6"/>
      <c r="H43" s="6">
        <v>0.12311348781937</v>
      </c>
      <c r="I43" s="6">
        <v>0.22579063495954901</v>
      </c>
      <c r="J43" s="6">
        <v>0.37808641975308599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Volkova</dc:creator>
  <cp:lastModifiedBy>Ekaterina Volkova</cp:lastModifiedBy>
  <dcterms:created xsi:type="dcterms:W3CDTF">2017-03-10T05:28:25Z</dcterms:created>
  <dcterms:modified xsi:type="dcterms:W3CDTF">2017-06-21T19:37:08Z</dcterms:modified>
</cp:coreProperties>
</file>