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Projects/IPO review chapter/Chapter write up/SDC-PULL-IPO/4. Resulting Tables and Figures/"/>
    </mc:Choice>
  </mc:AlternateContent>
  <bookViews>
    <workbookView xWindow="0" yWindow="460" windowWidth="28180" windowHeight="17540" tabRatio="50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6" l="1"/>
  <c r="M4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L4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2" i="6"/>
  <c r="F38" i="6"/>
  <c r="F39" i="6"/>
  <c r="F40" i="6"/>
  <c r="F41" i="6"/>
  <c r="F42" i="6"/>
  <c r="F43" i="6"/>
  <c r="F44" i="6"/>
  <c r="F45" i="6"/>
  <c r="F4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C2" i="6"/>
  <c r="D2" i="6"/>
  <c r="B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I2" i="5"/>
  <c r="J2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2" i="5"/>
  <c r="C34" i="10"/>
  <c r="I34" i="10"/>
  <c r="I35" i="10"/>
  <c r="G34" i="10"/>
  <c r="E34" i="10"/>
  <c r="B34" i="10"/>
  <c r="C32" i="10"/>
  <c r="I32" i="10"/>
  <c r="I33" i="10"/>
  <c r="G32" i="10"/>
  <c r="G33" i="10"/>
  <c r="E32" i="10"/>
  <c r="B32" i="10"/>
  <c r="C30" i="10"/>
  <c r="I30" i="10"/>
  <c r="G30" i="10"/>
  <c r="E30" i="10"/>
  <c r="E31" i="10"/>
  <c r="B30" i="10"/>
  <c r="C28" i="10"/>
  <c r="I28" i="10"/>
  <c r="I29" i="10"/>
  <c r="G28" i="10"/>
  <c r="G29" i="10"/>
  <c r="E28" i="10"/>
  <c r="B28" i="10"/>
  <c r="C26" i="10"/>
  <c r="I26" i="10"/>
  <c r="I27" i="10"/>
  <c r="G26" i="10"/>
  <c r="E26" i="10"/>
  <c r="B26" i="10"/>
  <c r="B14" i="10"/>
  <c r="C22" i="10"/>
  <c r="K22" i="10"/>
  <c r="I22" i="10"/>
  <c r="I23" i="10"/>
  <c r="G22" i="10"/>
  <c r="E22" i="10"/>
  <c r="E23" i="10"/>
  <c r="B22" i="10"/>
  <c r="C20" i="10"/>
  <c r="K20" i="10"/>
  <c r="K21" i="10"/>
  <c r="I20" i="10"/>
  <c r="G20" i="10"/>
  <c r="E20" i="10"/>
  <c r="B20" i="10"/>
  <c r="C18" i="10"/>
  <c r="I18" i="10"/>
  <c r="I19" i="10"/>
  <c r="K18" i="10"/>
  <c r="G18" i="10"/>
  <c r="E18" i="10"/>
  <c r="B18" i="10"/>
  <c r="C16" i="10"/>
  <c r="K16" i="10"/>
  <c r="K17" i="10"/>
  <c r="I16" i="10"/>
  <c r="I17" i="10"/>
  <c r="G16" i="10"/>
  <c r="G17" i="10"/>
  <c r="E16" i="10"/>
  <c r="E17" i="10"/>
  <c r="B16" i="10"/>
  <c r="C14" i="10"/>
  <c r="K14" i="10"/>
  <c r="I14" i="10"/>
  <c r="I15" i="10"/>
  <c r="G14" i="10"/>
  <c r="E14" i="10"/>
  <c r="E15" i="10"/>
  <c r="C10" i="10"/>
  <c r="I10" i="10"/>
  <c r="I11" i="10"/>
  <c r="E10" i="10"/>
  <c r="G10" i="10"/>
  <c r="J10" i="10"/>
  <c r="B10" i="10"/>
  <c r="C8" i="10"/>
  <c r="E8" i="10"/>
  <c r="E9" i="10"/>
  <c r="G8" i="10"/>
  <c r="I8" i="10"/>
  <c r="J8" i="10"/>
  <c r="B8" i="10"/>
  <c r="C6" i="10"/>
  <c r="I6" i="10"/>
  <c r="I7" i="10"/>
  <c r="E6" i="10"/>
  <c r="G6" i="10"/>
  <c r="J6" i="10"/>
  <c r="B6" i="10"/>
  <c r="C4" i="10"/>
  <c r="E4" i="10"/>
  <c r="E5" i="10"/>
  <c r="G4" i="10"/>
  <c r="I4" i="10"/>
  <c r="J4" i="10"/>
  <c r="B4" i="10"/>
  <c r="C2" i="10"/>
  <c r="E2" i="10"/>
  <c r="G2" i="10"/>
  <c r="I2" i="10"/>
  <c r="J2" i="10"/>
  <c r="B2" i="10"/>
  <c r="J11" i="10"/>
  <c r="J7" i="10"/>
  <c r="I5" i="10"/>
  <c r="J3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J5" i="10"/>
  <c r="I9" i="10"/>
  <c r="E19" i="10"/>
  <c r="G21" i="10"/>
  <c r="K23" i="10"/>
  <c r="G31" i="10"/>
  <c r="G35" i="10"/>
  <c r="K15" i="10"/>
  <c r="I21" i="10"/>
  <c r="I31" i="10"/>
  <c r="E33" i="10"/>
  <c r="E35" i="10"/>
  <c r="G27" i="10"/>
  <c r="J9" i="10"/>
  <c r="G3" i="10"/>
  <c r="G5" i="10"/>
  <c r="G9" i="10"/>
  <c r="E21" i="10"/>
  <c r="E27" i="10"/>
  <c r="E29" i="10"/>
  <c r="G7" i="10"/>
  <c r="G11" i="10"/>
  <c r="E3" i="10"/>
  <c r="E7" i="10"/>
  <c r="E11" i="10"/>
  <c r="G15" i="10"/>
  <c r="G19" i="10"/>
  <c r="K19" i="10"/>
  <c r="G23" i="10"/>
  <c r="I3" i="10"/>
</calcChain>
</file>

<file path=xl/sharedStrings.xml><?xml version="1.0" encoding="utf-8"?>
<sst xmlns="http://schemas.openxmlformats.org/spreadsheetml/2006/main" count="270" uniqueCount="167">
  <si>
    <t>Year</t>
  </si>
  <si>
    <t>n</t>
  </si>
  <si>
    <t>IR</t>
  </si>
  <si>
    <t>ave_proceeds</t>
  </si>
  <si>
    <t>agg_proceeds</t>
  </si>
  <si>
    <t>Total</t>
  </si>
  <si>
    <t>n_s</t>
  </si>
  <si>
    <t>n_m</t>
  </si>
  <si>
    <t>n_l</t>
  </si>
  <si>
    <t>IR_s</t>
  </si>
  <si>
    <t>IR_m</t>
  </si>
  <si>
    <t>IR_l</t>
  </si>
  <si>
    <t>n_b</t>
  </si>
  <si>
    <t>n_w</t>
  </si>
  <si>
    <t>n_a</t>
  </si>
  <si>
    <t>IR_b</t>
  </si>
  <si>
    <t>IR_w</t>
  </si>
  <si>
    <t>IR_a</t>
  </si>
  <si>
    <t>n_VC</t>
  </si>
  <si>
    <t>n_noVC</t>
  </si>
  <si>
    <t>IR_VC</t>
  </si>
  <si>
    <t>IR_noVC</t>
  </si>
  <si>
    <t>age_VC</t>
  </si>
  <si>
    <t>age_noVC</t>
  </si>
  <si>
    <t>tech_VC</t>
  </si>
  <si>
    <t>tech_noVC</t>
  </si>
  <si>
    <t>gs_less7</t>
  </si>
  <si>
    <t>gs_eq7</t>
  </si>
  <si>
    <t>gs_more7</t>
  </si>
  <si>
    <t>gs_s</t>
  </si>
  <si>
    <t>gs_m</t>
  </si>
  <si>
    <t>gs_l</t>
  </si>
  <si>
    <t>n_lean</t>
  </si>
  <si>
    <t>n_co</t>
  </si>
  <si>
    <t>n_lean_s</t>
  </si>
  <si>
    <t>n_co_s</t>
  </si>
  <si>
    <t>n_lean_m</t>
  </si>
  <si>
    <t>n_co_m</t>
  </si>
  <si>
    <t>n_lean_l</t>
  </si>
  <si>
    <t>n_co_l</t>
  </si>
  <si>
    <t>rp</t>
  </si>
  <si>
    <t>rp_s</t>
  </si>
  <si>
    <t>rp_m</t>
  </si>
  <si>
    <t>rp_l</t>
  </si>
  <si>
    <t>op</t>
  </si>
  <si>
    <t>op_s</t>
  </si>
  <si>
    <t>op_m</t>
  </si>
  <si>
    <t>op_l</t>
  </si>
  <si>
    <t>del3</t>
  </si>
  <si>
    <t>del5</t>
  </si>
  <si>
    <t>del10</t>
  </si>
  <si>
    <t>acq3</t>
  </si>
  <si>
    <t>acq5</t>
  </si>
  <si>
    <t>acq10</t>
  </si>
  <si>
    <t>Total Proceeds, Blm</t>
  </si>
  <si>
    <t>1973-1979</t>
  </si>
  <si>
    <t>1980-1989</t>
  </si>
  <si>
    <t>1990-1999</t>
  </si>
  <si>
    <t>mktrf + smb + hml + umd</t>
  </si>
  <si>
    <t>Observations</t>
  </si>
  <si>
    <t>Adjusted R2</t>
  </si>
  <si>
    <t>(1)</t>
  </si>
  <si>
    <t>(2)</t>
  </si>
  <si>
    <t>(3)</t>
  </si>
  <si>
    <t>(4)</t>
  </si>
  <si>
    <t>(5)</t>
  </si>
  <si>
    <t>3 Years EV</t>
  </si>
  <si>
    <t>3 Year VW</t>
  </si>
  <si>
    <t>5 year EW</t>
  </si>
  <si>
    <t>5 year VW</t>
  </si>
  <si>
    <t>NA</t>
  </si>
  <si>
    <t>Renewed</t>
  </si>
  <si>
    <t>Table 10 Panel A</t>
  </si>
  <si>
    <t>BH3</t>
  </si>
  <si>
    <t>VW3</t>
  </si>
  <si>
    <t>EW3</t>
  </si>
  <si>
    <t>BH3_port</t>
  </si>
  <si>
    <t>BH3_port_noipo</t>
  </si>
  <si>
    <t>1973-2011</t>
  </si>
  <si>
    <t>2000-2013</t>
  </si>
  <si>
    <t>1973-2013</t>
  </si>
  <si>
    <t>IPO</t>
  </si>
  <si>
    <t>N</t>
  </si>
  <si>
    <t>VW-Index</t>
  </si>
  <si>
    <t>EW-Index</t>
  </si>
  <si>
    <t>Size and BM (all)</t>
  </si>
  <si>
    <t>Size and BM (no IPO)</t>
  </si>
  <si>
    <t>BH5</t>
  </si>
  <si>
    <t>VW5</t>
  </si>
  <si>
    <t>EW5</t>
  </si>
  <si>
    <t>BH5_port</t>
  </si>
  <si>
    <t>BH5_port_noipo</t>
  </si>
  <si>
    <t>2000-2011</t>
  </si>
  <si>
    <t>match1_BH3</t>
  </si>
  <si>
    <t>match2_BH3</t>
  </si>
  <si>
    <t>match3_BH3</t>
  </si>
  <si>
    <t>Table 10 Panel C</t>
  </si>
  <si>
    <t>Size and BM-Match1</t>
  </si>
  <si>
    <t>Size and BM-Match2</t>
  </si>
  <si>
    <t>Size and BM-Match3</t>
  </si>
  <si>
    <t>1.167***</t>
  </si>
  <si>
    <t>-0.273***</t>
  </si>
  <si>
    <t>Intercept</t>
  </si>
  <si>
    <t>RMRF</t>
  </si>
  <si>
    <t>SMB</t>
  </si>
  <si>
    <t>HML</t>
  </si>
  <si>
    <t>UMD</t>
  </si>
  <si>
    <t>Renewed 20170716</t>
  </si>
  <si>
    <t>1.182***</t>
  </si>
  <si>
    <t>1.093***</t>
  </si>
  <si>
    <t>-0.361***</t>
  </si>
  <si>
    <t>1.140***</t>
  </si>
  <si>
    <t>1.072***</t>
  </si>
  <si>
    <t>1.315***</t>
  </si>
  <si>
    <t>1.260***</t>
  </si>
  <si>
    <t>1.530***</t>
  </si>
  <si>
    <t>1.222***</t>
  </si>
  <si>
    <t>1.123***</t>
  </si>
  <si>
    <t>1.364***</t>
  </si>
  <si>
    <t>-0.590**</t>
  </si>
  <si>
    <t>-0.407**</t>
  </si>
  <si>
    <t>-0.687***</t>
  </si>
  <si>
    <t>-0.611***</t>
  </si>
  <si>
    <t>-0.231***</t>
  </si>
  <si>
    <t>1.183***</t>
  </si>
  <si>
    <t>0.715***</t>
  </si>
  <si>
    <t>-0.634***</t>
  </si>
  <si>
    <t>0.088**</t>
  </si>
  <si>
    <t>0.867***</t>
  </si>
  <si>
    <t>1.120***</t>
  </si>
  <si>
    <t>1.615***</t>
  </si>
  <si>
    <t>1.218***</t>
  </si>
  <si>
    <t>1.337***</t>
  </si>
  <si>
    <t>0.771***</t>
  </si>
  <si>
    <t>0.811***</t>
  </si>
  <si>
    <t>1.012***</t>
  </si>
  <si>
    <t>-1.263***</t>
  </si>
  <si>
    <t>-0.490**</t>
  </si>
  <si>
    <t>-0.679***</t>
  </si>
  <si>
    <t>0.369*</t>
  </si>
  <si>
    <t>0.202**</t>
  </si>
  <si>
    <t>0.082*</t>
  </si>
  <si>
    <t>1.099***</t>
  </si>
  <si>
    <t>-0.238***</t>
  </si>
  <si>
    <t>-0.286***</t>
  </si>
  <si>
    <t>0.932***</t>
  </si>
  <si>
    <t>1.335***</t>
  </si>
  <si>
    <t>1.270***</t>
  </si>
  <si>
    <t>1.325***</t>
  </si>
  <si>
    <t>0.937***</t>
  </si>
  <si>
    <t>1.421***</t>
  </si>
  <si>
    <t>-0.284**</t>
  </si>
  <si>
    <t>-0.601***</t>
  </si>
  <si>
    <t>-0.219*</t>
  </si>
  <si>
    <t>-0.281***</t>
  </si>
  <si>
    <t>-0.261***</t>
  </si>
  <si>
    <t>1.180***</t>
  </si>
  <si>
    <t>0.649***</t>
  </si>
  <si>
    <t>-0.593***</t>
  </si>
  <si>
    <t>0.976***</t>
  </si>
  <si>
    <t>1.682***</t>
  </si>
  <si>
    <t>1.217***</t>
  </si>
  <si>
    <t>0.971***</t>
  </si>
  <si>
    <t>0.608***</t>
  </si>
  <si>
    <t>0.956***</t>
  </si>
  <si>
    <t>-0.310*</t>
  </si>
  <si>
    <t>-0.686***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</si>
</sst>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165" fontId="0" fillId="0" borderId="0" xfId="0" applyNumberFormat="1"/>
    <xf numFmtId="0" fontId="4" fillId="0" borderId="0" xfId="0" applyFont="1"/>
    <xf numFmtId="164" fontId="4" fillId="0" borderId="0" xfId="2" applyNumberFormat="1" applyFont="1"/>
    <xf numFmtId="166" fontId="4" fillId="0" borderId="0" xfId="1" applyNumberFormat="1" applyFont="1"/>
    <xf numFmtId="0" fontId="5" fillId="0" borderId="0" xfId="0" applyFont="1"/>
    <xf numFmtId="164" fontId="5" fillId="0" borderId="0" xfId="2" applyNumberFormat="1" applyFont="1"/>
    <xf numFmtId="166" fontId="5" fillId="0" borderId="0" xfId="1" applyNumberFormat="1" applyFont="1"/>
    <xf numFmtId="165" fontId="4" fillId="0" borderId="0" xfId="0" applyNumberFormat="1" applyFont="1"/>
    <xf numFmtId="165" fontId="4" fillId="0" borderId="0" xfId="2" applyNumberFormat="1" applyFont="1"/>
    <xf numFmtId="165" fontId="5" fillId="0" borderId="0" xfId="2" applyNumberFormat="1" applyFont="1"/>
    <xf numFmtId="2" fontId="4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9" fontId="4" fillId="0" borderId="0" xfId="2" applyFont="1"/>
    <xf numFmtId="43" fontId="4" fillId="0" borderId="0" xfId="1" applyFont="1"/>
    <xf numFmtId="167" fontId="4" fillId="0" borderId="0" xfId="1" applyNumberFormat="1" applyFont="1"/>
    <xf numFmtId="167" fontId="5" fillId="0" borderId="0" xfId="1" applyNumberFormat="1" applyFont="1"/>
    <xf numFmtId="43" fontId="5" fillId="0" borderId="0" xfId="1" applyFont="1"/>
    <xf numFmtId="164" fontId="0" fillId="0" borderId="0" xfId="2" applyNumberFormat="1" applyFont="1"/>
    <xf numFmtId="1" fontId="4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2" fontId="6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2" fontId="7" fillId="0" borderId="0" xfId="2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left"/>
    </xf>
    <xf numFmtId="164" fontId="7" fillId="0" borderId="0" xfId="2" applyNumberFormat="1" applyFont="1" applyAlignment="1">
      <alignment horizontal="right"/>
    </xf>
    <xf numFmtId="1" fontId="7" fillId="0" borderId="0" xfId="1" applyNumberFormat="1" applyFont="1" applyAlignment="1">
      <alignment horizontal="center"/>
    </xf>
    <xf numFmtId="9" fontId="7" fillId="0" borderId="0" xfId="2" applyFont="1" applyAlignment="1">
      <alignment horizontal="center"/>
    </xf>
    <xf numFmtId="9" fontId="7" fillId="0" borderId="0" xfId="2" applyFont="1" applyAlignment="1">
      <alignment horizontal="right"/>
    </xf>
    <xf numFmtId="164" fontId="7" fillId="0" borderId="0" xfId="2" applyNumberFormat="1" applyFont="1"/>
    <xf numFmtId="0" fontId="7" fillId="0" borderId="0" xfId="0" applyFont="1"/>
    <xf numFmtId="9" fontId="7" fillId="0" borderId="0" xfId="2" applyNumberFormat="1" applyFont="1" applyAlignment="1">
      <alignment horizontal="center"/>
    </xf>
    <xf numFmtId="9" fontId="7" fillId="0" borderId="0" xfId="2" applyFont="1"/>
    <xf numFmtId="2" fontId="7" fillId="0" borderId="0" xfId="2" applyNumberFormat="1" applyFont="1"/>
    <xf numFmtId="0" fontId="8" fillId="0" borderId="0" xfId="0" applyFont="1"/>
    <xf numFmtId="167" fontId="7" fillId="0" borderId="0" xfId="1" applyNumberFormat="1" applyFont="1"/>
    <xf numFmtId="167" fontId="8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/>
    <xf numFmtId="39" fontId="0" fillId="0" borderId="0" xfId="0" applyNumberFormat="1" applyAlignment="1">
      <alignment horizontal="center"/>
    </xf>
    <xf numFmtId="39" fontId="0" fillId="0" borderId="0" xfId="0" applyNumberFormat="1"/>
    <xf numFmtId="39" fontId="0" fillId="0" borderId="0" xfId="0" applyNumberFormat="1" applyAlignment="1"/>
    <xf numFmtId="39" fontId="9" fillId="0" borderId="0" xfId="0" applyNumberFormat="1" applyFont="1"/>
    <xf numFmtId="0" fontId="0" fillId="0" borderId="0" xfId="0"/>
    <xf numFmtId="9" fontId="5" fillId="0" borderId="0" xfId="2" applyNumberFormat="1" applyFont="1"/>
  </cellXfs>
  <cellStyles count="15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7" zoomScale="120" zoomScaleNormal="120" zoomScalePageLayoutView="120" workbookViewId="0">
      <selection activeCell="C46" sqref="C46"/>
    </sheetView>
  </sheetViews>
  <sheetFormatPr baseColWidth="10" defaultColWidth="11.5" defaultRowHeight="16" x14ac:dyDescent="0.2"/>
  <cols>
    <col min="2" max="2" width="11.5" style="16"/>
    <col min="3" max="3" width="11.5" style="14"/>
    <col min="4" max="4" width="11" style="15" bestFit="1" customWidth="1"/>
    <col min="5" max="5" width="12.83203125" style="4" bestFit="1" customWidth="1"/>
  </cols>
  <sheetData>
    <row r="1" spans="1:8" x14ac:dyDescent="0.2">
      <c r="A1" s="2" t="s">
        <v>0</v>
      </c>
      <c r="B1" s="16" t="s">
        <v>1</v>
      </c>
      <c r="C1" s="14" t="s">
        <v>2</v>
      </c>
      <c r="D1" s="15" t="s">
        <v>3</v>
      </c>
      <c r="E1" s="4" t="s">
        <v>4</v>
      </c>
      <c r="F1" s="2" t="s">
        <v>54</v>
      </c>
      <c r="H1" t="s">
        <v>71</v>
      </c>
    </row>
    <row r="2" spans="1:8" x14ac:dyDescent="0.2">
      <c r="A2" s="2">
        <v>1973</v>
      </c>
      <c r="B2" s="16">
        <v>13</v>
      </c>
      <c r="C2" s="14">
        <v>0.118016714410945</v>
      </c>
      <c r="D2" s="15">
        <v>28.221854175597201</v>
      </c>
      <c r="E2" s="4">
        <v>366.88410428276399</v>
      </c>
      <c r="F2" s="20">
        <f>E2/1000</f>
        <v>0.36688410428276397</v>
      </c>
      <c r="H2">
        <v>20170716</v>
      </c>
    </row>
    <row r="3" spans="1:8" x14ac:dyDescent="0.2">
      <c r="A3" s="2">
        <v>1974</v>
      </c>
      <c r="B3" s="16">
        <v>4</v>
      </c>
      <c r="C3" s="14">
        <v>5.5226934523809501E-2</v>
      </c>
      <c r="D3" s="15">
        <v>24.357685198608301</v>
      </c>
      <c r="E3" s="4">
        <v>97.430740794433206</v>
      </c>
      <c r="F3" s="20">
        <f t="shared" ref="F3:F46" si="0">E3/1000</f>
        <v>9.7430740794433202E-2</v>
      </c>
    </row>
    <row r="4" spans="1:8" x14ac:dyDescent="0.2">
      <c r="A4" s="2">
        <v>1975</v>
      </c>
      <c r="B4" s="16">
        <v>4</v>
      </c>
      <c r="C4" s="14">
        <v>2.1794049364613901E-2</v>
      </c>
      <c r="D4" s="15">
        <v>153.64775660926099</v>
      </c>
      <c r="E4" s="4">
        <v>614.591026437045</v>
      </c>
      <c r="F4" s="20">
        <f t="shared" si="0"/>
        <v>0.614591026437045</v>
      </c>
    </row>
    <row r="5" spans="1:8" x14ac:dyDescent="0.2">
      <c r="A5" s="2">
        <v>1976</v>
      </c>
      <c r="B5" s="16">
        <v>26</v>
      </c>
      <c r="C5" s="14">
        <v>3.2362663456662298E-2</v>
      </c>
      <c r="D5" s="15">
        <v>29.731145875034599</v>
      </c>
      <c r="E5" s="4">
        <v>773.00979275090106</v>
      </c>
      <c r="F5" s="20">
        <f t="shared" si="0"/>
        <v>0.77300979275090109</v>
      </c>
    </row>
    <row r="6" spans="1:8" x14ac:dyDescent="0.2">
      <c r="A6" s="2">
        <v>1977</v>
      </c>
      <c r="B6" s="16">
        <v>14</v>
      </c>
      <c r="C6" s="14">
        <v>5.1342633469243198E-2</v>
      </c>
      <c r="D6" s="15">
        <v>25.735608886006201</v>
      </c>
      <c r="E6" s="4">
        <v>360.29852440408598</v>
      </c>
      <c r="F6" s="20">
        <f t="shared" si="0"/>
        <v>0.360298524404086</v>
      </c>
    </row>
    <row r="7" spans="1:8" x14ac:dyDescent="0.2">
      <c r="A7" s="2">
        <v>1978</v>
      </c>
      <c r="B7" s="16">
        <v>18</v>
      </c>
      <c r="C7" s="14">
        <v>0.156884932515994</v>
      </c>
      <c r="D7" s="15">
        <v>32.198476714759202</v>
      </c>
      <c r="E7" s="4">
        <v>579.57258086566605</v>
      </c>
      <c r="F7" s="20">
        <f t="shared" si="0"/>
        <v>0.5795725808656661</v>
      </c>
    </row>
    <row r="8" spans="1:8" x14ac:dyDescent="0.2">
      <c r="A8" s="2">
        <v>1979</v>
      </c>
      <c r="B8" s="16">
        <v>39</v>
      </c>
      <c r="C8" s="14">
        <v>0.115942369583242</v>
      </c>
      <c r="D8" s="15">
        <v>22.346174696754101</v>
      </c>
      <c r="E8" s="4">
        <v>871.50081317340903</v>
      </c>
      <c r="F8" s="20">
        <f t="shared" si="0"/>
        <v>0.87150081317340899</v>
      </c>
    </row>
    <row r="9" spans="1:8" x14ac:dyDescent="0.2">
      <c r="A9" s="2">
        <v>1980</v>
      </c>
      <c r="B9" s="16">
        <v>69</v>
      </c>
      <c r="C9" s="14">
        <v>0.156200688880056</v>
      </c>
      <c r="D9" s="15">
        <v>33.492716426732599</v>
      </c>
      <c r="E9" s="4">
        <v>2310.9974334445501</v>
      </c>
      <c r="F9" s="20">
        <f t="shared" si="0"/>
        <v>2.31099743344455</v>
      </c>
    </row>
    <row r="10" spans="1:8" x14ac:dyDescent="0.2">
      <c r="A10" s="2">
        <v>1981</v>
      </c>
      <c r="B10" s="16">
        <v>188</v>
      </c>
      <c r="C10" s="14">
        <v>7.3266366192015694E-2</v>
      </c>
      <c r="D10" s="15">
        <v>29.845550267512799</v>
      </c>
      <c r="E10" s="4">
        <v>5610.9634502924</v>
      </c>
      <c r="F10" s="20">
        <f t="shared" si="0"/>
        <v>5.6109634502923997</v>
      </c>
    </row>
    <row r="11" spans="1:8" x14ac:dyDescent="0.2">
      <c r="A11" s="2">
        <v>1982</v>
      </c>
      <c r="B11" s="16">
        <v>79</v>
      </c>
      <c r="C11" s="14">
        <v>0.12820252871138901</v>
      </c>
      <c r="D11" s="15">
        <v>28.253542844224501</v>
      </c>
      <c r="E11" s="4">
        <v>2232.0298846937399</v>
      </c>
      <c r="F11" s="20">
        <f t="shared" si="0"/>
        <v>2.2320298846937399</v>
      </c>
    </row>
    <row r="12" spans="1:8" x14ac:dyDescent="0.2">
      <c r="A12" s="2">
        <v>1983</v>
      </c>
      <c r="B12" s="16">
        <v>489</v>
      </c>
      <c r="C12" s="14">
        <v>0.109442841929171</v>
      </c>
      <c r="D12" s="15">
        <v>45.629729799826599</v>
      </c>
      <c r="E12" s="4">
        <v>22312.937872115199</v>
      </c>
      <c r="F12" s="20">
        <f t="shared" si="0"/>
        <v>22.312937872115199</v>
      </c>
    </row>
    <row r="13" spans="1:8" x14ac:dyDescent="0.2">
      <c r="A13" s="2">
        <v>1984</v>
      </c>
      <c r="B13" s="16">
        <v>198</v>
      </c>
      <c r="C13" s="14">
        <v>4.1335513121260797E-2</v>
      </c>
      <c r="D13" s="15">
        <v>24.1661357719099</v>
      </c>
      <c r="E13" s="4">
        <v>4784.8948828381599</v>
      </c>
      <c r="F13" s="20">
        <f t="shared" si="0"/>
        <v>4.7848948828381603</v>
      </c>
    </row>
    <row r="14" spans="1:8" x14ac:dyDescent="0.2">
      <c r="A14" s="2">
        <v>1985</v>
      </c>
      <c r="B14" s="16">
        <v>221</v>
      </c>
      <c r="C14" s="14">
        <v>8.37202601167399E-2</v>
      </c>
      <c r="D14" s="15">
        <v>42.324609979384199</v>
      </c>
      <c r="E14" s="4">
        <v>9353.7388054438998</v>
      </c>
      <c r="F14" s="20">
        <f t="shared" si="0"/>
        <v>9.3537388054438999</v>
      </c>
    </row>
    <row r="15" spans="1:8" x14ac:dyDescent="0.2">
      <c r="A15" s="2">
        <v>1986</v>
      </c>
      <c r="B15" s="16">
        <v>493</v>
      </c>
      <c r="C15" s="14">
        <v>7.6873038747446998E-2</v>
      </c>
      <c r="D15" s="15">
        <v>54.312773311014702</v>
      </c>
      <c r="E15" s="4">
        <v>26776.1972423302</v>
      </c>
      <c r="F15" s="20">
        <f t="shared" si="0"/>
        <v>26.776197242330198</v>
      </c>
    </row>
    <row r="16" spans="1:8" x14ac:dyDescent="0.2">
      <c r="A16" s="2">
        <v>1987</v>
      </c>
      <c r="B16" s="16">
        <v>336</v>
      </c>
      <c r="C16" s="14">
        <v>6.4450784295611699E-2</v>
      </c>
      <c r="D16" s="15">
        <v>43.5163652796534</v>
      </c>
      <c r="E16" s="4">
        <v>14621.498733963501</v>
      </c>
      <c r="F16" s="20">
        <f t="shared" si="0"/>
        <v>14.621498733963501</v>
      </c>
    </row>
    <row r="17" spans="1:6" x14ac:dyDescent="0.2">
      <c r="A17" s="2">
        <v>1988</v>
      </c>
      <c r="B17" s="16">
        <v>134</v>
      </c>
      <c r="C17" s="14">
        <v>4.73606752747259E-2</v>
      </c>
      <c r="D17" s="15">
        <v>46.291481463641603</v>
      </c>
      <c r="E17" s="4">
        <v>6203.0585161279796</v>
      </c>
      <c r="F17" s="20">
        <f t="shared" si="0"/>
        <v>6.2030585161279799</v>
      </c>
    </row>
    <row r="18" spans="1:6" x14ac:dyDescent="0.2">
      <c r="A18" s="2">
        <v>1989</v>
      </c>
      <c r="B18" s="16">
        <v>125</v>
      </c>
      <c r="C18" s="14">
        <v>7.6531414162222797E-2</v>
      </c>
      <c r="D18" s="15">
        <v>63.697811990558598</v>
      </c>
      <c r="E18" s="4">
        <v>7962.2264988198303</v>
      </c>
      <c r="F18" s="20">
        <f t="shared" si="0"/>
        <v>7.9622264988198301</v>
      </c>
    </row>
    <row r="19" spans="1:6" x14ac:dyDescent="0.2">
      <c r="A19" s="2">
        <v>1990</v>
      </c>
      <c r="B19" s="16">
        <v>118</v>
      </c>
      <c r="C19" s="14">
        <v>0.10960979507719</v>
      </c>
      <c r="D19" s="15">
        <v>52.744501198187002</v>
      </c>
      <c r="E19" s="4">
        <v>6223.8511413860697</v>
      </c>
      <c r="F19" s="20">
        <f t="shared" si="0"/>
        <v>6.2238511413860698</v>
      </c>
    </row>
    <row r="20" spans="1:6" x14ac:dyDescent="0.2">
      <c r="A20" s="2">
        <v>1991</v>
      </c>
      <c r="B20" s="16">
        <v>304</v>
      </c>
      <c r="C20" s="14">
        <v>0.114371508576027</v>
      </c>
      <c r="D20" s="15">
        <v>74.464032965250297</v>
      </c>
      <c r="E20" s="4">
        <v>22637.066021436101</v>
      </c>
      <c r="F20" s="20">
        <f t="shared" si="0"/>
        <v>22.637066021436102</v>
      </c>
    </row>
    <row r="21" spans="1:6" x14ac:dyDescent="0.2">
      <c r="A21" s="2">
        <v>1992</v>
      </c>
      <c r="B21" s="16">
        <v>435</v>
      </c>
      <c r="C21" s="14">
        <v>9.7935908801084104E-2</v>
      </c>
      <c r="D21" s="15">
        <v>71.291710865850405</v>
      </c>
      <c r="E21" s="4">
        <v>31011.894226644901</v>
      </c>
      <c r="F21" s="20">
        <f t="shared" si="0"/>
        <v>31.011894226644902</v>
      </c>
    </row>
    <row r="22" spans="1:6" x14ac:dyDescent="0.2">
      <c r="A22" s="2">
        <v>1993</v>
      </c>
      <c r="B22" s="16">
        <v>549</v>
      </c>
      <c r="C22" s="14">
        <v>0.126276658870871</v>
      </c>
      <c r="D22" s="15">
        <v>74.503322319307799</v>
      </c>
      <c r="E22" s="4">
        <v>40902.323953300001</v>
      </c>
      <c r="F22" s="20">
        <f t="shared" si="0"/>
        <v>40.902323953299998</v>
      </c>
    </row>
    <row r="23" spans="1:6" x14ac:dyDescent="0.2">
      <c r="A23" s="2">
        <v>1994</v>
      </c>
      <c r="B23" s="16">
        <v>443</v>
      </c>
      <c r="C23" s="14">
        <v>8.8265466790935498E-2</v>
      </c>
      <c r="D23" s="15">
        <v>52.405044788727899</v>
      </c>
      <c r="E23" s="4">
        <v>23215.434841406401</v>
      </c>
      <c r="F23" s="20">
        <f t="shared" si="0"/>
        <v>23.215434841406399</v>
      </c>
    </row>
    <row r="24" spans="1:6" x14ac:dyDescent="0.2">
      <c r="A24" s="2">
        <v>1995</v>
      </c>
      <c r="B24" s="16">
        <v>495</v>
      </c>
      <c r="C24" s="14">
        <v>0.20654209303481899</v>
      </c>
      <c r="D24" s="15">
        <v>74.322834186550907</v>
      </c>
      <c r="E24" s="4">
        <v>36789.8029223427</v>
      </c>
      <c r="F24" s="20">
        <f t="shared" si="0"/>
        <v>36.789802922342702</v>
      </c>
    </row>
    <row r="25" spans="1:6" x14ac:dyDescent="0.2">
      <c r="A25" s="2">
        <v>1996</v>
      </c>
      <c r="B25" s="16">
        <v>723</v>
      </c>
      <c r="C25" s="14">
        <v>0.16711190759769301</v>
      </c>
      <c r="D25" s="15">
        <v>79.094172588546002</v>
      </c>
      <c r="E25" s="4">
        <v>57185.086781518803</v>
      </c>
      <c r="F25" s="20">
        <f t="shared" si="0"/>
        <v>57.185086781518805</v>
      </c>
    </row>
    <row r="26" spans="1:6" x14ac:dyDescent="0.2">
      <c r="A26" s="2">
        <v>1997</v>
      </c>
      <c r="B26" s="16">
        <v>493</v>
      </c>
      <c r="C26" s="14">
        <v>0.13785807073805301</v>
      </c>
      <c r="D26" s="15">
        <v>78.990978049591504</v>
      </c>
      <c r="E26" s="4">
        <v>38942.552178448597</v>
      </c>
      <c r="F26" s="20">
        <f t="shared" si="0"/>
        <v>38.942552178448594</v>
      </c>
    </row>
    <row r="27" spans="1:6" x14ac:dyDescent="0.2">
      <c r="A27" s="2">
        <v>1998</v>
      </c>
      <c r="B27" s="16">
        <v>316</v>
      </c>
      <c r="C27" s="14">
        <v>0.202517191051833</v>
      </c>
      <c r="D27" s="15">
        <v>131.94891487086699</v>
      </c>
      <c r="E27" s="4">
        <v>41695.857099193898</v>
      </c>
      <c r="F27" s="20">
        <f t="shared" si="0"/>
        <v>41.695857099193901</v>
      </c>
    </row>
    <row r="28" spans="1:6" x14ac:dyDescent="0.2">
      <c r="A28" s="2">
        <v>1999</v>
      </c>
      <c r="B28" s="16">
        <v>480</v>
      </c>
      <c r="C28" s="14">
        <v>0.71245603097351295</v>
      </c>
      <c r="D28" s="15">
        <v>156.051045539033</v>
      </c>
      <c r="E28" s="4">
        <v>74904.501858736097</v>
      </c>
      <c r="F28" s="20">
        <f t="shared" si="0"/>
        <v>74.904501858736097</v>
      </c>
    </row>
    <row r="29" spans="1:6" x14ac:dyDescent="0.2">
      <c r="A29" s="2">
        <v>2000</v>
      </c>
      <c r="B29" s="16">
        <v>377</v>
      </c>
      <c r="C29" s="14">
        <v>0.562251173450107</v>
      </c>
      <c r="D29" s="15">
        <v>198.24923408704601</v>
      </c>
      <c r="E29" s="4">
        <v>74739.961250816297</v>
      </c>
      <c r="F29" s="20">
        <f t="shared" si="0"/>
        <v>74.739961250816293</v>
      </c>
    </row>
    <row r="30" spans="1:6" x14ac:dyDescent="0.2">
      <c r="A30" s="2">
        <v>2001</v>
      </c>
      <c r="B30" s="16">
        <v>80</v>
      </c>
      <c r="C30" s="14">
        <v>0.13249139713599001</v>
      </c>
      <c r="D30" s="15">
        <v>536.30332397848701</v>
      </c>
      <c r="E30" s="4">
        <v>42904.265918279001</v>
      </c>
      <c r="F30" s="20">
        <f t="shared" si="0"/>
        <v>42.904265918279002</v>
      </c>
    </row>
    <row r="31" spans="1:6" x14ac:dyDescent="0.2">
      <c r="A31" s="2">
        <v>2002</v>
      </c>
      <c r="B31" s="16">
        <v>73</v>
      </c>
      <c r="C31" s="14">
        <v>8.3481079209663703E-2</v>
      </c>
      <c r="D31" s="15">
        <v>386.24934418519501</v>
      </c>
      <c r="E31" s="4">
        <v>28196.202125519201</v>
      </c>
      <c r="F31" s="20">
        <f t="shared" si="0"/>
        <v>28.1962021255192</v>
      </c>
    </row>
    <row r="32" spans="1:6" x14ac:dyDescent="0.2">
      <c r="A32" s="2">
        <v>2003</v>
      </c>
      <c r="B32" s="16">
        <v>69</v>
      </c>
      <c r="C32" s="14">
        <v>0.123162665290752</v>
      </c>
      <c r="D32" s="15">
        <v>188.57710888576901</v>
      </c>
      <c r="E32" s="4">
        <v>13011.820513118</v>
      </c>
      <c r="F32" s="20">
        <f t="shared" si="0"/>
        <v>13.011820513118</v>
      </c>
    </row>
    <row r="33" spans="1:6" x14ac:dyDescent="0.2">
      <c r="A33" s="2">
        <v>2004</v>
      </c>
      <c r="B33" s="16">
        <v>178</v>
      </c>
      <c r="C33" s="14">
        <v>0.12877102654918501</v>
      </c>
      <c r="D33" s="15">
        <v>217.99434892978601</v>
      </c>
      <c r="E33" s="4">
        <v>38802.994109501997</v>
      </c>
      <c r="F33" s="20">
        <f t="shared" si="0"/>
        <v>38.802994109501995</v>
      </c>
    </row>
    <row r="34" spans="1:6" x14ac:dyDescent="0.2">
      <c r="A34" s="2">
        <v>2005</v>
      </c>
      <c r="B34" s="16">
        <v>167</v>
      </c>
      <c r="C34" s="14">
        <v>0.104895081307745</v>
      </c>
      <c r="D34" s="15">
        <v>206.828154590547</v>
      </c>
      <c r="E34" s="4">
        <v>34540.301816621402</v>
      </c>
      <c r="F34" s="20">
        <f t="shared" si="0"/>
        <v>34.540301816621401</v>
      </c>
    </row>
    <row r="35" spans="1:6" x14ac:dyDescent="0.2">
      <c r="A35" s="2">
        <v>2006</v>
      </c>
      <c r="B35" s="16">
        <v>152</v>
      </c>
      <c r="C35" s="14">
        <v>0.12531454661904901</v>
      </c>
      <c r="D35" s="15">
        <v>212.769272476341</v>
      </c>
      <c r="E35" s="4">
        <v>32340.9294164038</v>
      </c>
      <c r="F35" s="20">
        <f t="shared" si="0"/>
        <v>32.340929416403803</v>
      </c>
    </row>
    <row r="36" spans="1:6" x14ac:dyDescent="0.2">
      <c r="A36" s="2">
        <v>2007</v>
      </c>
      <c r="B36" s="16">
        <v>154</v>
      </c>
      <c r="C36" s="14">
        <v>0.137689066054029</v>
      </c>
      <c r="D36" s="15">
        <v>221.21888365219701</v>
      </c>
      <c r="E36" s="4">
        <v>34067.708082438403</v>
      </c>
      <c r="F36" s="20">
        <f t="shared" si="0"/>
        <v>34.067708082438401</v>
      </c>
    </row>
    <row r="37" spans="1:6" x14ac:dyDescent="0.2">
      <c r="A37" s="2">
        <v>2008</v>
      </c>
      <c r="B37" s="16">
        <v>23</v>
      </c>
      <c r="C37" s="14">
        <v>3.8616610130334003E-2</v>
      </c>
      <c r="D37" s="15">
        <v>1115.77782289171</v>
      </c>
      <c r="E37" s="4">
        <v>25662.889926509401</v>
      </c>
      <c r="F37" s="20">
        <f t="shared" si="0"/>
        <v>25.662889926509401</v>
      </c>
    </row>
    <row r="38" spans="1:6" x14ac:dyDescent="0.2">
      <c r="A38" s="2">
        <v>2009</v>
      </c>
      <c r="B38" s="16">
        <v>43</v>
      </c>
      <c r="C38" s="14">
        <v>0.122887786770861</v>
      </c>
      <c r="D38" s="15">
        <v>319.388893769584</v>
      </c>
      <c r="E38" s="4">
        <v>13733.7224320921</v>
      </c>
      <c r="F38" s="20">
        <f t="shared" si="0"/>
        <v>13.733722432092099</v>
      </c>
    </row>
    <row r="39" spans="1:6" x14ac:dyDescent="0.2">
      <c r="A39" s="2">
        <v>2010</v>
      </c>
      <c r="B39" s="16">
        <v>104</v>
      </c>
      <c r="C39" s="14">
        <v>8.7861393638238694E-2</v>
      </c>
      <c r="D39" s="15">
        <v>335.01532251646398</v>
      </c>
      <c r="E39" s="4">
        <v>34841.593541712296</v>
      </c>
      <c r="F39" s="20">
        <f t="shared" si="0"/>
        <v>34.841593541712299</v>
      </c>
    </row>
    <row r="40" spans="1:6" x14ac:dyDescent="0.2">
      <c r="A40" s="2">
        <v>2011</v>
      </c>
      <c r="B40" s="16">
        <v>87</v>
      </c>
      <c r="C40" s="14">
        <v>0.13702033717340001</v>
      </c>
      <c r="D40" s="15">
        <v>326.61427290339202</v>
      </c>
      <c r="E40" s="4">
        <v>28415.4417425951</v>
      </c>
      <c r="F40" s="20">
        <f t="shared" si="0"/>
        <v>28.4154417425951</v>
      </c>
    </row>
    <row r="41" spans="1:6" x14ac:dyDescent="0.2">
      <c r="A41" s="2">
        <v>2012</v>
      </c>
      <c r="B41" s="16">
        <v>104</v>
      </c>
      <c r="C41" s="14">
        <v>0.18592767438500599</v>
      </c>
      <c r="D41" s="15">
        <v>330.97974460590001</v>
      </c>
      <c r="E41" s="4">
        <v>34421.893439013598</v>
      </c>
      <c r="F41" s="20">
        <f t="shared" si="0"/>
        <v>34.421893439013601</v>
      </c>
    </row>
    <row r="42" spans="1:6" x14ac:dyDescent="0.2">
      <c r="A42" s="2">
        <v>2013</v>
      </c>
      <c r="B42" s="16">
        <v>175</v>
      </c>
      <c r="C42" s="14">
        <v>0.20122887866441599</v>
      </c>
      <c r="D42" s="15">
        <v>235.79235197322001</v>
      </c>
      <c r="E42" s="4">
        <v>41263.661595313497</v>
      </c>
      <c r="F42" s="20">
        <f t="shared" si="0"/>
        <v>41.263661595313494</v>
      </c>
    </row>
    <row r="43" spans="1:6" x14ac:dyDescent="0.2">
      <c r="A43" s="2">
        <v>2014</v>
      </c>
      <c r="B43" s="16">
        <v>220</v>
      </c>
      <c r="C43" s="14">
        <v>0.15959207251379401</v>
      </c>
      <c r="D43" s="15">
        <v>215.16621383232101</v>
      </c>
      <c r="E43" s="4">
        <v>47336.567043110699</v>
      </c>
      <c r="F43" s="20">
        <f t="shared" si="0"/>
        <v>47.336567043110698</v>
      </c>
    </row>
    <row r="44" spans="1:6" x14ac:dyDescent="0.2">
      <c r="A44" s="2">
        <v>2015</v>
      </c>
      <c r="B44" s="16">
        <v>126</v>
      </c>
      <c r="C44" s="14">
        <v>0.199752079311068</v>
      </c>
      <c r="D44" s="15">
        <v>171.74363177100801</v>
      </c>
      <c r="E44" s="4">
        <v>21639.697603147</v>
      </c>
      <c r="F44" s="20">
        <f t="shared" si="0"/>
        <v>21.639697603146999</v>
      </c>
    </row>
    <row r="45" spans="1:6" x14ac:dyDescent="0.2">
      <c r="A45" s="2">
        <v>2016</v>
      </c>
      <c r="B45" s="16">
        <v>57</v>
      </c>
      <c r="C45" s="14">
        <v>0.104502644373291</v>
      </c>
      <c r="D45" s="15">
        <v>184.942105263158</v>
      </c>
      <c r="E45" s="4">
        <v>10541.7</v>
      </c>
      <c r="F45" s="20">
        <f t="shared" si="0"/>
        <v>10.541700000000001</v>
      </c>
    </row>
    <row r="46" spans="1:6" x14ac:dyDescent="0.2">
      <c r="A46" s="5" t="s">
        <v>5</v>
      </c>
      <c r="B46" s="17">
        <v>8995</v>
      </c>
      <c r="C46" s="56">
        <v>0.17372973108432299</v>
      </c>
      <c r="D46" s="18">
        <v>115.15303529553999</v>
      </c>
      <c r="E46" s="7">
        <v>1035801.55248338</v>
      </c>
      <c r="F46" s="21">
        <f t="shared" si="0"/>
        <v>1035.80155248338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="150" zoomScaleNormal="150" zoomScalePageLayoutView="150" workbookViewId="0">
      <selection activeCell="A26" sqref="A26:I35"/>
    </sheetView>
  </sheetViews>
  <sheetFormatPr baseColWidth="10" defaultColWidth="10.83203125" defaultRowHeight="12" x14ac:dyDescent="0.15"/>
  <cols>
    <col min="1" max="1" width="10.83203125" style="42"/>
    <col min="2" max="2" width="9.83203125" style="38" customWidth="1"/>
    <col min="3" max="3" width="9.83203125" style="43" customWidth="1"/>
    <col min="4" max="4" width="5.6640625" style="43" customWidth="1"/>
    <col min="5" max="5" width="9.83203125" style="43" customWidth="1"/>
    <col min="6" max="6" width="5.6640625" style="43" customWidth="1"/>
    <col min="7" max="7" width="9.83203125" style="43" customWidth="1"/>
    <col min="8" max="8" width="5.6640625" style="43" customWidth="1"/>
    <col min="9" max="10" width="9.83203125" style="26" customWidth="1"/>
    <col min="11" max="12" width="7" style="31" customWidth="1"/>
    <col min="13" max="13" width="7" style="41" customWidth="1"/>
    <col min="14" max="14" width="12.1640625" style="31" customWidth="1"/>
    <col min="15" max="15" width="6.83203125" style="44" customWidth="1"/>
    <col min="16" max="16" width="6.83203125" style="41" customWidth="1"/>
    <col min="17" max="17" width="6.83203125" style="44" customWidth="1"/>
    <col min="18" max="18" width="6.83203125" style="41" customWidth="1"/>
    <col min="19" max="20" width="6.83203125" style="45" customWidth="1"/>
    <col min="21" max="21" width="6.83203125" style="41" customWidth="1"/>
    <col min="22" max="23" width="6.83203125" style="31" customWidth="1"/>
    <col min="24" max="24" width="6.83203125" style="41" customWidth="1"/>
    <col min="25" max="25" width="6.83203125" style="31" customWidth="1"/>
    <col min="26" max="16384" width="10.83203125" style="42"/>
  </cols>
  <sheetData>
    <row r="1" spans="1:37" x14ac:dyDescent="0.15">
      <c r="A1" s="46" t="s">
        <v>72</v>
      </c>
      <c r="B1" s="38" t="s">
        <v>82</v>
      </c>
      <c r="C1" s="43" t="s">
        <v>81</v>
      </c>
      <c r="E1" s="43" t="s">
        <v>83</v>
      </c>
      <c r="G1" s="43" t="s">
        <v>84</v>
      </c>
      <c r="I1" s="26" t="s">
        <v>85</v>
      </c>
      <c r="J1" s="26" t="s">
        <v>86</v>
      </c>
      <c r="N1" s="47"/>
      <c r="O1" s="24" t="s">
        <v>1</v>
      </c>
      <c r="P1" s="45" t="s">
        <v>73</v>
      </c>
      <c r="Q1" s="45" t="s">
        <v>74</v>
      </c>
      <c r="R1" s="45" t="s">
        <v>75</v>
      </c>
      <c r="S1" s="45" t="s">
        <v>76</v>
      </c>
      <c r="T1" s="45" t="s">
        <v>77</v>
      </c>
      <c r="AB1" s="45"/>
      <c r="AC1" s="45"/>
      <c r="AD1" s="44"/>
      <c r="AE1" s="44"/>
      <c r="AF1" s="31"/>
      <c r="AG1" s="31"/>
      <c r="AH1" s="31"/>
      <c r="AI1" s="44"/>
      <c r="AJ1" s="31"/>
      <c r="AK1" s="31"/>
    </row>
    <row r="2" spans="1:37" x14ac:dyDescent="0.15">
      <c r="A2" s="42" t="s">
        <v>80</v>
      </c>
      <c r="B2" s="25">
        <f>O2</f>
        <v>8592</v>
      </c>
      <c r="C2" s="26">
        <f>P2</f>
        <v>0.243701096166868</v>
      </c>
      <c r="D2" s="26"/>
      <c r="E2" s="26">
        <f>Q2</f>
        <v>0.41581397494618</v>
      </c>
      <c r="F2" s="26"/>
      <c r="G2" s="26">
        <f>R2</f>
        <v>0.86683383979430895</v>
      </c>
      <c r="H2" s="26"/>
      <c r="I2" s="26">
        <f>S2</f>
        <v>0.237610490086409</v>
      </c>
      <c r="J2" s="26">
        <f t="shared" ref="J2" si="0">T2</f>
        <v>0.25003867631154703</v>
      </c>
      <c r="K2" s="44"/>
      <c r="O2" s="45">
        <v>8592</v>
      </c>
      <c r="P2" s="45">
        <v>0.243701096166868</v>
      </c>
      <c r="Q2" s="45">
        <v>0.41581397494618</v>
      </c>
      <c r="R2" s="45">
        <v>0.86683383979430895</v>
      </c>
      <c r="S2" s="45">
        <v>0.237610490086409</v>
      </c>
      <c r="T2" s="45">
        <v>0.25003867631154703</v>
      </c>
      <c r="AB2" s="45"/>
      <c r="AC2" s="45"/>
      <c r="AD2" s="44"/>
      <c r="AE2" s="44"/>
      <c r="AF2" s="31"/>
      <c r="AG2" s="31"/>
      <c r="AH2" s="31"/>
      <c r="AI2" s="44"/>
      <c r="AJ2" s="31"/>
      <c r="AK2" s="31"/>
    </row>
    <row r="3" spans="1:37" s="31" customFormat="1" x14ac:dyDescent="0.15">
      <c r="B3" s="27"/>
      <c r="C3" s="28"/>
      <c r="D3" s="28"/>
      <c r="E3" s="28">
        <f>(1+$C2)/(1+E2)</f>
        <v>0.87843538641024177</v>
      </c>
      <c r="F3" s="28"/>
      <c r="G3" s="28">
        <f t="shared" ref="G3:J3" si="1">(1+$C2)/(1+G2)</f>
        <v>0.66620878069357325</v>
      </c>
      <c r="H3" s="28"/>
      <c r="I3" s="28">
        <f t="shared" si="1"/>
        <v>1.0049212624886801</v>
      </c>
      <c r="J3" s="28">
        <f t="shared" si="1"/>
        <v>0.99493009275250655</v>
      </c>
      <c r="K3" s="29"/>
      <c r="L3" s="30"/>
      <c r="M3" s="45"/>
      <c r="O3" s="32">
        <v>118</v>
      </c>
      <c r="P3" s="32">
        <v>1.2268520560359599</v>
      </c>
      <c r="Q3" s="32">
        <v>0.36009200648233602</v>
      </c>
      <c r="R3" s="32">
        <v>0.95280231790298797</v>
      </c>
      <c r="S3" s="32">
        <v>0.66442779039311795</v>
      </c>
      <c r="T3" s="32">
        <v>0.59741239224446896</v>
      </c>
      <c r="U3" s="32"/>
      <c r="V3" s="33"/>
      <c r="W3" s="33"/>
      <c r="X3" s="32"/>
      <c r="Y3" s="33"/>
      <c r="AB3" s="45"/>
      <c r="AC3" s="45"/>
      <c r="AD3" s="45"/>
      <c r="AE3" s="45"/>
      <c r="AI3" s="45"/>
    </row>
    <row r="4" spans="1:37" x14ac:dyDescent="0.15">
      <c r="A4" s="34" t="s">
        <v>55</v>
      </c>
      <c r="B4" s="25">
        <f>O3</f>
        <v>118</v>
      </c>
      <c r="C4" s="35">
        <f>P3</f>
        <v>1.2268520560359599</v>
      </c>
      <c r="D4" s="35"/>
      <c r="E4" s="35">
        <f>Q3</f>
        <v>0.36009200648233602</v>
      </c>
      <c r="F4" s="35"/>
      <c r="G4" s="35">
        <f>R3</f>
        <v>0.95280231790298797</v>
      </c>
      <c r="H4" s="35"/>
      <c r="I4" s="35">
        <f>S3</f>
        <v>0.66442779039311795</v>
      </c>
      <c r="J4" s="35">
        <f t="shared" ref="J4" si="2">T3</f>
        <v>0.59741239224446896</v>
      </c>
      <c r="K4" s="36"/>
      <c r="L4" s="30"/>
      <c r="O4" s="32">
        <v>2332</v>
      </c>
      <c r="P4" s="32">
        <v>0.26741022994223901</v>
      </c>
      <c r="Q4" s="32">
        <v>0.45315060231828402</v>
      </c>
      <c r="R4" s="32">
        <v>0.486073748812966</v>
      </c>
      <c r="S4" s="32">
        <v>0.10424847514983999</v>
      </c>
      <c r="T4" s="32">
        <v>9.1731083800245902E-2</v>
      </c>
      <c r="U4" s="37"/>
      <c r="V4" s="33"/>
      <c r="W4" s="33"/>
      <c r="X4" s="37"/>
      <c r="Y4" s="33"/>
      <c r="AB4" s="45"/>
      <c r="AC4" s="45"/>
      <c r="AD4" s="44"/>
      <c r="AE4" s="44"/>
      <c r="AF4" s="31"/>
      <c r="AG4" s="31"/>
      <c r="AH4" s="31"/>
      <c r="AI4" s="44"/>
      <c r="AJ4" s="31"/>
      <c r="AK4" s="31"/>
    </row>
    <row r="5" spans="1:37" x14ac:dyDescent="0.15">
      <c r="C5" s="26"/>
      <c r="D5" s="26"/>
      <c r="E5" s="28">
        <f>(1+$C4)/(1+E4)</f>
        <v>1.6372804526624358</v>
      </c>
      <c r="F5" s="28"/>
      <c r="G5" s="28">
        <f t="shared" ref="G5:J5" si="3">(1+$C4)/(1+G4)</f>
        <v>1.1403366513960611</v>
      </c>
      <c r="H5" s="28"/>
      <c r="I5" s="28">
        <f t="shared" si="3"/>
        <v>1.3379084805535506</v>
      </c>
      <c r="J5" s="28">
        <f t="shared" si="3"/>
        <v>1.3940370481958557</v>
      </c>
      <c r="K5" s="36"/>
      <c r="L5" s="30"/>
      <c r="O5" s="32">
        <v>4356</v>
      </c>
      <c r="P5" s="32">
        <v>0.279073022279271</v>
      </c>
      <c r="Q5" s="32">
        <v>0.521621080318448</v>
      </c>
      <c r="R5" s="32">
        <v>1.25823847483304</v>
      </c>
      <c r="S5" s="32">
        <v>0.33410770651823901</v>
      </c>
      <c r="T5" s="32">
        <v>0.35255068426428499</v>
      </c>
      <c r="U5" s="37"/>
      <c r="V5" s="33"/>
      <c r="W5" s="33"/>
      <c r="X5" s="37"/>
      <c r="Y5" s="33"/>
      <c r="AB5" s="45"/>
      <c r="AC5" s="45"/>
      <c r="AD5" s="44"/>
      <c r="AE5" s="44"/>
      <c r="AF5" s="31"/>
      <c r="AG5" s="31"/>
      <c r="AH5" s="31"/>
      <c r="AI5" s="44"/>
      <c r="AJ5" s="31"/>
      <c r="AK5" s="31"/>
    </row>
    <row r="6" spans="1:37" x14ac:dyDescent="0.15">
      <c r="A6" s="34" t="s">
        <v>56</v>
      </c>
      <c r="B6" s="25">
        <f>O4</f>
        <v>2332</v>
      </c>
      <c r="C6" s="26">
        <f>P4</f>
        <v>0.26741022994223901</v>
      </c>
      <c r="D6" s="26"/>
      <c r="E6" s="26">
        <f>Q4</f>
        <v>0.45315060231828402</v>
      </c>
      <c r="F6" s="26"/>
      <c r="G6" s="26">
        <f>R4</f>
        <v>0.486073748812966</v>
      </c>
      <c r="H6" s="26"/>
      <c r="I6" s="26">
        <f>S4</f>
        <v>0.10424847514983999</v>
      </c>
      <c r="J6" s="26">
        <f t="shared" ref="J6" si="4">T4</f>
        <v>9.1731083800245902E-2</v>
      </c>
      <c r="K6" s="36"/>
      <c r="L6" s="30"/>
      <c r="O6" s="32">
        <v>1786</v>
      </c>
      <c r="P6" s="32">
        <v>6.15165366067622E-2</v>
      </c>
      <c r="Q6" s="32">
        <v>0.112684314389285</v>
      </c>
      <c r="R6" s="32">
        <v>0.40369255285306199</v>
      </c>
      <c r="S6" s="32">
        <v>0.148189382930102</v>
      </c>
      <c r="T6" s="32">
        <v>0.18376818393424499</v>
      </c>
      <c r="U6" s="37"/>
      <c r="V6" s="33"/>
      <c r="W6" s="33"/>
      <c r="X6" s="37"/>
      <c r="Y6" s="33"/>
      <c r="AB6" s="45"/>
      <c r="AC6" s="45"/>
      <c r="AD6" s="44"/>
      <c r="AE6" s="44"/>
      <c r="AF6" s="31"/>
      <c r="AG6" s="31"/>
      <c r="AH6" s="31"/>
      <c r="AI6" s="44"/>
      <c r="AJ6" s="31"/>
      <c r="AK6" s="31"/>
    </row>
    <row r="7" spans="1:37" x14ac:dyDescent="0.15">
      <c r="B7" s="25"/>
      <c r="C7" s="39"/>
      <c r="D7" s="39"/>
      <c r="E7" s="28">
        <f>(1+$C6)/(1+E6)</f>
        <v>0.87218092049115614</v>
      </c>
      <c r="F7" s="28"/>
      <c r="G7" s="28">
        <f t="shared" ref="G7:J7" si="5">(1+$C6)/(1+G6)</f>
        <v>0.85285823193809229</v>
      </c>
      <c r="H7" s="28"/>
      <c r="I7" s="28">
        <f t="shared" si="5"/>
        <v>1.1477581889078532</v>
      </c>
      <c r="J7" s="28">
        <f t="shared" si="5"/>
        <v>1.1609179666575631</v>
      </c>
      <c r="K7" s="36"/>
      <c r="L7" s="30"/>
      <c r="O7" s="32"/>
      <c r="P7" s="32"/>
      <c r="Q7" s="32"/>
      <c r="R7" s="32"/>
      <c r="S7" s="32"/>
      <c r="T7" s="32"/>
      <c r="U7" s="37"/>
      <c r="V7" s="33"/>
      <c r="W7" s="33"/>
      <c r="X7" s="37"/>
      <c r="Y7" s="33"/>
    </row>
    <row r="8" spans="1:37" x14ac:dyDescent="0.15">
      <c r="A8" s="34" t="s">
        <v>57</v>
      </c>
      <c r="B8" s="25">
        <f>O5</f>
        <v>4356</v>
      </c>
      <c r="C8" s="26">
        <f>P5</f>
        <v>0.279073022279271</v>
      </c>
      <c r="D8" s="26"/>
      <c r="E8" s="26">
        <f>Q5</f>
        <v>0.521621080318448</v>
      </c>
      <c r="F8" s="26"/>
      <c r="G8" s="26">
        <f>R5</f>
        <v>1.25823847483304</v>
      </c>
      <c r="H8" s="26"/>
      <c r="I8" s="26">
        <f>S5</f>
        <v>0.33410770651823901</v>
      </c>
      <c r="J8" s="26">
        <f t="shared" ref="J8" si="6">T5</f>
        <v>0.35255068426428499</v>
      </c>
      <c r="K8" s="36"/>
      <c r="L8" s="30"/>
      <c r="O8" s="40"/>
      <c r="P8" s="37"/>
      <c r="Q8" s="40"/>
      <c r="R8" s="37"/>
      <c r="S8" s="32"/>
      <c r="T8" s="32"/>
      <c r="U8" s="37"/>
      <c r="V8" s="33"/>
      <c r="W8" s="33"/>
      <c r="X8" s="37"/>
      <c r="Y8" s="33"/>
    </row>
    <row r="9" spans="1:37" x14ac:dyDescent="0.15">
      <c r="C9" s="26"/>
      <c r="D9" s="26"/>
      <c r="E9" s="28">
        <f>(1+$C8)/(1+E8)</f>
        <v>0.84059891048012025</v>
      </c>
      <c r="F9" s="28"/>
      <c r="G9" s="28">
        <f t="shared" ref="G9:J9" si="7">(1+$C8)/(1+G8)</f>
        <v>0.5664029891147071</v>
      </c>
      <c r="H9" s="28"/>
      <c r="I9" s="28">
        <f t="shared" si="7"/>
        <v>0.95874794518457751</v>
      </c>
      <c r="J9" s="28">
        <f t="shared" si="7"/>
        <v>0.94567474414093267</v>
      </c>
      <c r="K9" s="36"/>
      <c r="L9" s="30"/>
      <c r="O9" s="40"/>
      <c r="P9" s="37"/>
      <c r="Q9" s="40"/>
      <c r="R9" s="37"/>
      <c r="S9" s="32"/>
      <c r="T9" s="32"/>
      <c r="U9" s="37"/>
      <c r="V9" s="33"/>
      <c r="W9" s="33"/>
      <c r="X9" s="37"/>
      <c r="Y9" s="33"/>
    </row>
    <row r="10" spans="1:37" x14ac:dyDescent="0.15">
      <c r="A10" s="34" t="s">
        <v>79</v>
      </c>
      <c r="B10" s="25">
        <f>O6</f>
        <v>1786</v>
      </c>
      <c r="C10" s="26">
        <f>P6</f>
        <v>6.15165366067622E-2</v>
      </c>
      <c r="D10" s="26"/>
      <c r="E10" s="26">
        <f>Q6</f>
        <v>0.112684314389285</v>
      </c>
      <c r="F10" s="26"/>
      <c r="G10" s="26">
        <f>R6</f>
        <v>0.40369255285306199</v>
      </c>
      <c r="H10" s="26"/>
      <c r="I10" s="26">
        <f>S6</f>
        <v>0.148189382930102</v>
      </c>
      <c r="J10" s="26">
        <f t="shared" ref="J10" si="8">T6</f>
        <v>0.18376818393424499</v>
      </c>
      <c r="K10" s="36"/>
      <c r="L10" s="30"/>
      <c r="O10" s="40"/>
      <c r="P10" s="37"/>
      <c r="Q10" s="40"/>
      <c r="R10" s="37"/>
      <c r="S10" s="32"/>
      <c r="T10" s="32"/>
      <c r="U10" s="37"/>
      <c r="V10" s="33"/>
      <c r="W10" s="33"/>
      <c r="X10" s="37"/>
      <c r="Y10" s="33"/>
    </row>
    <row r="11" spans="1:37" x14ac:dyDescent="0.15">
      <c r="A11" s="34"/>
      <c r="C11" s="26"/>
      <c r="D11" s="26"/>
      <c r="E11" s="28">
        <f>(1+$C10)/(1+E10)</f>
        <v>0.95401411063244201</v>
      </c>
      <c r="F11" s="28"/>
      <c r="G11" s="28">
        <f t="shared" ref="G11:J11" si="9">(1+$C10)/(1+G10)</f>
        <v>0.7562315084233987</v>
      </c>
      <c r="H11" s="28"/>
      <c r="I11" s="28">
        <f t="shared" si="9"/>
        <v>0.92451345778676641</v>
      </c>
      <c r="J11" s="28">
        <f t="shared" si="9"/>
        <v>0.8967266995458687</v>
      </c>
      <c r="K11" s="36"/>
      <c r="L11" s="30"/>
      <c r="O11" s="40"/>
      <c r="P11" s="37"/>
      <c r="Q11" s="40"/>
      <c r="R11" s="37"/>
      <c r="S11" s="32"/>
      <c r="T11" s="32"/>
      <c r="U11" s="37"/>
      <c r="V11" s="33"/>
      <c r="W11" s="33"/>
      <c r="X11" s="37"/>
      <c r="Y11" s="33"/>
    </row>
    <row r="12" spans="1:37" x14ac:dyDescent="0.15">
      <c r="I12" s="28"/>
      <c r="J12" s="28"/>
      <c r="K12" s="44"/>
    </row>
    <row r="13" spans="1:37" x14ac:dyDescent="0.15">
      <c r="A13" s="46" t="s">
        <v>72</v>
      </c>
      <c r="B13" s="38" t="s">
        <v>82</v>
      </c>
      <c r="C13" s="43" t="s">
        <v>81</v>
      </c>
      <c r="E13" s="43" t="s">
        <v>83</v>
      </c>
      <c r="G13" s="43" t="s">
        <v>84</v>
      </c>
      <c r="I13" s="26" t="s">
        <v>85</v>
      </c>
      <c r="J13" s="42"/>
      <c r="K13" s="26" t="s">
        <v>86</v>
      </c>
      <c r="N13" s="48"/>
      <c r="O13" s="44" t="s">
        <v>1</v>
      </c>
      <c r="P13" s="41" t="s">
        <v>87</v>
      </c>
      <c r="Q13" s="44" t="s">
        <v>88</v>
      </c>
      <c r="R13" s="41" t="s">
        <v>89</v>
      </c>
      <c r="S13" s="45" t="s">
        <v>90</v>
      </c>
      <c r="T13" s="45" t="s">
        <v>91</v>
      </c>
    </row>
    <row r="14" spans="1:37" x14ac:dyDescent="0.15">
      <c r="A14" s="42" t="s">
        <v>78</v>
      </c>
      <c r="B14" s="25">
        <f>O14</f>
        <v>8313</v>
      </c>
      <c r="C14" s="26">
        <f t="shared" ref="C14" si="10">P14</f>
        <v>0.38520454946947602</v>
      </c>
      <c r="D14" s="26"/>
      <c r="E14" s="26">
        <f t="shared" ref="E14" si="11">Q14</f>
        <v>0.67314492149523397</v>
      </c>
      <c r="F14" s="26"/>
      <c r="G14" s="26">
        <f t="shared" ref="G14" si="12">R14</f>
        <v>1.72231361069961</v>
      </c>
      <c r="H14" s="26"/>
      <c r="I14" s="26">
        <f t="shared" ref="I14" si="13">S14</f>
        <v>0.41880398572337901</v>
      </c>
      <c r="J14" s="42"/>
      <c r="K14" s="26">
        <f>T14</f>
        <v>0.454001806702092</v>
      </c>
      <c r="O14" s="44">
        <v>8313</v>
      </c>
      <c r="P14" s="41">
        <v>0.38520454946947602</v>
      </c>
      <c r="Q14" s="44">
        <v>0.67314492149523397</v>
      </c>
      <c r="R14" s="41">
        <v>1.72231361069961</v>
      </c>
      <c r="S14" s="45">
        <v>0.41880398572337901</v>
      </c>
      <c r="T14" s="45">
        <v>0.454001806702092</v>
      </c>
    </row>
    <row r="15" spans="1:37" x14ac:dyDescent="0.15">
      <c r="A15" s="31"/>
      <c r="B15" s="27"/>
      <c r="C15" s="28"/>
      <c r="D15" s="28"/>
      <c r="E15" s="28">
        <f>(1+$C14)/(1+E14)</f>
        <v>0.82790470309742492</v>
      </c>
      <c r="F15" s="28"/>
      <c r="G15" s="28">
        <f t="shared" ref="G15" si="14">(1+$C14)/(1+G14)</f>
        <v>0.50883356863263496</v>
      </c>
      <c r="H15" s="28"/>
      <c r="I15" s="28">
        <f t="shared" ref="I15" si="15">(1+$C14)/(1+I14)</f>
        <v>0.97631847909084335</v>
      </c>
      <c r="J15" s="42"/>
      <c r="K15" s="28">
        <f>(1+$C14)/(1+K14)</f>
        <v>0.95268420099926887</v>
      </c>
      <c r="L15" s="33"/>
      <c r="N15" s="42"/>
      <c r="O15" s="44">
        <v>118</v>
      </c>
      <c r="P15" s="41">
        <v>1.96190626394332</v>
      </c>
      <c r="Q15" s="41">
        <v>0.77564044674485599</v>
      </c>
      <c r="R15" s="41">
        <v>1.9984491174803301</v>
      </c>
      <c r="S15" s="31">
        <v>1.2961282202372799</v>
      </c>
      <c r="T15" s="31">
        <v>1.1796937054349601</v>
      </c>
    </row>
    <row r="16" spans="1:37" x14ac:dyDescent="0.15">
      <c r="A16" s="34" t="s">
        <v>55</v>
      </c>
      <c r="B16" s="25">
        <f>O15</f>
        <v>118</v>
      </c>
      <c r="C16" s="35">
        <f t="shared" ref="C16" si="16">P15</f>
        <v>1.96190626394332</v>
      </c>
      <c r="D16" s="35"/>
      <c r="E16" s="35">
        <f t="shared" ref="E16" si="17">Q15</f>
        <v>0.77564044674485599</v>
      </c>
      <c r="F16" s="35"/>
      <c r="G16" s="35">
        <f t="shared" ref="G16" si="18">R15</f>
        <v>1.9984491174803301</v>
      </c>
      <c r="H16" s="35"/>
      <c r="I16" s="35">
        <f t="shared" ref="I16" si="19">S15</f>
        <v>1.2961282202372799</v>
      </c>
      <c r="J16" s="42"/>
      <c r="K16" s="35">
        <f>T15</f>
        <v>1.1796937054349601</v>
      </c>
      <c r="L16" s="33"/>
      <c r="O16" s="40">
        <v>2332</v>
      </c>
      <c r="P16" s="37">
        <v>0.352557862902171</v>
      </c>
      <c r="Q16" s="40">
        <v>0.73942092488773403</v>
      </c>
      <c r="R16" s="37">
        <v>1.11534667552958</v>
      </c>
      <c r="S16" s="31">
        <v>0.17182625282181499</v>
      </c>
      <c r="T16" s="32">
        <v>0.164940695898985</v>
      </c>
      <c r="U16" s="37"/>
      <c r="W16" s="33"/>
      <c r="X16" s="37"/>
    </row>
    <row r="17" spans="1:24" x14ac:dyDescent="0.15">
      <c r="C17" s="26"/>
      <c r="D17" s="26"/>
      <c r="E17" s="28">
        <f>(1+$C16)/(1+E16)</f>
        <v>1.6680777177458159</v>
      </c>
      <c r="F17" s="28"/>
      <c r="G17" s="28">
        <f t="shared" ref="G17" si="20">(1+$C16)/(1+G16)</f>
        <v>0.98781274848921963</v>
      </c>
      <c r="H17" s="28"/>
      <c r="I17" s="28">
        <f t="shared" ref="I17" si="21">(1+$C16)/(1+I16)</f>
        <v>1.2899568228978255</v>
      </c>
      <c r="J17" s="42"/>
      <c r="K17" s="28">
        <f>(1+$C16)/(1+K16)</f>
        <v>1.3588635213094165</v>
      </c>
      <c r="L17" s="33"/>
      <c r="N17" s="42"/>
      <c r="O17" s="44">
        <v>4356</v>
      </c>
      <c r="P17" s="41">
        <v>0.45679552865025502</v>
      </c>
      <c r="Q17" s="41">
        <v>0.80964910860743</v>
      </c>
      <c r="R17" s="41">
        <v>2.3698929297037798</v>
      </c>
      <c r="S17" s="31">
        <v>0.58065078435072903</v>
      </c>
      <c r="T17" s="31">
        <v>0.63783857811331302</v>
      </c>
    </row>
    <row r="18" spans="1:24" x14ac:dyDescent="0.15">
      <c r="A18" s="34" t="s">
        <v>56</v>
      </c>
      <c r="B18" s="25">
        <f>O16</f>
        <v>2332</v>
      </c>
      <c r="C18" s="26">
        <f t="shared" ref="C18" si="22">P16</f>
        <v>0.352557862902171</v>
      </c>
      <c r="D18" s="26"/>
      <c r="E18" s="26">
        <f t="shared" ref="E18" si="23">Q16</f>
        <v>0.73942092488773403</v>
      </c>
      <c r="F18" s="26"/>
      <c r="G18" s="26">
        <f t="shared" ref="G18" si="24">R16</f>
        <v>1.11534667552958</v>
      </c>
      <c r="H18" s="26"/>
      <c r="I18" s="26">
        <f t="shared" ref="I18" si="25">S16</f>
        <v>0.17182625282181499</v>
      </c>
      <c r="J18" s="42"/>
      <c r="K18" s="26">
        <f>T16</f>
        <v>0.164940695898985</v>
      </c>
      <c r="L18" s="33"/>
      <c r="O18" s="40">
        <v>1507</v>
      </c>
      <c r="P18" s="37">
        <v>0.10533126841809699</v>
      </c>
      <c r="Q18" s="40">
        <v>0.167994058222842</v>
      </c>
      <c r="R18" s="37">
        <v>0.76810484456437</v>
      </c>
      <c r="S18" s="31">
        <v>0.26447296955421401</v>
      </c>
      <c r="T18" s="32">
        <v>0.31310325997023403</v>
      </c>
      <c r="U18" s="37"/>
      <c r="W18" s="33"/>
      <c r="X18" s="37"/>
    </row>
    <row r="19" spans="1:24" x14ac:dyDescent="0.15">
      <c r="B19" s="25"/>
      <c r="C19" s="39"/>
      <c r="D19" s="39"/>
      <c r="E19" s="28">
        <f>(1+$C18)/(1+E18)</f>
        <v>0.77759088875481253</v>
      </c>
      <c r="F19" s="28"/>
      <c r="G19" s="28">
        <f t="shared" ref="G19" si="26">(1+$C18)/(1+G18)</f>
        <v>0.63940245754921299</v>
      </c>
      <c r="H19" s="28"/>
      <c r="I19" s="28">
        <f t="shared" ref="I19" si="27">(1+$C18)/(1+I18)</f>
        <v>1.1542307228952633</v>
      </c>
      <c r="J19" s="42"/>
      <c r="K19" s="28">
        <f>(1+$C18)/(1+K18)</f>
        <v>1.161052976914333</v>
      </c>
      <c r="L19" s="33"/>
      <c r="N19" s="42"/>
      <c r="Q19" s="41"/>
      <c r="S19" s="31"/>
      <c r="T19" s="31"/>
    </row>
    <row r="20" spans="1:24" x14ac:dyDescent="0.15">
      <c r="A20" s="34" t="s">
        <v>57</v>
      </c>
      <c r="B20" s="25">
        <f>O17</f>
        <v>4356</v>
      </c>
      <c r="C20" s="26">
        <f t="shared" ref="C20" si="28">P17</f>
        <v>0.45679552865025502</v>
      </c>
      <c r="D20" s="26"/>
      <c r="E20" s="26">
        <f t="shared" ref="E20" si="29">Q17</f>
        <v>0.80964910860743</v>
      </c>
      <c r="F20" s="26"/>
      <c r="G20" s="26">
        <f t="shared" ref="G20" si="30">R17</f>
        <v>2.3698929297037798</v>
      </c>
      <c r="H20" s="26"/>
      <c r="I20" s="26">
        <f t="shared" ref="I20" si="31">S17</f>
        <v>0.58065078435072903</v>
      </c>
      <c r="J20" s="42"/>
      <c r="K20" s="26">
        <f>T17</f>
        <v>0.63783857811331302</v>
      </c>
      <c r="L20" s="33"/>
      <c r="O20" s="40"/>
      <c r="P20" s="37"/>
      <c r="Q20" s="40"/>
      <c r="R20" s="37"/>
      <c r="S20" s="31"/>
      <c r="T20" s="32"/>
      <c r="U20" s="37"/>
      <c r="W20" s="33"/>
      <c r="X20" s="37"/>
    </row>
    <row r="21" spans="1:24" x14ac:dyDescent="0.15">
      <c r="C21" s="26"/>
      <c r="D21" s="26"/>
      <c r="E21" s="28">
        <f>(1+$C20)/(1+E20)</f>
        <v>0.80501547052472255</v>
      </c>
      <c r="F21" s="28"/>
      <c r="G21" s="28">
        <f t="shared" ref="G21" si="32">(1+$C20)/(1+G20)</f>
        <v>0.43229727443545518</v>
      </c>
      <c r="H21" s="28"/>
      <c r="I21" s="28">
        <f t="shared" ref="I21" si="33">(1+$C20)/(1+I20)</f>
        <v>0.92164287208363405</v>
      </c>
      <c r="J21" s="42"/>
      <c r="K21" s="28">
        <f>(1+$C20)/(1+K20)</f>
        <v>0.88946221448049645</v>
      </c>
      <c r="L21" s="33"/>
      <c r="N21" s="42"/>
      <c r="Q21" s="41"/>
      <c r="S21" s="31"/>
      <c r="T21" s="31"/>
    </row>
    <row r="22" spans="1:24" x14ac:dyDescent="0.15">
      <c r="A22" s="34" t="s">
        <v>92</v>
      </c>
      <c r="B22" s="25">
        <f>O18</f>
        <v>1507</v>
      </c>
      <c r="C22" s="26">
        <f t="shared" ref="C22" si="34">P18</f>
        <v>0.10533126841809699</v>
      </c>
      <c r="D22" s="26"/>
      <c r="E22" s="26">
        <f t="shared" ref="E22" si="35">Q18</f>
        <v>0.167994058222842</v>
      </c>
      <c r="F22" s="26"/>
      <c r="G22" s="26">
        <f t="shared" ref="G22" si="36">R18</f>
        <v>0.76810484456437</v>
      </c>
      <c r="H22" s="26"/>
      <c r="I22" s="26">
        <f t="shared" ref="I22" si="37">S18</f>
        <v>0.26447296955421401</v>
      </c>
      <c r="J22" s="42"/>
      <c r="K22" s="26">
        <f>T18</f>
        <v>0.31310325997023403</v>
      </c>
      <c r="L22" s="33"/>
      <c r="O22" s="40"/>
      <c r="P22" s="37"/>
      <c r="Q22" s="40"/>
      <c r="R22" s="37"/>
      <c r="S22" s="31"/>
      <c r="T22" s="32"/>
      <c r="U22" s="37"/>
      <c r="W22" s="33"/>
      <c r="X22" s="37"/>
    </row>
    <row r="23" spans="1:24" x14ac:dyDescent="0.15">
      <c r="A23" s="34"/>
      <c r="C23" s="26"/>
      <c r="D23" s="26"/>
      <c r="E23" s="28">
        <f>(1+$C22)/(1+E22)</f>
        <v>0.94635007827001316</v>
      </c>
      <c r="F23" s="28"/>
      <c r="G23" s="28">
        <f t="shared" ref="G23" si="38">(1+$C22)/(1+G22)</f>
        <v>0.62515029683685475</v>
      </c>
      <c r="H23" s="28"/>
      <c r="I23" s="28">
        <f t="shared" ref="I23" si="39">(1+$C22)/(1+I22)</f>
        <v>0.87414384888573615</v>
      </c>
      <c r="J23" s="42"/>
      <c r="K23" s="28">
        <f>(1+$C22)/(1+K22)</f>
        <v>0.84177025685181295</v>
      </c>
      <c r="L23" s="33"/>
      <c r="N23" s="42"/>
      <c r="Q23" s="41"/>
      <c r="S23" s="31"/>
      <c r="T23" s="31"/>
    </row>
    <row r="25" spans="1:24" x14ac:dyDescent="0.15">
      <c r="A25" s="46" t="s">
        <v>96</v>
      </c>
      <c r="B25" s="38" t="s">
        <v>82</v>
      </c>
      <c r="C25" s="43" t="s">
        <v>81</v>
      </c>
      <c r="E25" s="43" t="s">
        <v>97</v>
      </c>
      <c r="G25" s="43" t="s">
        <v>98</v>
      </c>
      <c r="I25" s="43" t="s">
        <v>99</v>
      </c>
      <c r="O25" s="44" t="s">
        <v>1</v>
      </c>
      <c r="P25" s="41" t="s">
        <v>73</v>
      </c>
      <c r="Q25" s="44" t="s">
        <v>93</v>
      </c>
      <c r="R25" s="41" t="s">
        <v>94</v>
      </c>
      <c r="S25" s="45" t="s">
        <v>95</v>
      </c>
    </row>
    <row r="26" spans="1:24" x14ac:dyDescent="0.15">
      <c r="A26" s="42" t="s">
        <v>80</v>
      </c>
      <c r="B26" s="25">
        <f>O26</f>
        <v>8592</v>
      </c>
      <c r="C26" s="26">
        <f t="shared" ref="C26" si="40">P26</f>
        <v>0.243701096166868</v>
      </c>
      <c r="D26" s="26"/>
      <c r="E26" s="26">
        <f t="shared" ref="E26" si="41">Q26</f>
        <v>0.331330833487123</v>
      </c>
      <c r="F26" s="26"/>
      <c r="G26" s="26">
        <f t="shared" ref="G26" si="42">R26</f>
        <v>0.33720093853882599</v>
      </c>
      <c r="H26" s="26"/>
      <c r="I26" s="26">
        <f t="shared" ref="I26" si="43">S26</f>
        <v>0.37435016074236299</v>
      </c>
      <c r="O26" s="44">
        <v>8592</v>
      </c>
      <c r="P26" s="41">
        <v>0.243701096166868</v>
      </c>
      <c r="Q26" s="44">
        <v>0.331330833487123</v>
      </c>
      <c r="R26" s="41">
        <v>0.33720093853882599</v>
      </c>
      <c r="S26" s="45">
        <v>0.37435016074236299</v>
      </c>
    </row>
    <row r="27" spans="1:24" x14ac:dyDescent="0.15">
      <c r="A27" s="31"/>
      <c r="B27" s="27"/>
      <c r="C27" s="28"/>
      <c r="D27" s="28"/>
      <c r="E27" s="28">
        <f>(1+$C26)/(1+E26)</f>
        <v>0.93417884186552747</v>
      </c>
      <c r="F27" s="28"/>
      <c r="G27" s="28">
        <f t="shared" ref="G27" si="44">(1+$C26)/(1+G26)</f>
        <v>0.93007794140936939</v>
      </c>
      <c r="H27" s="28"/>
      <c r="I27" s="28">
        <f t="shared" ref="I27" si="45">(1+$C26)/(1+I26)</f>
        <v>0.90493757100088368</v>
      </c>
      <c r="J27" s="28"/>
      <c r="O27" s="44">
        <v>118</v>
      </c>
      <c r="P27" s="41">
        <v>1.2268520560359599</v>
      </c>
      <c r="Q27" s="44">
        <v>0.94972930959875501</v>
      </c>
      <c r="R27" s="41">
        <v>0.66462205820807696</v>
      </c>
      <c r="S27" s="45">
        <v>0.92853977790961895</v>
      </c>
    </row>
    <row r="28" spans="1:24" x14ac:dyDescent="0.15">
      <c r="A28" s="34" t="s">
        <v>55</v>
      </c>
      <c r="B28" s="25">
        <f>O27</f>
        <v>118</v>
      </c>
      <c r="C28" s="35">
        <f t="shared" ref="C28" si="46">P27</f>
        <v>1.2268520560359599</v>
      </c>
      <c r="D28" s="35"/>
      <c r="E28" s="35">
        <f t="shared" ref="E28" si="47">Q27</f>
        <v>0.94972930959875501</v>
      </c>
      <c r="F28" s="35"/>
      <c r="G28" s="35">
        <f t="shared" ref="G28" si="48">R27</f>
        <v>0.66462205820807696</v>
      </c>
      <c r="H28" s="35"/>
      <c r="I28" s="35">
        <f t="shared" ref="I28" si="49">S27</f>
        <v>0.92853977790961895</v>
      </c>
      <c r="J28" s="35"/>
      <c r="O28" s="44">
        <v>2332</v>
      </c>
      <c r="P28" s="41">
        <v>0.26741022994223901</v>
      </c>
      <c r="Q28" s="44">
        <v>0.280735807076196</v>
      </c>
      <c r="R28" s="41">
        <v>0.23214507229509401</v>
      </c>
      <c r="S28" s="45">
        <v>0.27124144084756302</v>
      </c>
    </row>
    <row r="29" spans="1:24" x14ac:dyDescent="0.15">
      <c r="C29" s="26"/>
      <c r="D29" s="26"/>
      <c r="E29" s="28">
        <f>(1+$C28)/(1+E28)</f>
        <v>1.1421339593516371</v>
      </c>
      <c r="F29" s="28"/>
      <c r="G29" s="28">
        <f t="shared" ref="G29" si="50">(1+$C28)/(1+G28)</f>
        <v>1.3377523414733006</v>
      </c>
      <c r="H29" s="28"/>
      <c r="I29" s="28">
        <f t="shared" ref="I29" si="51">(1+$C28)/(1+I28)</f>
        <v>1.1546829790825923</v>
      </c>
      <c r="J29" s="28"/>
      <c r="O29" s="44">
        <v>4356</v>
      </c>
      <c r="P29" s="41">
        <v>0.279073022279271</v>
      </c>
      <c r="Q29" s="44">
        <v>0.36947513514027602</v>
      </c>
      <c r="R29" s="41">
        <v>0.41659284895329102</v>
      </c>
      <c r="S29" s="45">
        <v>0.46422115019649801</v>
      </c>
    </row>
    <row r="30" spans="1:24" x14ac:dyDescent="0.15">
      <c r="A30" s="34" t="s">
        <v>56</v>
      </c>
      <c r="B30" s="25">
        <f>O28</f>
        <v>2332</v>
      </c>
      <c r="C30" s="26">
        <f t="shared" ref="C30" si="52">P28</f>
        <v>0.26741022994223901</v>
      </c>
      <c r="D30" s="26"/>
      <c r="E30" s="26">
        <f t="shared" ref="E30" si="53">Q28</f>
        <v>0.280735807076196</v>
      </c>
      <c r="F30" s="26"/>
      <c r="G30" s="26">
        <f t="shared" ref="G30" si="54">R28</f>
        <v>0.23214507229509401</v>
      </c>
      <c r="H30" s="26"/>
      <c r="I30" s="26">
        <f t="shared" ref="I30" si="55">S28</f>
        <v>0.27124144084756302</v>
      </c>
      <c r="O30" s="44">
        <v>1786</v>
      </c>
      <c r="P30" s="41">
        <v>6.15165366067622E-2</v>
      </c>
      <c r="Q30" s="44">
        <v>0.25792135308095299</v>
      </c>
      <c r="R30" s="41">
        <v>0.239781636956824</v>
      </c>
      <c r="S30" s="45">
        <v>0.23585658615729799</v>
      </c>
    </row>
    <row r="31" spans="1:24" x14ac:dyDescent="0.15">
      <c r="B31" s="25"/>
      <c r="C31" s="39"/>
      <c r="D31" s="39"/>
      <c r="E31" s="28">
        <f>(1+$C30)/(1+E30)</f>
        <v>0.98959537395586827</v>
      </c>
      <c r="F31" s="28"/>
      <c r="G31" s="28">
        <f t="shared" ref="G31" si="56">(1+$C30)/(1+G30)</f>
        <v>1.0286209460558546</v>
      </c>
      <c r="H31" s="28"/>
      <c r="I31" s="28">
        <f t="shared" ref="I31" si="57">(1+$C30)/(1+I30)</f>
        <v>0.99698624448336925</v>
      </c>
      <c r="J31" s="28"/>
    </row>
    <row r="32" spans="1:24" x14ac:dyDescent="0.15">
      <c r="A32" s="34" t="s">
        <v>57</v>
      </c>
      <c r="B32" s="25">
        <f>O29</f>
        <v>4356</v>
      </c>
      <c r="C32" s="26">
        <f t="shared" ref="C32" si="58">P29</f>
        <v>0.279073022279271</v>
      </c>
      <c r="D32" s="26"/>
      <c r="E32" s="26">
        <f t="shared" ref="E32" si="59">Q29</f>
        <v>0.36947513514027602</v>
      </c>
      <c r="F32" s="26"/>
      <c r="G32" s="26">
        <f t="shared" ref="G32" si="60">R29</f>
        <v>0.41659284895329102</v>
      </c>
      <c r="H32" s="26"/>
      <c r="I32" s="26">
        <f t="shared" ref="I32" si="61">S29</f>
        <v>0.46422115019649801</v>
      </c>
    </row>
    <row r="33" spans="1:10" x14ac:dyDescent="0.15">
      <c r="C33" s="26"/>
      <c r="D33" s="26"/>
      <c r="E33" s="28">
        <f>(1+$C32)/(1+E32)</f>
        <v>0.9339877661584961</v>
      </c>
      <c r="F33" s="28"/>
      <c r="G33" s="28">
        <f t="shared" ref="G33" si="62">(1+$C32)/(1+G32)</f>
        <v>0.90292212277110362</v>
      </c>
      <c r="H33" s="28"/>
      <c r="I33" s="28">
        <f t="shared" ref="I33" si="63">(1+$C32)/(1+I32)</f>
        <v>0.87355180063313509</v>
      </c>
      <c r="J33" s="28"/>
    </row>
    <row r="34" spans="1:10" x14ac:dyDescent="0.15">
      <c r="A34" s="34" t="s">
        <v>79</v>
      </c>
      <c r="B34" s="25">
        <f>O30</f>
        <v>1786</v>
      </c>
      <c r="C34" s="26">
        <f t="shared" ref="C34" si="64">P30</f>
        <v>6.15165366067622E-2</v>
      </c>
      <c r="D34" s="26"/>
      <c r="E34" s="26">
        <f t="shared" ref="E34" si="65">Q30</f>
        <v>0.25792135308095299</v>
      </c>
      <c r="F34" s="26"/>
      <c r="G34" s="26">
        <f t="shared" ref="G34" si="66">R30</f>
        <v>0.239781636956824</v>
      </c>
      <c r="H34" s="26"/>
      <c r="I34" s="26">
        <f t="shared" ref="I34" si="67">S30</f>
        <v>0.23585658615729799</v>
      </c>
    </row>
    <row r="35" spans="1:10" x14ac:dyDescent="0.15">
      <c r="A35" s="34"/>
      <c r="C35" s="26"/>
      <c r="D35" s="26"/>
      <c r="E35" s="28">
        <f>(1+$C34)/(1+E34)</f>
        <v>0.84386558349363583</v>
      </c>
      <c r="F35" s="28"/>
      <c r="G35" s="28">
        <f t="shared" ref="G35" si="68">(1+$C34)/(1+G34)</f>
        <v>0.85621250143079031</v>
      </c>
      <c r="H35" s="28"/>
      <c r="I35" s="28">
        <f t="shared" ref="I35" si="69">(1+$C34)/(1+I34)</f>
        <v>0.85893181174636235</v>
      </c>
      <c r="J35" s="28"/>
    </row>
  </sheetData>
  <pageMargins left="0.7" right="0.7" top="0.75" bottom="0.75" header="0.3" footer="0.3"/>
  <pageSetup orientation="portrait" r:id="rId1"/>
  <ignoredErrors>
    <ignoredError sqref="J4 E4 G4 I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16" workbookViewId="0">
      <selection activeCell="Q31" sqref="Q31"/>
    </sheetView>
  </sheetViews>
  <sheetFormatPr baseColWidth="10" defaultColWidth="10.83203125" defaultRowHeight="16" x14ac:dyDescent="0.2"/>
  <cols>
    <col min="2" max="2" width="10.83203125" style="49"/>
    <col min="3" max="3" width="5.1640625" style="49" customWidth="1"/>
    <col min="4" max="7" width="10.83203125" style="49"/>
    <col min="10" max="10" width="10.83203125" style="49"/>
    <col min="11" max="11" width="3.83203125" style="49" customWidth="1"/>
    <col min="12" max="15" width="10.83203125" style="49"/>
    <col min="18" max="18" width="9.5" customWidth="1"/>
    <col min="26" max="26" width="8.83203125" customWidth="1"/>
  </cols>
  <sheetData>
    <row r="1" spans="1:22" x14ac:dyDescent="0.2">
      <c r="A1" t="s">
        <v>66</v>
      </c>
      <c r="B1" s="49" t="s">
        <v>58</v>
      </c>
      <c r="I1" t="s">
        <v>67</v>
      </c>
      <c r="J1" s="49" t="s">
        <v>58</v>
      </c>
    </row>
    <row r="2" spans="1:22" ht="18" x14ac:dyDescent="0.2">
      <c r="B2" s="49" t="s">
        <v>61</v>
      </c>
      <c r="D2" s="49" t="s">
        <v>62</v>
      </c>
      <c r="E2" s="49" t="s">
        <v>63</v>
      </c>
      <c r="F2" s="49" t="s">
        <v>64</v>
      </c>
      <c r="G2" s="49" t="s">
        <v>65</v>
      </c>
      <c r="J2" s="49" t="s">
        <v>61</v>
      </c>
      <c r="L2" s="49" t="s">
        <v>62</v>
      </c>
      <c r="M2" s="49" t="s">
        <v>63</v>
      </c>
      <c r="N2" s="49" t="s">
        <v>64</v>
      </c>
      <c r="O2" s="49" t="s">
        <v>65</v>
      </c>
      <c r="Q2" s="50"/>
      <c r="R2" s="50"/>
      <c r="S2" s="50"/>
      <c r="T2" s="50"/>
      <c r="U2" s="50"/>
      <c r="V2" s="50"/>
    </row>
    <row r="3" spans="1:22" ht="18" x14ac:dyDescent="0.2">
      <c r="Q3" s="50"/>
      <c r="R3" s="50"/>
      <c r="S3" s="50"/>
      <c r="T3" s="50"/>
      <c r="U3" s="50"/>
      <c r="V3" s="50"/>
    </row>
    <row r="4" spans="1:22" ht="18" x14ac:dyDescent="0.2">
      <c r="A4" t="s">
        <v>102</v>
      </c>
      <c r="B4" s="49">
        <v>0.10100000000000001</v>
      </c>
      <c r="D4" s="49">
        <v>-0.92500000000000004</v>
      </c>
      <c r="E4" s="49">
        <v>-0.29499999999999998</v>
      </c>
      <c r="F4" s="49">
        <v>0.221</v>
      </c>
      <c r="G4" s="49">
        <v>-0.112</v>
      </c>
      <c r="I4" t="s">
        <v>102</v>
      </c>
      <c r="J4" s="49">
        <v>-2E-3</v>
      </c>
      <c r="L4" s="49">
        <v>-0.69199999999999995</v>
      </c>
      <c r="M4" s="49">
        <v>-0.28699999999999998</v>
      </c>
      <c r="N4" s="49">
        <v>-0.20200000000000001</v>
      </c>
      <c r="O4" s="49">
        <v>-0.30499999999999999</v>
      </c>
      <c r="Q4" s="50"/>
      <c r="R4" s="50"/>
      <c r="S4" s="50"/>
      <c r="T4" s="50"/>
      <c r="U4" s="50"/>
      <c r="V4" s="50"/>
    </row>
    <row r="5" spans="1:22" s="52" customFormat="1" ht="18" x14ac:dyDescent="0.2">
      <c r="B5" s="51">
        <v>-0.15</v>
      </c>
      <c r="C5" s="51"/>
      <c r="D5" s="51">
        <v>-0.72199999999999998</v>
      </c>
      <c r="E5" s="51">
        <v>-0.32800000000000001</v>
      </c>
      <c r="F5" s="51">
        <v>-0.47799999999999998</v>
      </c>
      <c r="G5" s="51">
        <v>-0.25</v>
      </c>
      <c r="J5" s="51">
        <v>-0.17799999999999999</v>
      </c>
      <c r="K5" s="51"/>
      <c r="L5" s="51">
        <v>-0.82899999999999996</v>
      </c>
      <c r="M5" s="51">
        <v>-0.34599999999999997</v>
      </c>
      <c r="N5" s="51">
        <v>-0.53800000000000003</v>
      </c>
      <c r="O5" s="51">
        <v>-0.23499999999999999</v>
      </c>
      <c r="Q5" s="54"/>
      <c r="R5" s="54"/>
      <c r="S5" s="54"/>
      <c r="T5" s="54"/>
      <c r="U5" s="54"/>
      <c r="V5" s="54"/>
    </row>
    <row r="6" spans="1:22" ht="18" x14ac:dyDescent="0.2">
      <c r="Q6" s="50"/>
      <c r="R6" s="50"/>
      <c r="S6" s="50"/>
      <c r="T6" s="50"/>
      <c r="U6" s="50"/>
      <c r="V6" s="50"/>
    </row>
    <row r="7" spans="1:22" ht="18" x14ac:dyDescent="0.2">
      <c r="A7" t="s">
        <v>103</v>
      </c>
      <c r="B7" s="49" t="s">
        <v>108</v>
      </c>
      <c r="D7" s="49" t="s">
        <v>111</v>
      </c>
      <c r="E7" s="49" t="s">
        <v>112</v>
      </c>
      <c r="F7" s="49" t="s">
        <v>113</v>
      </c>
      <c r="G7" s="49" t="s">
        <v>114</v>
      </c>
      <c r="I7" t="s">
        <v>103</v>
      </c>
      <c r="J7" s="49" t="s">
        <v>124</v>
      </c>
      <c r="L7" s="49" t="s">
        <v>128</v>
      </c>
      <c r="M7" s="49" t="s">
        <v>129</v>
      </c>
      <c r="N7" s="49" t="s">
        <v>130</v>
      </c>
      <c r="O7" s="49" t="s">
        <v>131</v>
      </c>
      <c r="Q7" s="50"/>
      <c r="R7" s="50"/>
      <c r="S7" s="50"/>
      <c r="T7" s="50"/>
      <c r="U7" s="50"/>
      <c r="V7" s="50"/>
    </row>
    <row r="8" spans="1:22" s="52" customFormat="1" ht="18" x14ac:dyDescent="0.2">
      <c r="B8" s="51">
        <v>-3.4000000000000002E-2</v>
      </c>
      <c r="C8" s="51"/>
      <c r="D8" s="51">
        <v>-0.16400000000000001</v>
      </c>
      <c r="E8" s="51">
        <v>-7.8E-2</v>
      </c>
      <c r="F8" s="51">
        <v>-0.12</v>
      </c>
      <c r="G8" s="51">
        <v>-6.3E-2</v>
      </c>
      <c r="J8" s="51">
        <v>-4.1000000000000002E-2</v>
      </c>
      <c r="K8" s="51"/>
      <c r="L8" s="51">
        <v>-0.188</v>
      </c>
      <c r="M8" s="51">
        <v>-8.2000000000000003E-2</v>
      </c>
      <c r="N8" s="51">
        <v>-0.13500000000000001</v>
      </c>
      <c r="O8" s="51">
        <v>-5.8999999999999997E-2</v>
      </c>
      <c r="Q8" s="54"/>
      <c r="R8" s="54"/>
      <c r="S8" s="54"/>
      <c r="T8" s="54"/>
      <c r="U8" s="54"/>
      <c r="V8" s="54"/>
    </row>
    <row r="9" spans="1:22" ht="18" x14ac:dyDescent="0.2">
      <c r="Q9" s="50"/>
      <c r="R9" s="50"/>
      <c r="S9" s="50"/>
      <c r="T9" s="50"/>
      <c r="U9" s="50"/>
      <c r="V9" s="50"/>
    </row>
    <row r="10" spans="1:22" ht="18" x14ac:dyDescent="0.2">
      <c r="A10" t="s">
        <v>104</v>
      </c>
      <c r="B10" s="49" t="s">
        <v>109</v>
      </c>
      <c r="D10" s="49" t="s">
        <v>115</v>
      </c>
      <c r="E10" s="49" t="s">
        <v>116</v>
      </c>
      <c r="F10" s="49" t="s">
        <v>117</v>
      </c>
      <c r="G10" s="49" t="s">
        <v>118</v>
      </c>
      <c r="I10" t="s">
        <v>104</v>
      </c>
      <c r="J10" s="49" t="s">
        <v>125</v>
      </c>
      <c r="L10" s="49" t="s">
        <v>132</v>
      </c>
      <c r="M10" s="49" t="s">
        <v>133</v>
      </c>
      <c r="N10" s="49" t="s">
        <v>134</v>
      </c>
      <c r="O10" s="49" t="s">
        <v>135</v>
      </c>
      <c r="Q10" s="50"/>
      <c r="R10" s="50"/>
      <c r="S10" s="50"/>
      <c r="T10" s="50"/>
      <c r="U10" s="50"/>
      <c r="V10" s="50"/>
    </row>
    <row r="11" spans="1:22" s="52" customFormat="1" ht="18" x14ac:dyDescent="0.2">
      <c r="B11" s="51">
        <v>-4.8000000000000001E-2</v>
      </c>
      <c r="C11" s="51"/>
      <c r="D11" s="51">
        <v>-0.247</v>
      </c>
      <c r="E11" s="51">
        <v>-0.121</v>
      </c>
      <c r="F11" s="51">
        <v>-0.13900000000000001</v>
      </c>
      <c r="G11" s="51">
        <v>-0.08</v>
      </c>
      <c r="J11" s="51">
        <v>-5.7000000000000002E-2</v>
      </c>
      <c r="K11" s="51"/>
      <c r="L11" s="51">
        <v>-0.28399999999999997</v>
      </c>
      <c r="M11" s="51">
        <v>-0.128</v>
      </c>
      <c r="N11" s="51">
        <v>-0.157</v>
      </c>
      <c r="O11" s="51">
        <v>-7.4999999999999997E-2</v>
      </c>
      <c r="Q11" s="54"/>
      <c r="R11" s="54"/>
      <c r="S11" s="54"/>
      <c r="T11" s="54"/>
      <c r="U11" s="54"/>
      <c r="V11" s="54"/>
    </row>
    <row r="12" spans="1:22" ht="18" x14ac:dyDescent="0.2">
      <c r="Q12" s="50"/>
      <c r="R12" s="50"/>
      <c r="S12" s="50"/>
      <c r="T12" s="50"/>
      <c r="U12" s="50"/>
      <c r="V12" s="50"/>
    </row>
    <row r="13" spans="1:22" ht="18" x14ac:dyDescent="0.2">
      <c r="A13" t="s">
        <v>105</v>
      </c>
      <c r="B13" s="49" t="s">
        <v>110</v>
      </c>
      <c r="D13" s="49" t="s">
        <v>119</v>
      </c>
      <c r="E13" s="49">
        <v>6.4000000000000001E-2</v>
      </c>
      <c r="F13" s="49" t="s">
        <v>120</v>
      </c>
      <c r="G13" s="49" t="s">
        <v>121</v>
      </c>
      <c r="I13" t="s">
        <v>105</v>
      </c>
      <c r="J13" s="49" t="s">
        <v>126</v>
      </c>
      <c r="L13" s="49" t="s">
        <v>136</v>
      </c>
      <c r="M13" s="49">
        <v>-0.152</v>
      </c>
      <c r="N13" s="49" t="s">
        <v>137</v>
      </c>
      <c r="O13" s="49" t="s">
        <v>138</v>
      </c>
      <c r="Q13" s="50"/>
      <c r="R13" s="50"/>
      <c r="S13" s="50"/>
      <c r="T13" s="50"/>
      <c r="U13" s="50"/>
      <c r="V13" s="50"/>
    </row>
    <row r="14" spans="1:22" s="52" customFormat="1" ht="18" x14ac:dyDescent="0.2">
      <c r="B14" s="51">
        <v>-5.2999999999999999E-2</v>
      </c>
      <c r="C14" s="51"/>
      <c r="D14" s="51">
        <v>-0.249</v>
      </c>
      <c r="E14" s="51">
        <v>-0.13600000000000001</v>
      </c>
      <c r="F14" s="51">
        <v>-0.17299999999999999</v>
      </c>
      <c r="G14" s="51">
        <v>-0.08</v>
      </c>
      <c r="J14" s="51">
        <v>-6.2E-2</v>
      </c>
      <c r="K14" s="51"/>
      <c r="L14" s="51">
        <v>-0.28599999999999998</v>
      </c>
      <c r="M14" s="51">
        <v>-0.14399999999999999</v>
      </c>
      <c r="N14" s="51">
        <v>-0.19500000000000001</v>
      </c>
      <c r="O14" s="51">
        <v>-7.4999999999999997E-2</v>
      </c>
      <c r="Q14" s="54"/>
      <c r="R14" s="54"/>
      <c r="S14" s="54"/>
      <c r="T14" s="54"/>
      <c r="U14" s="54"/>
      <c r="V14" s="54"/>
    </row>
    <row r="15" spans="1:22" ht="18" x14ac:dyDescent="0.2">
      <c r="Q15" s="50"/>
      <c r="R15" s="50"/>
      <c r="S15" s="50"/>
      <c r="T15" s="50"/>
      <c r="U15" s="50"/>
      <c r="V15" s="50"/>
    </row>
    <row r="16" spans="1:22" ht="18" x14ac:dyDescent="0.2">
      <c r="A16" t="s">
        <v>106</v>
      </c>
      <c r="B16" s="49" t="s">
        <v>101</v>
      </c>
      <c r="D16" s="49">
        <v>0.14499999999999999</v>
      </c>
      <c r="E16" s="49">
        <v>0.124</v>
      </c>
      <c r="F16" s="49" t="s">
        <v>122</v>
      </c>
      <c r="G16" s="49" t="s">
        <v>123</v>
      </c>
      <c r="I16" t="s">
        <v>106</v>
      </c>
      <c r="J16" s="49" t="s">
        <v>127</v>
      </c>
      <c r="L16" s="49" t="s">
        <v>139</v>
      </c>
      <c r="M16" s="49" t="s">
        <v>140</v>
      </c>
      <c r="N16" s="49">
        <v>-1.9E-2</v>
      </c>
      <c r="O16" s="49" t="s">
        <v>141</v>
      </c>
      <c r="Q16" s="50"/>
      <c r="R16" s="50"/>
      <c r="S16" s="50"/>
      <c r="T16" s="50"/>
      <c r="U16" s="50"/>
      <c r="V16" s="50"/>
    </row>
    <row r="17" spans="1:22" s="52" customFormat="1" ht="18" x14ac:dyDescent="0.2">
      <c r="B17" s="51">
        <v>-3.4000000000000002E-2</v>
      </c>
      <c r="C17" s="51"/>
      <c r="D17" s="51">
        <v>-0.17100000000000001</v>
      </c>
      <c r="E17" s="51">
        <v>-9.5000000000000001E-2</v>
      </c>
      <c r="F17" s="51">
        <v>-0.10100000000000001</v>
      </c>
      <c r="G17" s="51">
        <v>-4.9000000000000002E-2</v>
      </c>
      <c r="J17" s="51">
        <v>-0.04</v>
      </c>
      <c r="K17" s="51"/>
      <c r="L17" s="51">
        <v>-0.19600000000000001</v>
      </c>
      <c r="M17" s="51">
        <v>-0.1</v>
      </c>
      <c r="N17" s="51">
        <v>-0.114</v>
      </c>
      <c r="O17" s="51">
        <v>-4.5999999999999999E-2</v>
      </c>
      <c r="Q17" s="54"/>
    </row>
    <row r="18" spans="1:22" ht="18" x14ac:dyDescent="0.2">
      <c r="Q18" s="50"/>
      <c r="R18" s="50"/>
      <c r="S18" s="50"/>
      <c r="T18" s="50"/>
      <c r="U18" s="50"/>
      <c r="V18" s="50"/>
    </row>
    <row r="19" spans="1:22" ht="18" x14ac:dyDescent="0.2">
      <c r="A19" t="s">
        <v>59</v>
      </c>
      <c r="B19" s="49">
        <v>526</v>
      </c>
      <c r="D19" s="49">
        <v>144</v>
      </c>
      <c r="E19" s="49">
        <v>180</v>
      </c>
      <c r="F19" s="49">
        <v>225</v>
      </c>
      <c r="G19" s="49">
        <v>203</v>
      </c>
      <c r="I19" t="s">
        <v>59</v>
      </c>
      <c r="J19" s="49">
        <v>526</v>
      </c>
      <c r="L19" s="49">
        <v>144</v>
      </c>
      <c r="M19" s="49">
        <v>180</v>
      </c>
      <c r="N19" s="49">
        <v>225</v>
      </c>
      <c r="O19" s="49">
        <v>203</v>
      </c>
      <c r="Q19" s="50"/>
      <c r="R19" s="50"/>
      <c r="S19" s="50"/>
      <c r="T19" s="50"/>
      <c r="U19" s="50"/>
      <c r="V19" s="50"/>
    </row>
    <row r="20" spans="1:22" ht="18" x14ac:dyDescent="0.2">
      <c r="A20" t="s">
        <v>60</v>
      </c>
      <c r="B20" s="49">
        <v>0.84599999999999997</v>
      </c>
      <c r="D20" s="49">
        <v>0.58399999999999996</v>
      </c>
      <c r="E20" s="49">
        <v>0.71399999999999997</v>
      </c>
      <c r="F20" s="49">
        <v>0.63600000000000001</v>
      </c>
      <c r="G20" s="49">
        <v>0.876</v>
      </c>
      <c r="I20" t="s">
        <v>60</v>
      </c>
      <c r="J20" s="49">
        <v>0.77200000000000002</v>
      </c>
      <c r="L20" s="49">
        <v>0.49399999999999999</v>
      </c>
      <c r="M20" s="49">
        <v>0.68700000000000006</v>
      </c>
      <c r="N20" s="49">
        <v>0.57699999999999996</v>
      </c>
      <c r="O20" s="49">
        <v>0.85299999999999998</v>
      </c>
      <c r="Q20" s="50"/>
      <c r="R20" s="50"/>
      <c r="S20" s="50"/>
      <c r="T20" s="50"/>
      <c r="U20" s="50"/>
      <c r="V20" s="50"/>
    </row>
    <row r="21" spans="1:22" ht="18" x14ac:dyDescent="0.2">
      <c r="Q21" s="50"/>
      <c r="R21" s="50"/>
      <c r="S21" s="50"/>
      <c r="T21" s="50"/>
      <c r="U21" s="50"/>
      <c r="V21" s="50"/>
    </row>
    <row r="22" spans="1:22" ht="17" customHeight="1" x14ac:dyDescent="0.2"/>
    <row r="23" spans="1:22" x14ac:dyDescent="0.2">
      <c r="A23" t="s">
        <v>68</v>
      </c>
      <c r="B23" s="49" t="s">
        <v>58</v>
      </c>
      <c r="I23" t="s">
        <v>69</v>
      </c>
      <c r="J23" s="49" t="s">
        <v>58</v>
      </c>
    </row>
    <row r="24" spans="1:22" x14ac:dyDescent="0.2">
      <c r="B24" s="49" t="s">
        <v>61</v>
      </c>
      <c r="D24" s="49" t="s">
        <v>62</v>
      </c>
      <c r="E24" s="49" t="s">
        <v>63</v>
      </c>
      <c r="F24" s="49" t="s">
        <v>64</v>
      </c>
      <c r="G24" s="49" t="s">
        <v>65</v>
      </c>
      <c r="J24" s="49" t="s">
        <v>61</v>
      </c>
      <c r="L24" s="49" t="s">
        <v>62</v>
      </c>
      <c r="M24" s="49" t="s">
        <v>63</v>
      </c>
      <c r="N24" s="49" t="s">
        <v>64</v>
      </c>
      <c r="O24" s="49" t="s">
        <v>65</v>
      </c>
    </row>
    <row r="26" spans="1:22" x14ac:dyDescent="0.2">
      <c r="A26" t="s">
        <v>102</v>
      </c>
      <c r="B26" s="49">
        <v>0.123</v>
      </c>
      <c r="D26" s="49">
        <v>1.2609999999999999</v>
      </c>
      <c r="E26" s="49">
        <v>-0.30299999999999999</v>
      </c>
      <c r="F26" s="49">
        <v>4.8000000000000001E-2</v>
      </c>
      <c r="G26" s="49">
        <v>-0.106</v>
      </c>
      <c r="I26" t="s">
        <v>102</v>
      </c>
      <c r="J26" s="49">
        <v>-6.5000000000000002E-2</v>
      </c>
      <c r="L26" s="49">
        <v>1.46</v>
      </c>
      <c r="M26" s="49">
        <v>-0.23300000000000001</v>
      </c>
      <c r="N26" s="49">
        <v>-0.77300000000000002</v>
      </c>
      <c r="O26" s="49">
        <v>-0.26400000000000001</v>
      </c>
    </row>
    <row r="27" spans="1:22" s="52" customFormat="1" x14ac:dyDescent="0.2">
      <c r="B27" s="51">
        <v>-0.14299999999999999</v>
      </c>
      <c r="C27" s="51"/>
      <c r="D27" s="51">
        <v>-2.6709999999999998</v>
      </c>
      <c r="E27" s="51">
        <v>-0.497</v>
      </c>
      <c r="F27" s="51">
        <v>-0.42899999999999999</v>
      </c>
      <c r="G27" s="51">
        <v>-0.23799999999999999</v>
      </c>
      <c r="J27" s="51">
        <v>-0.17100000000000001</v>
      </c>
      <c r="K27" s="51"/>
      <c r="L27" s="51">
        <v>-2.702</v>
      </c>
      <c r="M27" s="51">
        <v>-0.48299999999999998</v>
      </c>
      <c r="N27" s="51">
        <v>-0.47399999999999998</v>
      </c>
      <c r="O27" s="51">
        <v>-0.23499999999999999</v>
      </c>
    </row>
    <row r="29" spans="1:22" x14ac:dyDescent="0.2">
      <c r="A29" t="s">
        <v>103</v>
      </c>
      <c r="B29" s="49" t="s">
        <v>100</v>
      </c>
      <c r="D29" s="49">
        <v>0.58499999999999996</v>
      </c>
      <c r="E29" s="49" t="s">
        <v>145</v>
      </c>
      <c r="F29" s="49" t="s">
        <v>146</v>
      </c>
      <c r="G29" s="49" t="s">
        <v>147</v>
      </c>
      <c r="I29" t="s">
        <v>103</v>
      </c>
      <c r="J29" s="49" t="s">
        <v>156</v>
      </c>
      <c r="L29" s="49">
        <v>0.36099999999999999</v>
      </c>
      <c r="M29" s="49" t="s">
        <v>159</v>
      </c>
      <c r="N29" s="49" t="s">
        <v>160</v>
      </c>
      <c r="O29" s="49" t="s">
        <v>161</v>
      </c>
    </row>
    <row r="30" spans="1:22" s="52" customFormat="1" x14ac:dyDescent="0.2">
      <c r="B30" s="51">
        <v>-3.3000000000000002E-2</v>
      </c>
      <c r="C30" s="51"/>
      <c r="D30" s="51">
        <v>-0.58799999999999997</v>
      </c>
      <c r="E30" s="51">
        <v>-0.11799999999999999</v>
      </c>
      <c r="F30" s="51">
        <v>-0.10199999999999999</v>
      </c>
      <c r="G30" s="51">
        <v>-0.06</v>
      </c>
      <c r="J30" s="51">
        <v>-3.9E-2</v>
      </c>
      <c r="K30" s="51"/>
      <c r="L30" s="51">
        <v>-0.59499999999999997</v>
      </c>
      <c r="M30" s="51">
        <v>-0.115</v>
      </c>
      <c r="N30" s="51">
        <v>-0.112</v>
      </c>
      <c r="O30" s="51">
        <v>-5.8999999999999997E-2</v>
      </c>
    </row>
    <row r="32" spans="1:22" x14ac:dyDescent="0.2">
      <c r="A32" t="s">
        <v>104</v>
      </c>
      <c r="B32" s="49" t="s">
        <v>142</v>
      </c>
      <c r="D32" s="49">
        <v>1.028</v>
      </c>
      <c r="E32" s="49" t="s">
        <v>148</v>
      </c>
      <c r="F32" s="49" t="s">
        <v>149</v>
      </c>
      <c r="G32" s="49" t="s">
        <v>150</v>
      </c>
      <c r="I32" t="s">
        <v>104</v>
      </c>
      <c r="J32" s="49" t="s">
        <v>157</v>
      </c>
      <c r="L32" s="49">
        <v>0.70699999999999996</v>
      </c>
      <c r="M32" s="49" t="s">
        <v>162</v>
      </c>
      <c r="N32" s="49" t="s">
        <v>163</v>
      </c>
      <c r="O32" s="49" t="s">
        <v>164</v>
      </c>
    </row>
    <row r="33" spans="1:29" s="52" customFormat="1" x14ac:dyDescent="0.2">
      <c r="B33" s="51">
        <v>-4.5999999999999999E-2</v>
      </c>
      <c r="C33" s="51"/>
      <c r="D33" s="51">
        <v>-0.91600000000000004</v>
      </c>
      <c r="E33" s="51">
        <v>-0.17299999999999999</v>
      </c>
      <c r="F33" s="51">
        <v>-0.13100000000000001</v>
      </c>
      <c r="G33" s="51">
        <v>-7.5999999999999998E-2</v>
      </c>
      <c r="J33" s="51">
        <v>-5.5E-2</v>
      </c>
      <c r="K33" s="51"/>
      <c r="L33" s="51">
        <v>-0.92700000000000005</v>
      </c>
      <c r="M33" s="51">
        <v>-0.16800000000000001</v>
      </c>
      <c r="N33" s="51">
        <v>-0.14599999999999999</v>
      </c>
      <c r="O33" s="51">
        <v>-7.4999999999999997E-2</v>
      </c>
    </row>
    <row r="35" spans="1:29" x14ac:dyDescent="0.2">
      <c r="A35" t="s">
        <v>105</v>
      </c>
      <c r="B35" s="49" t="s">
        <v>143</v>
      </c>
      <c r="D35" s="49">
        <v>5.7000000000000002E-2</v>
      </c>
      <c r="E35" s="49">
        <v>0.14499999999999999</v>
      </c>
      <c r="F35" s="49" t="s">
        <v>151</v>
      </c>
      <c r="G35" s="49" t="s">
        <v>152</v>
      </c>
      <c r="I35" t="s">
        <v>105</v>
      </c>
      <c r="J35" s="49" t="s">
        <v>158</v>
      </c>
      <c r="L35" s="49">
        <v>-0.68899999999999995</v>
      </c>
      <c r="M35" s="49">
        <v>-1.4E-2</v>
      </c>
      <c r="N35" s="49" t="s">
        <v>165</v>
      </c>
      <c r="O35" s="49" t="s">
        <v>166</v>
      </c>
    </row>
    <row r="36" spans="1:29" s="52" customFormat="1" x14ac:dyDescent="0.2">
      <c r="B36" s="51">
        <v>-0.05</v>
      </c>
      <c r="C36" s="51"/>
      <c r="D36" s="51">
        <v>-0.93799999999999994</v>
      </c>
      <c r="E36" s="51">
        <v>-0.2</v>
      </c>
      <c r="F36" s="51">
        <v>-0.14399999999999999</v>
      </c>
      <c r="G36" s="51">
        <v>-7.5999999999999998E-2</v>
      </c>
      <c r="J36" s="51">
        <v>-0.06</v>
      </c>
      <c r="K36" s="51"/>
      <c r="L36" s="51">
        <v>-0.94899999999999995</v>
      </c>
      <c r="M36" s="51">
        <v>-0.19500000000000001</v>
      </c>
      <c r="N36" s="51">
        <v>-0.159</v>
      </c>
      <c r="O36" s="51">
        <v>-7.4999999999999997E-2</v>
      </c>
    </row>
    <row r="38" spans="1:29" x14ac:dyDescent="0.2">
      <c r="A38" t="s">
        <v>106</v>
      </c>
      <c r="B38" s="49" t="s">
        <v>144</v>
      </c>
      <c r="D38" s="49">
        <v>-5.1999999999999998E-2</v>
      </c>
      <c r="E38" s="49" t="s">
        <v>153</v>
      </c>
      <c r="F38" s="49" t="s">
        <v>154</v>
      </c>
      <c r="G38" s="49" t="s">
        <v>155</v>
      </c>
      <c r="I38" t="s">
        <v>106</v>
      </c>
      <c r="J38" s="49">
        <v>2E-3</v>
      </c>
      <c r="L38" s="49">
        <v>6.5000000000000002E-2</v>
      </c>
      <c r="M38" s="49">
        <v>-8.4000000000000005E-2</v>
      </c>
      <c r="N38" s="49">
        <v>0.03</v>
      </c>
      <c r="O38" s="49">
        <v>6.9000000000000006E-2</v>
      </c>
    </row>
    <row r="39" spans="1:29" s="52" customFormat="1" x14ac:dyDescent="0.2">
      <c r="B39" s="51">
        <v>-3.2000000000000001E-2</v>
      </c>
      <c r="C39" s="51"/>
      <c r="D39" s="51">
        <v>-0.65700000000000003</v>
      </c>
      <c r="E39" s="51">
        <v>-0.128</v>
      </c>
      <c r="F39" s="51">
        <v>-8.5999999999999993E-2</v>
      </c>
      <c r="G39" s="51">
        <v>-4.7E-2</v>
      </c>
      <c r="J39" s="51">
        <v>-3.7999999999999999E-2</v>
      </c>
      <c r="K39" s="51"/>
      <c r="L39" s="51">
        <v>-0.66400000000000003</v>
      </c>
      <c r="M39" s="51">
        <v>-0.124</v>
      </c>
      <c r="N39" s="51">
        <v>-9.6000000000000002E-2</v>
      </c>
      <c r="O39" s="51">
        <v>-4.5999999999999999E-2</v>
      </c>
      <c r="P39" s="53"/>
      <c r="Q39" s="53"/>
      <c r="R39" s="53"/>
      <c r="S39" s="53"/>
      <c r="T39" s="53"/>
      <c r="U39" s="53"/>
    </row>
    <row r="40" spans="1:29" x14ac:dyDescent="0.2">
      <c r="X40" s="55"/>
      <c r="Y40" s="55"/>
      <c r="Z40" s="55"/>
      <c r="AA40" s="55"/>
      <c r="AB40" s="55"/>
      <c r="AC40" s="55"/>
    </row>
    <row r="41" spans="1:29" x14ac:dyDescent="0.2">
      <c r="A41" t="s">
        <v>59</v>
      </c>
      <c r="B41" s="49">
        <v>526</v>
      </c>
      <c r="D41" s="49">
        <v>168</v>
      </c>
      <c r="E41" s="49">
        <v>256</v>
      </c>
      <c r="F41" s="49">
        <v>277</v>
      </c>
      <c r="G41" s="49">
        <v>203</v>
      </c>
      <c r="I41" t="s">
        <v>59</v>
      </c>
      <c r="J41" s="49">
        <v>526</v>
      </c>
      <c r="L41" s="49">
        <v>168</v>
      </c>
      <c r="M41" s="49">
        <v>256</v>
      </c>
      <c r="N41" s="49">
        <v>277</v>
      </c>
      <c r="O41" s="49">
        <v>203</v>
      </c>
    </row>
    <row r="42" spans="1:29" x14ac:dyDescent="0.2">
      <c r="A42" t="s">
        <v>60</v>
      </c>
      <c r="B42" s="49">
        <v>0.85199999999999998</v>
      </c>
      <c r="D42" s="49">
        <v>2.3E-2</v>
      </c>
      <c r="E42" s="49">
        <v>0.39100000000000001</v>
      </c>
      <c r="F42" s="49">
        <v>0.57299999999999995</v>
      </c>
      <c r="G42" s="49">
        <v>0.88800000000000001</v>
      </c>
      <c r="I42" t="s">
        <v>60</v>
      </c>
      <c r="J42" s="49">
        <v>0.77500000000000002</v>
      </c>
      <c r="L42" s="49">
        <v>1.7000000000000001E-2</v>
      </c>
      <c r="M42" s="49">
        <v>0.376</v>
      </c>
      <c r="N42" s="49">
        <v>0.55200000000000005</v>
      </c>
      <c r="O42" s="49">
        <v>0.84899999999999998</v>
      </c>
    </row>
  </sheetData>
  <mergeCells count="1">
    <mergeCell ref="X40:A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9" workbookViewId="0">
      <selection activeCell="A2" sqref="A2:H46"/>
    </sheetView>
  </sheetViews>
  <sheetFormatPr baseColWidth="10" defaultColWidth="11.5" defaultRowHeight="16" x14ac:dyDescent="0.2"/>
  <cols>
    <col min="1" max="8" width="11.5" style="2"/>
  </cols>
  <sheetData>
    <row r="1" spans="1:10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2">
      <c r="A2" s="2">
        <v>1973</v>
      </c>
      <c r="B2" s="2">
        <v>13</v>
      </c>
      <c r="C2" s="2">
        <v>10</v>
      </c>
      <c r="D2" s="2">
        <v>3</v>
      </c>
      <c r="E2" s="2">
        <v>0</v>
      </c>
      <c r="F2" s="3">
        <v>0.123517628205128</v>
      </c>
      <c r="G2" s="3">
        <v>9.9680335097001804E-2</v>
      </c>
      <c r="H2" s="3"/>
      <c r="J2" t="s">
        <v>71</v>
      </c>
    </row>
    <row r="3" spans="1:10" x14ac:dyDescent="0.2">
      <c r="A3" s="2">
        <v>1974</v>
      </c>
      <c r="B3" s="2">
        <v>4</v>
      </c>
      <c r="C3" s="2">
        <v>3</v>
      </c>
      <c r="D3" s="2">
        <v>1</v>
      </c>
      <c r="E3" s="2">
        <v>0</v>
      </c>
      <c r="F3" s="3">
        <v>6.4112103174603197E-2</v>
      </c>
      <c r="G3" s="3">
        <v>2.8571428571428501E-2</v>
      </c>
      <c r="H3" s="3"/>
      <c r="J3">
        <v>20170716</v>
      </c>
    </row>
    <row r="4" spans="1:10" x14ac:dyDescent="0.2">
      <c r="A4" s="2">
        <v>1975</v>
      </c>
      <c r="B4" s="2">
        <v>4</v>
      </c>
      <c r="C4" s="2">
        <v>1</v>
      </c>
      <c r="D4" s="2">
        <v>2</v>
      </c>
      <c r="E4" s="2">
        <v>1</v>
      </c>
      <c r="F4" s="3">
        <v>5.68181818181819E-2</v>
      </c>
      <c r="G4" s="3">
        <v>1.31628787878788E-2</v>
      </c>
      <c r="H4" s="3">
        <v>4.0322580645162399E-3</v>
      </c>
    </row>
    <row r="5" spans="1:10" x14ac:dyDescent="0.2">
      <c r="A5" s="2">
        <v>1976</v>
      </c>
      <c r="B5" s="2">
        <v>26</v>
      </c>
      <c r="C5" s="2">
        <v>18</v>
      </c>
      <c r="D5" s="2">
        <v>8</v>
      </c>
      <c r="E5" s="2">
        <v>0</v>
      </c>
      <c r="F5" s="3">
        <v>3.5151418581108103E-2</v>
      </c>
      <c r="G5" s="3">
        <v>2.60879644266593E-2</v>
      </c>
      <c r="H5" s="3"/>
    </row>
    <row r="6" spans="1:10" x14ac:dyDescent="0.2">
      <c r="A6" s="2">
        <v>1977</v>
      </c>
      <c r="B6" s="2">
        <v>14</v>
      </c>
      <c r="C6" s="2">
        <v>12</v>
      </c>
      <c r="D6" s="2">
        <v>2</v>
      </c>
      <c r="E6" s="2">
        <v>0</v>
      </c>
      <c r="F6" s="3">
        <v>5.1590772185852E-2</v>
      </c>
      <c r="G6" s="3">
        <v>4.9853801169590699E-2</v>
      </c>
      <c r="H6" s="3"/>
    </row>
    <row r="7" spans="1:10" x14ac:dyDescent="0.2">
      <c r="A7" s="2">
        <v>1978</v>
      </c>
      <c r="B7" s="2">
        <v>18</v>
      </c>
      <c r="C7" s="2">
        <v>9</v>
      </c>
      <c r="D7" s="2">
        <v>9</v>
      </c>
      <c r="E7" s="2">
        <v>0</v>
      </c>
      <c r="F7" s="3">
        <v>0.15454260651629101</v>
      </c>
      <c r="G7" s="3">
        <v>0.159227258515697</v>
      </c>
      <c r="H7" s="3"/>
    </row>
    <row r="8" spans="1:10" x14ac:dyDescent="0.2">
      <c r="A8" s="2">
        <v>1979</v>
      </c>
      <c r="B8" s="2">
        <v>39</v>
      </c>
      <c r="C8" s="2">
        <v>30</v>
      </c>
      <c r="D8" s="2">
        <v>9</v>
      </c>
      <c r="E8" s="2">
        <v>0</v>
      </c>
      <c r="F8" s="3">
        <v>9.2475016096735696E-2</v>
      </c>
      <c r="G8" s="3">
        <v>0.194166881204931</v>
      </c>
      <c r="H8" s="3"/>
    </row>
    <row r="9" spans="1:10" x14ac:dyDescent="0.2">
      <c r="A9" s="2">
        <v>1980</v>
      </c>
      <c r="B9" s="2">
        <v>69</v>
      </c>
      <c r="C9" s="2">
        <v>45</v>
      </c>
      <c r="D9" s="2">
        <v>21</v>
      </c>
      <c r="E9" s="2">
        <v>3</v>
      </c>
      <c r="F9" s="3">
        <v>0.118004887336988</v>
      </c>
      <c r="G9" s="3">
        <v>0.232035297091571</v>
      </c>
      <c r="H9" s="3">
        <v>0.198295454545454</v>
      </c>
    </row>
    <row r="10" spans="1:10" x14ac:dyDescent="0.2">
      <c r="A10" s="2">
        <v>1981</v>
      </c>
      <c r="B10" s="2">
        <v>188</v>
      </c>
      <c r="C10" s="2">
        <v>131</v>
      </c>
      <c r="D10" s="2">
        <v>54</v>
      </c>
      <c r="E10" s="2">
        <v>3</v>
      </c>
      <c r="F10" s="3">
        <v>7.6526263426893795E-2</v>
      </c>
      <c r="G10" s="3">
        <v>7.0148098413891594E-2</v>
      </c>
      <c r="H10" s="3">
        <v>-1.2953659724759399E-2</v>
      </c>
    </row>
    <row r="11" spans="1:10" x14ac:dyDescent="0.2">
      <c r="A11" s="2">
        <v>1982</v>
      </c>
      <c r="B11" s="2">
        <v>79</v>
      </c>
      <c r="C11" s="2">
        <v>59</v>
      </c>
      <c r="D11" s="2">
        <v>19</v>
      </c>
      <c r="E11" s="2">
        <v>1</v>
      </c>
      <c r="F11" s="3">
        <v>0.114170045835626</v>
      </c>
      <c r="G11" s="3">
        <v>0.15628147454098801</v>
      </c>
      <c r="H11" s="3">
        <v>0.422619047619048</v>
      </c>
    </row>
    <row r="12" spans="1:10" x14ac:dyDescent="0.2">
      <c r="A12" s="2">
        <v>1983</v>
      </c>
      <c r="B12" s="2">
        <v>489</v>
      </c>
      <c r="C12" s="2">
        <v>281</v>
      </c>
      <c r="D12" s="2">
        <v>174</v>
      </c>
      <c r="E12" s="2">
        <v>34</v>
      </c>
      <c r="F12" s="3">
        <v>0.114946835278447</v>
      </c>
      <c r="G12" s="3">
        <v>0.10699206499618601</v>
      </c>
      <c r="H12" s="3">
        <v>7.64961670819026E-2</v>
      </c>
    </row>
    <row r="13" spans="1:10" x14ac:dyDescent="0.2">
      <c r="A13" s="2">
        <v>1984</v>
      </c>
      <c r="B13" s="2">
        <v>198</v>
      </c>
      <c r="C13" s="2">
        <v>153</v>
      </c>
      <c r="D13" s="2">
        <v>42</v>
      </c>
      <c r="E13" s="2">
        <v>3</v>
      </c>
      <c r="F13" s="3">
        <v>4.6336914854016899E-2</v>
      </c>
      <c r="G13" s="3">
        <v>2.5253963181616199E-2</v>
      </c>
      <c r="H13" s="3">
        <v>1.1405723905724001E-2</v>
      </c>
    </row>
    <row r="14" spans="1:10" x14ac:dyDescent="0.2">
      <c r="A14" s="2">
        <v>1985</v>
      </c>
      <c r="B14" s="2">
        <v>221</v>
      </c>
      <c r="C14" s="2">
        <v>144</v>
      </c>
      <c r="D14" s="2">
        <v>64</v>
      </c>
      <c r="E14" s="2">
        <v>13</v>
      </c>
      <c r="F14" s="3">
        <v>9.7943723317196002E-2</v>
      </c>
      <c r="G14" s="3">
        <v>5.8288285294916101E-2</v>
      </c>
      <c r="H14" s="3">
        <v>5.1371620711435903E-2</v>
      </c>
    </row>
    <row r="15" spans="1:10" x14ac:dyDescent="0.2">
      <c r="A15" s="2">
        <v>1986</v>
      </c>
      <c r="B15" s="2">
        <v>493</v>
      </c>
      <c r="C15" s="2">
        <v>297</v>
      </c>
      <c r="D15" s="2">
        <v>161</v>
      </c>
      <c r="E15" s="2">
        <v>35</v>
      </c>
      <c r="F15" s="3">
        <v>7.7611743851394702E-2</v>
      </c>
      <c r="G15" s="3">
        <v>7.7775762148240002E-2</v>
      </c>
      <c r="H15" s="3">
        <v>6.6452070650299497E-2</v>
      </c>
    </row>
    <row r="16" spans="1:10" x14ac:dyDescent="0.2">
      <c r="A16" s="2">
        <v>1987</v>
      </c>
      <c r="B16" s="2">
        <v>336</v>
      </c>
      <c r="C16" s="2">
        <v>196</v>
      </c>
      <c r="D16" s="2">
        <v>123</v>
      </c>
      <c r="E16" s="2">
        <v>17</v>
      </c>
      <c r="F16" s="3">
        <v>7.4487320068631693E-2</v>
      </c>
      <c r="G16" s="3">
        <v>4.9374712649644797E-2</v>
      </c>
      <c r="H16" s="3">
        <v>5.7815243174553201E-2</v>
      </c>
    </row>
    <row r="17" spans="1:8" x14ac:dyDescent="0.2">
      <c r="A17" s="2">
        <v>1988</v>
      </c>
      <c r="B17" s="2">
        <v>134</v>
      </c>
      <c r="C17" s="2">
        <v>86</v>
      </c>
      <c r="D17" s="2">
        <v>39</v>
      </c>
      <c r="E17" s="2">
        <v>9</v>
      </c>
      <c r="F17" s="3">
        <v>5.1904147019707698E-2</v>
      </c>
      <c r="G17" s="3">
        <v>4.2180950813094802E-2</v>
      </c>
      <c r="H17" s="3">
        <v>2.63907512675245E-2</v>
      </c>
    </row>
    <row r="18" spans="1:8" x14ac:dyDescent="0.2">
      <c r="A18" s="2">
        <v>1989</v>
      </c>
      <c r="B18" s="2">
        <v>125</v>
      </c>
      <c r="C18" s="2">
        <v>62</v>
      </c>
      <c r="D18" s="2">
        <v>53</v>
      </c>
      <c r="E18" s="2">
        <v>10</v>
      </c>
      <c r="F18" s="3">
        <v>8.1847766343883299E-2</v>
      </c>
      <c r="G18" s="3">
        <v>7.9130576723735094E-2</v>
      </c>
      <c r="H18" s="3">
        <v>2.9794469059911802E-2</v>
      </c>
    </row>
    <row r="19" spans="1:8" x14ac:dyDescent="0.2">
      <c r="A19" s="2">
        <v>1990</v>
      </c>
      <c r="B19" s="2">
        <v>118</v>
      </c>
      <c r="C19" s="2">
        <v>46</v>
      </c>
      <c r="D19" s="2">
        <v>62</v>
      </c>
      <c r="E19" s="2">
        <v>10</v>
      </c>
      <c r="F19" s="3">
        <v>0.12933255576580099</v>
      </c>
      <c r="G19" s="3">
        <v>0.105459924605472</v>
      </c>
      <c r="H19" s="3">
        <v>4.4614292834225501E-2</v>
      </c>
    </row>
    <row r="20" spans="1:8" x14ac:dyDescent="0.2">
      <c r="A20" s="2">
        <v>1991</v>
      </c>
      <c r="B20" s="2">
        <v>304</v>
      </c>
      <c r="C20" s="2">
        <v>106</v>
      </c>
      <c r="D20" s="2">
        <v>157</v>
      </c>
      <c r="E20" s="2">
        <v>41</v>
      </c>
      <c r="F20" s="3">
        <v>0.101796910688171</v>
      </c>
      <c r="G20" s="3">
        <v>0.13275330712935199</v>
      </c>
      <c r="H20" s="3">
        <v>7.6492606216040898E-2</v>
      </c>
    </row>
    <row r="21" spans="1:8" x14ac:dyDescent="0.2">
      <c r="A21" s="2">
        <v>1992</v>
      </c>
      <c r="B21" s="2">
        <v>435</v>
      </c>
      <c r="C21" s="2">
        <v>173</v>
      </c>
      <c r="D21" s="2">
        <v>200</v>
      </c>
      <c r="E21" s="2">
        <v>62</v>
      </c>
      <c r="F21" s="3">
        <v>8.0745676724098298E-2</v>
      </c>
      <c r="G21" s="3">
        <v>0.120729080107042</v>
      </c>
      <c r="H21" s="3">
        <v>7.2375842480551303E-2</v>
      </c>
    </row>
    <row r="22" spans="1:8" x14ac:dyDescent="0.2">
      <c r="A22" s="2">
        <v>1993</v>
      </c>
      <c r="B22" s="2">
        <v>549</v>
      </c>
      <c r="C22" s="2">
        <v>211</v>
      </c>
      <c r="D22" s="2">
        <v>267</v>
      </c>
      <c r="E22" s="2">
        <v>71</v>
      </c>
      <c r="F22" s="3">
        <v>0.110816625374063</v>
      </c>
      <c r="G22" s="3">
        <v>0.14792366312251501</v>
      </c>
      <c r="H22" s="3">
        <v>9.0816333978440106E-2</v>
      </c>
    </row>
    <row r="23" spans="1:8" x14ac:dyDescent="0.2">
      <c r="A23" s="2">
        <v>1994</v>
      </c>
      <c r="B23" s="2">
        <v>443</v>
      </c>
      <c r="C23" s="2">
        <v>214</v>
      </c>
      <c r="D23" s="2">
        <v>195</v>
      </c>
      <c r="E23" s="2">
        <v>34</v>
      </c>
      <c r="F23" s="3">
        <v>7.8532802157508005E-2</v>
      </c>
      <c r="G23" s="3">
        <v>0.10604932952368</v>
      </c>
      <c r="H23" s="3">
        <v>4.7528319692941703E-2</v>
      </c>
    </row>
    <row r="24" spans="1:8" x14ac:dyDescent="0.2">
      <c r="A24" s="2">
        <v>1995</v>
      </c>
      <c r="B24" s="2">
        <v>495</v>
      </c>
      <c r="C24" s="2">
        <v>154</v>
      </c>
      <c r="D24" s="2">
        <v>278</v>
      </c>
      <c r="E24" s="2">
        <v>63</v>
      </c>
      <c r="F24" s="3">
        <v>0.16504648013612599</v>
      </c>
      <c r="G24" s="3">
        <v>0.244333516255481</v>
      </c>
      <c r="H24" s="3">
        <v>0.141213660194421</v>
      </c>
    </row>
    <row r="25" spans="1:8" x14ac:dyDescent="0.2">
      <c r="A25" s="2">
        <v>1996</v>
      </c>
      <c r="B25" s="2">
        <v>723</v>
      </c>
      <c r="C25" s="2">
        <v>235</v>
      </c>
      <c r="D25" s="2">
        <v>394</v>
      </c>
      <c r="E25" s="2">
        <v>94</v>
      </c>
      <c r="F25" s="3">
        <v>0.14253750787738301</v>
      </c>
      <c r="G25" s="3">
        <v>0.17995413601169299</v>
      </c>
      <c r="H25" s="3">
        <v>0.17471984312063901</v>
      </c>
    </row>
    <row r="26" spans="1:8" x14ac:dyDescent="0.2">
      <c r="A26" s="2">
        <v>1997</v>
      </c>
      <c r="B26" s="2">
        <v>493</v>
      </c>
      <c r="C26" s="2">
        <v>147</v>
      </c>
      <c r="D26" s="2">
        <v>275</v>
      </c>
      <c r="E26" s="2">
        <v>71</v>
      </c>
      <c r="F26" s="3">
        <v>8.6260735714562206E-2</v>
      </c>
      <c r="G26" s="3">
        <v>0.16055535917607</v>
      </c>
      <c r="H26" s="3">
        <v>0.15677432324507001</v>
      </c>
    </row>
    <row r="27" spans="1:8" x14ac:dyDescent="0.2">
      <c r="A27" s="2">
        <v>1998</v>
      </c>
      <c r="B27" s="2">
        <v>316</v>
      </c>
      <c r="C27" s="2">
        <v>93</v>
      </c>
      <c r="D27" s="2">
        <v>164</v>
      </c>
      <c r="E27" s="2">
        <v>59</v>
      </c>
      <c r="F27" s="3">
        <v>9.23931691426082E-2</v>
      </c>
      <c r="G27" s="3">
        <v>0.28565886025724502</v>
      </c>
      <c r="H27" s="3">
        <v>0.14499685694793801</v>
      </c>
    </row>
    <row r="28" spans="1:8" x14ac:dyDescent="0.2">
      <c r="A28" s="2">
        <v>1999</v>
      </c>
      <c r="B28" s="2">
        <v>480</v>
      </c>
      <c r="C28" s="2">
        <v>52</v>
      </c>
      <c r="D28" s="2">
        <v>300</v>
      </c>
      <c r="E28" s="2">
        <v>128</v>
      </c>
      <c r="F28" s="3">
        <v>0.28064161985216202</v>
      </c>
      <c r="G28" s="3">
        <v>0.71581445339004701</v>
      </c>
      <c r="H28" s="3">
        <v>0.88000933295281103</v>
      </c>
    </row>
    <row r="29" spans="1:8" x14ac:dyDescent="0.2">
      <c r="A29" s="2">
        <v>2000</v>
      </c>
      <c r="B29" s="2">
        <v>377</v>
      </c>
      <c r="C29" s="2">
        <v>22</v>
      </c>
      <c r="D29" s="2">
        <v>228</v>
      </c>
      <c r="E29" s="2">
        <v>127</v>
      </c>
      <c r="F29" s="3">
        <v>0.138194955297228</v>
      </c>
      <c r="G29" s="3">
        <v>0.49670957328972598</v>
      </c>
      <c r="H29" s="3">
        <v>0.75337496585900499</v>
      </c>
    </row>
    <row r="30" spans="1:8" x14ac:dyDescent="0.2">
      <c r="A30" s="2">
        <v>2001</v>
      </c>
      <c r="B30" s="2">
        <v>80</v>
      </c>
      <c r="C30" s="2">
        <v>6</v>
      </c>
      <c r="D30" s="2">
        <v>30</v>
      </c>
      <c r="E30" s="2">
        <v>44</v>
      </c>
      <c r="F30" s="3">
        <v>7.3809523809523596E-3</v>
      </c>
      <c r="G30" s="3">
        <v>0.156587484465395</v>
      </c>
      <c r="H30" s="3">
        <v>0.13312276187799199</v>
      </c>
    </row>
    <row r="31" spans="1:8" x14ac:dyDescent="0.2">
      <c r="A31" s="2">
        <v>2002</v>
      </c>
      <c r="B31" s="2">
        <v>73</v>
      </c>
      <c r="C31" s="2">
        <v>7</v>
      </c>
      <c r="D31" s="2">
        <v>29</v>
      </c>
      <c r="E31" s="2">
        <v>37</v>
      </c>
      <c r="F31" s="3">
        <v>7.2126305067481602E-3</v>
      </c>
      <c r="G31" s="3">
        <v>6.4279374389415E-2</v>
      </c>
      <c r="H31" s="3">
        <v>0.112960230039599</v>
      </c>
    </row>
    <row r="32" spans="1:8" x14ac:dyDescent="0.2">
      <c r="A32" s="2">
        <v>2003</v>
      </c>
      <c r="B32" s="2">
        <v>69</v>
      </c>
      <c r="C32" s="2">
        <v>5</v>
      </c>
      <c r="D32" s="2">
        <v>26</v>
      </c>
      <c r="E32" s="2">
        <v>38</v>
      </c>
      <c r="F32" s="3">
        <v>4.6399999999999997E-2</v>
      </c>
      <c r="G32" s="3">
        <v>0.13844696724038599</v>
      </c>
      <c r="H32" s="3">
        <v>0.122805335705575</v>
      </c>
    </row>
    <row r="33" spans="1:8" x14ac:dyDescent="0.2">
      <c r="A33" s="2">
        <v>2004</v>
      </c>
      <c r="B33" s="2">
        <v>178</v>
      </c>
      <c r="C33" s="2">
        <v>10</v>
      </c>
      <c r="D33" s="2">
        <v>94</v>
      </c>
      <c r="E33" s="2">
        <v>74</v>
      </c>
      <c r="F33" s="3">
        <v>0.169734796238245</v>
      </c>
      <c r="G33" s="3">
        <v>9.7359885664847906E-2</v>
      </c>
      <c r="H33" s="3">
        <v>0.163136020417254</v>
      </c>
    </row>
    <row r="34" spans="1:8" x14ac:dyDescent="0.2">
      <c r="A34" s="2">
        <v>2005</v>
      </c>
      <c r="B34" s="2">
        <v>167</v>
      </c>
      <c r="C34" s="2">
        <v>17</v>
      </c>
      <c r="D34" s="2">
        <v>64</v>
      </c>
      <c r="E34" s="2">
        <v>86</v>
      </c>
      <c r="F34" s="3">
        <v>8.7870287685595905E-2</v>
      </c>
      <c r="G34" s="3">
        <v>7.6092018371375705E-2</v>
      </c>
      <c r="H34" s="3">
        <v>0.129695285022911</v>
      </c>
    </row>
    <row r="35" spans="1:8" x14ac:dyDescent="0.2">
      <c r="A35" s="2">
        <v>2006</v>
      </c>
      <c r="B35" s="2">
        <v>152</v>
      </c>
      <c r="C35" s="2">
        <v>11</v>
      </c>
      <c r="D35" s="2">
        <v>70</v>
      </c>
      <c r="E35" s="2">
        <v>71</v>
      </c>
      <c r="F35" s="3">
        <v>1.7868686868686898E-2</v>
      </c>
      <c r="G35" s="3">
        <v>0.113150453212343</v>
      </c>
      <c r="H35" s="3">
        <v>0.15395385641796999</v>
      </c>
    </row>
    <row r="36" spans="1:8" x14ac:dyDescent="0.2">
      <c r="A36" s="2">
        <v>2007</v>
      </c>
      <c r="B36" s="2">
        <v>154</v>
      </c>
      <c r="C36" s="2">
        <v>9</v>
      </c>
      <c r="D36" s="2">
        <v>71</v>
      </c>
      <c r="E36" s="2">
        <v>74</v>
      </c>
      <c r="F36" s="3">
        <v>-9.6974352807686195E-2</v>
      </c>
      <c r="G36" s="3">
        <v>0.11872322182777199</v>
      </c>
      <c r="H36" s="3">
        <v>0.18442617024078101</v>
      </c>
    </row>
    <row r="37" spans="1:8" x14ac:dyDescent="0.2">
      <c r="A37" s="2">
        <v>2008</v>
      </c>
      <c r="B37" s="2">
        <v>23</v>
      </c>
      <c r="C37" s="2">
        <v>3</v>
      </c>
      <c r="D37" s="2">
        <v>6</v>
      </c>
      <c r="E37" s="2">
        <v>14</v>
      </c>
      <c r="F37" s="3">
        <v>2.02898550724636E-3</v>
      </c>
      <c r="G37" s="3">
        <v>2.2778888888888901E-2</v>
      </c>
      <c r="H37" s="3">
        <v>5.3244410224472197E-2</v>
      </c>
    </row>
    <row r="38" spans="1:8" x14ac:dyDescent="0.2">
      <c r="A38" s="2">
        <v>2009</v>
      </c>
      <c r="B38" s="2">
        <v>43</v>
      </c>
      <c r="C38" s="2">
        <v>3</v>
      </c>
      <c r="D38" s="2">
        <v>12</v>
      </c>
      <c r="E38" s="2">
        <v>28</v>
      </c>
      <c r="F38" s="3">
        <v>7.9938271604938299E-2</v>
      </c>
      <c r="G38" s="3">
        <v>8.4991670706744196E-2</v>
      </c>
      <c r="H38" s="3">
        <v>0.14373071313754601</v>
      </c>
    </row>
    <row r="39" spans="1:8" x14ac:dyDescent="0.2">
      <c r="A39" s="2">
        <v>2010</v>
      </c>
      <c r="B39" s="2">
        <v>104</v>
      </c>
      <c r="C39" s="2">
        <v>6</v>
      </c>
      <c r="D39" s="2">
        <v>48</v>
      </c>
      <c r="E39" s="2">
        <v>50</v>
      </c>
      <c r="F39" s="3">
        <v>-4.2862433862433803E-2</v>
      </c>
      <c r="G39" s="3">
        <v>9.1254051657357102E-2</v>
      </c>
      <c r="H39" s="3">
        <v>0.100291301239966</v>
      </c>
    </row>
    <row r="40" spans="1:8" x14ac:dyDescent="0.2">
      <c r="A40" s="2">
        <v>2011</v>
      </c>
      <c r="B40" s="2">
        <v>87</v>
      </c>
      <c r="C40" s="2">
        <v>6</v>
      </c>
      <c r="D40" s="2">
        <v>28</v>
      </c>
      <c r="E40" s="2">
        <v>53</v>
      </c>
      <c r="F40" s="3">
        <v>6.6926587301587195E-2</v>
      </c>
      <c r="G40" s="3">
        <v>0.138986827726019</v>
      </c>
      <c r="H40" s="3">
        <v>0.143916577999014</v>
      </c>
    </row>
    <row r="41" spans="1:8" x14ac:dyDescent="0.2">
      <c r="A41" s="2">
        <v>2012</v>
      </c>
      <c r="B41" s="2">
        <v>104</v>
      </c>
      <c r="C41" s="2">
        <v>6</v>
      </c>
      <c r="D41" s="2">
        <v>53</v>
      </c>
      <c r="E41" s="2">
        <v>45</v>
      </c>
      <c r="F41" s="3">
        <v>0.102157986571642</v>
      </c>
      <c r="G41" s="3">
        <v>0.18741464256256801</v>
      </c>
      <c r="H41" s="3">
        <v>0.19534564801766</v>
      </c>
    </row>
    <row r="42" spans="1:8" x14ac:dyDescent="0.2">
      <c r="A42" s="2">
        <v>2013</v>
      </c>
      <c r="B42" s="2">
        <v>175</v>
      </c>
      <c r="C42" s="2">
        <v>18</v>
      </c>
      <c r="D42" s="2">
        <v>77</v>
      </c>
      <c r="E42" s="2">
        <v>80</v>
      </c>
      <c r="F42" s="3">
        <v>5.2977505519172199E-2</v>
      </c>
      <c r="G42" s="3">
        <v>0.20194671712575599</v>
      </c>
      <c r="H42" s="3">
        <v>0.233894518103056</v>
      </c>
    </row>
    <row r="43" spans="1:8" x14ac:dyDescent="0.2">
      <c r="A43" s="2">
        <v>2014</v>
      </c>
      <c r="B43" s="2">
        <v>220</v>
      </c>
      <c r="C43" s="2">
        <v>15</v>
      </c>
      <c r="D43" s="2">
        <v>123</v>
      </c>
      <c r="E43" s="2">
        <v>82</v>
      </c>
      <c r="F43" s="3">
        <v>0.143482056590752</v>
      </c>
      <c r="G43" s="3">
        <v>0.16654495975626901</v>
      </c>
      <c r="H43" s="3">
        <v>0.15210969578234601</v>
      </c>
    </row>
    <row r="44" spans="1:8" x14ac:dyDescent="0.2">
      <c r="A44" s="2">
        <v>2015</v>
      </c>
      <c r="B44" s="2">
        <v>126</v>
      </c>
      <c r="C44" s="2">
        <v>13</v>
      </c>
      <c r="D44" s="2">
        <v>64</v>
      </c>
      <c r="E44" s="2">
        <v>49</v>
      </c>
      <c r="F44" s="3">
        <v>0.33955950787839301</v>
      </c>
      <c r="G44" s="3">
        <v>0.102565516941919</v>
      </c>
      <c r="H44" s="3">
        <v>0.28959786339781002</v>
      </c>
    </row>
    <row r="45" spans="1:8" x14ac:dyDescent="0.2">
      <c r="A45" s="2">
        <v>2016</v>
      </c>
      <c r="B45" s="2">
        <v>57</v>
      </c>
      <c r="C45" s="2">
        <v>9</v>
      </c>
      <c r="D45" s="2">
        <v>26</v>
      </c>
      <c r="E45" s="2">
        <v>22</v>
      </c>
      <c r="F45" s="3">
        <v>2.21277622159975E-2</v>
      </c>
      <c r="G45" s="3">
        <v>0.11884374076406699</v>
      </c>
      <c r="H45" s="3">
        <v>0.121252891339449</v>
      </c>
    </row>
    <row r="46" spans="1:8" x14ac:dyDescent="0.2">
      <c r="A46" s="5" t="s">
        <v>5</v>
      </c>
      <c r="B46" s="5">
        <v>8995</v>
      </c>
      <c r="C46" s="5">
        <v>3134</v>
      </c>
      <c r="D46" s="5">
        <v>4125</v>
      </c>
      <c r="E46" s="5">
        <v>1736</v>
      </c>
      <c r="F46" s="6">
        <v>9.8894640685527904E-2</v>
      </c>
      <c r="G46" s="6">
        <v>0.20325368341432101</v>
      </c>
      <c r="H46" s="6">
        <v>0.23867608474134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2" sqref="A2:H36"/>
    </sheetView>
  </sheetViews>
  <sheetFormatPr baseColWidth="10" defaultColWidth="11.5" defaultRowHeight="16" x14ac:dyDescent="0.2"/>
  <cols>
    <col min="6" max="8" width="11.5" style="19"/>
  </cols>
  <sheetData>
    <row r="1" spans="1:10" x14ac:dyDescent="0.2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17</v>
      </c>
    </row>
    <row r="2" spans="1:10" x14ac:dyDescent="0.2">
      <c r="A2" s="2">
        <v>1983</v>
      </c>
      <c r="B2" s="2">
        <v>367</v>
      </c>
      <c r="C2" s="2">
        <v>106</v>
      </c>
      <c r="D2" s="2">
        <v>213</v>
      </c>
      <c r="E2" s="2">
        <v>48</v>
      </c>
      <c r="F2" s="3">
        <v>1.8806229531015999E-2</v>
      </c>
      <c r="G2" s="3">
        <v>0.120067332437806</v>
      </c>
      <c r="H2" s="3">
        <v>0.26412055052879602</v>
      </c>
      <c r="J2" t="s">
        <v>71</v>
      </c>
    </row>
    <row r="3" spans="1:10" x14ac:dyDescent="0.2">
      <c r="A3" s="2">
        <v>1984</v>
      </c>
      <c r="B3" s="2">
        <v>151</v>
      </c>
      <c r="C3" s="2">
        <v>70</v>
      </c>
      <c r="D3" s="2">
        <v>77</v>
      </c>
      <c r="E3" s="2">
        <v>4</v>
      </c>
      <c r="F3" s="3">
        <v>1.22635486413065E-2</v>
      </c>
      <c r="G3" s="3">
        <v>6.6561064731704395E-2</v>
      </c>
      <c r="H3" s="3">
        <v>0.17607719949051201</v>
      </c>
      <c r="J3">
        <v>20170716</v>
      </c>
    </row>
    <row r="4" spans="1:10" x14ac:dyDescent="0.2">
      <c r="A4" s="2">
        <v>1985</v>
      </c>
      <c r="B4" s="2">
        <v>189</v>
      </c>
      <c r="C4" s="2">
        <v>46</v>
      </c>
      <c r="D4" s="2">
        <v>133</v>
      </c>
      <c r="E4" s="2">
        <v>10</v>
      </c>
      <c r="F4" s="3">
        <v>3.1836789205379301E-2</v>
      </c>
      <c r="G4" s="3">
        <v>8.4713244332819307E-2</v>
      </c>
      <c r="H4" s="3">
        <v>0.13647374134274201</v>
      </c>
    </row>
    <row r="5" spans="1:10" x14ac:dyDescent="0.2">
      <c r="A5" s="2">
        <v>1986</v>
      </c>
      <c r="B5" s="2">
        <v>411</v>
      </c>
      <c r="C5" s="2">
        <v>87</v>
      </c>
      <c r="D5" s="2">
        <v>306</v>
      </c>
      <c r="E5" s="2">
        <v>18</v>
      </c>
      <c r="F5" s="3">
        <v>2.63435622824899E-3</v>
      </c>
      <c r="G5" s="3">
        <v>8.4113243650798405E-2</v>
      </c>
      <c r="H5" s="3">
        <v>0.27160537194972501</v>
      </c>
    </row>
    <row r="6" spans="1:10" x14ac:dyDescent="0.2">
      <c r="A6" s="2">
        <v>1987</v>
      </c>
      <c r="B6" s="2">
        <v>280</v>
      </c>
      <c r="C6" s="2">
        <v>66</v>
      </c>
      <c r="D6" s="2">
        <v>198</v>
      </c>
      <c r="E6" s="2">
        <v>16</v>
      </c>
      <c r="F6" s="3">
        <v>-7.79171651200647E-3</v>
      </c>
      <c r="G6" s="3">
        <v>7.3074245685602099E-2</v>
      </c>
      <c r="H6" s="3">
        <v>0.21345318275654299</v>
      </c>
    </row>
    <row r="7" spans="1:10" x14ac:dyDescent="0.2">
      <c r="A7" s="2">
        <v>1988</v>
      </c>
      <c r="B7" s="2">
        <v>103</v>
      </c>
      <c r="C7" s="2">
        <v>21</v>
      </c>
      <c r="D7" s="2">
        <v>78</v>
      </c>
      <c r="E7" s="2">
        <v>4</v>
      </c>
      <c r="F7" s="3">
        <v>1.7951856807170999E-2</v>
      </c>
      <c r="G7" s="3">
        <v>7.0166311121128602E-2</v>
      </c>
      <c r="H7" s="3">
        <v>7.7126327934517597E-2</v>
      </c>
    </row>
    <row r="8" spans="1:10" x14ac:dyDescent="0.2">
      <c r="A8" s="2">
        <v>1989</v>
      </c>
      <c r="B8" s="2">
        <v>119</v>
      </c>
      <c r="C8" s="2">
        <v>19</v>
      </c>
      <c r="D8" s="2">
        <v>75</v>
      </c>
      <c r="E8" s="2">
        <v>25</v>
      </c>
      <c r="F8" s="3">
        <v>-4.6234961289141003E-3</v>
      </c>
      <c r="G8" s="3">
        <v>7.2911522390702005E-2</v>
      </c>
      <c r="H8" s="3">
        <v>0.13477220029598</v>
      </c>
    </row>
    <row r="9" spans="1:10" x14ac:dyDescent="0.2">
      <c r="A9" s="2">
        <v>1990</v>
      </c>
      <c r="B9" s="2">
        <v>115</v>
      </c>
      <c r="C9" s="2">
        <v>23</v>
      </c>
      <c r="D9" s="2">
        <v>67</v>
      </c>
      <c r="E9" s="2">
        <v>25</v>
      </c>
      <c r="F9" s="3">
        <v>4.8281247235051603E-2</v>
      </c>
      <c r="G9" s="3">
        <v>8.9334543101475497E-2</v>
      </c>
      <c r="H9" s="3">
        <v>0.230544061320827</v>
      </c>
    </row>
    <row r="10" spans="1:10" x14ac:dyDescent="0.2">
      <c r="A10" s="2">
        <v>1991</v>
      </c>
      <c r="B10" s="2">
        <v>302</v>
      </c>
      <c r="C10" s="2">
        <v>57</v>
      </c>
      <c r="D10" s="2">
        <v>182</v>
      </c>
      <c r="E10" s="2">
        <v>63</v>
      </c>
      <c r="F10" s="3">
        <v>1.9841593446232601E-2</v>
      </c>
      <c r="G10" s="3">
        <v>0.118917672917548</v>
      </c>
      <c r="H10" s="3">
        <v>0.18775054988915099</v>
      </c>
    </row>
    <row r="11" spans="1:10" x14ac:dyDescent="0.2">
      <c r="A11" s="2">
        <v>1992</v>
      </c>
      <c r="B11" s="2">
        <v>431</v>
      </c>
      <c r="C11" s="2">
        <v>140</v>
      </c>
      <c r="D11" s="2">
        <v>206</v>
      </c>
      <c r="E11" s="2">
        <v>85</v>
      </c>
      <c r="F11" s="3">
        <v>2.6665464307979302E-2</v>
      </c>
      <c r="G11" s="3">
        <v>9.1598928637916993E-2</v>
      </c>
      <c r="H11" s="3">
        <v>0.22832365970544899</v>
      </c>
    </row>
    <row r="12" spans="1:10" x14ac:dyDescent="0.2">
      <c r="A12" s="2">
        <v>1993</v>
      </c>
      <c r="B12" s="2">
        <v>542</v>
      </c>
      <c r="C12" s="2">
        <v>101</v>
      </c>
      <c r="D12" s="2">
        <v>324</v>
      </c>
      <c r="E12" s="2">
        <v>117</v>
      </c>
      <c r="F12" s="3">
        <v>2.5165184130886899E-2</v>
      </c>
      <c r="G12" s="3">
        <v>0.108281352545873</v>
      </c>
      <c r="H12" s="3">
        <v>0.26522119335942101</v>
      </c>
    </row>
    <row r="13" spans="1:10" x14ac:dyDescent="0.2">
      <c r="A13" s="2">
        <v>1994</v>
      </c>
      <c r="B13" s="2">
        <v>438</v>
      </c>
      <c r="C13" s="2">
        <v>142</v>
      </c>
      <c r="D13" s="2">
        <v>245</v>
      </c>
      <c r="E13" s="2">
        <v>51</v>
      </c>
      <c r="F13" s="3">
        <v>2.30499185417751E-2</v>
      </c>
      <c r="G13" s="3">
        <v>9.8845549479328706E-2</v>
      </c>
      <c r="H13" s="3">
        <v>0.22333578989688199</v>
      </c>
    </row>
    <row r="14" spans="1:10" x14ac:dyDescent="0.2">
      <c r="A14" s="2">
        <v>1995</v>
      </c>
      <c r="B14" s="2">
        <v>488</v>
      </c>
      <c r="C14" s="2">
        <v>87</v>
      </c>
      <c r="D14" s="2">
        <v>246</v>
      </c>
      <c r="E14" s="2">
        <v>155</v>
      </c>
      <c r="F14" s="3">
        <v>6.5062459835519601E-2</v>
      </c>
      <c r="G14" s="3">
        <v>0.13998930792389699</v>
      </c>
      <c r="H14" s="3">
        <v>0.39903789067060402</v>
      </c>
    </row>
    <row r="15" spans="1:10" x14ac:dyDescent="0.2">
      <c r="A15" s="2">
        <v>1996</v>
      </c>
      <c r="B15" s="2">
        <v>722</v>
      </c>
      <c r="C15" s="2">
        <v>175</v>
      </c>
      <c r="D15" s="2">
        <v>381</v>
      </c>
      <c r="E15" s="2">
        <v>166</v>
      </c>
      <c r="F15" s="3">
        <v>5.41191380184824E-2</v>
      </c>
      <c r="G15" s="3">
        <v>0.148696039583498</v>
      </c>
      <c r="H15" s="3">
        <v>0.32971698948258599</v>
      </c>
    </row>
    <row r="16" spans="1:10" x14ac:dyDescent="0.2">
      <c r="A16" s="2">
        <v>1997</v>
      </c>
      <c r="B16" s="2">
        <v>491</v>
      </c>
      <c r="C16" s="2">
        <v>142</v>
      </c>
      <c r="D16" s="2">
        <v>239</v>
      </c>
      <c r="E16" s="2">
        <v>110</v>
      </c>
      <c r="F16" s="3">
        <v>5.7364553919480803E-2</v>
      </c>
      <c r="G16" s="3">
        <v>0.12496089795554099</v>
      </c>
      <c r="H16" s="3">
        <v>0.269526546417448</v>
      </c>
    </row>
    <row r="17" spans="1:8" x14ac:dyDescent="0.2">
      <c r="A17" s="2">
        <v>1998</v>
      </c>
      <c r="B17" s="2">
        <v>312</v>
      </c>
      <c r="C17" s="2">
        <v>84</v>
      </c>
      <c r="D17" s="2">
        <v>160</v>
      </c>
      <c r="E17" s="2">
        <v>68</v>
      </c>
      <c r="F17" s="3">
        <v>8.8383897793199606E-2</v>
      </c>
      <c r="G17" s="3">
        <v>0.14633734903325399</v>
      </c>
      <c r="H17" s="3">
        <v>0.47527666585613398</v>
      </c>
    </row>
    <row r="18" spans="1:8" x14ac:dyDescent="0.2">
      <c r="A18" s="2">
        <v>1999</v>
      </c>
      <c r="B18" s="2">
        <v>470</v>
      </c>
      <c r="C18" s="2">
        <v>68</v>
      </c>
      <c r="D18" s="2">
        <v>176</v>
      </c>
      <c r="E18" s="2">
        <v>226</v>
      </c>
      <c r="F18" s="3">
        <v>9.6362006300697897E-2</v>
      </c>
      <c r="G18" s="3">
        <v>0.26825723295944298</v>
      </c>
      <c r="H18" s="3">
        <v>1.21870641080513</v>
      </c>
    </row>
    <row r="19" spans="1:8" x14ac:dyDescent="0.2">
      <c r="A19" s="2">
        <v>2000</v>
      </c>
      <c r="B19" s="2">
        <v>373</v>
      </c>
      <c r="C19" s="2">
        <v>86</v>
      </c>
      <c r="D19" s="2">
        <v>141</v>
      </c>
      <c r="E19" s="2">
        <v>146</v>
      </c>
      <c r="F19" s="3">
        <v>0.10611658069843501</v>
      </c>
      <c r="G19" s="3">
        <v>0.21535657111161299</v>
      </c>
      <c r="H19" s="3">
        <v>1.16074405741376</v>
      </c>
    </row>
    <row r="20" spans="1:8" x14ac:dyDescent="0.2">
      <c r="A20" s="2">
        <v>2001</v>
      </c>
      <c r="B20" s="2">
        <v>79</v>
      </c>
      <c r="C20" s="2">
        <v>21</v>
      </c>
      <c r="D20" s="2">
        <v>44</v>
      </c>
      <c r="E20" s="2">
        <v>14</v>
      </c>
      <c r="F20" s="3">
        <v>8.3239800339839104E-2</v>
      </c>
      <c r="G20" s="3">
        <v>0.10276250050232601</v>
      </c>
      <c r="H20" s="3">
        <v>0.30849327829158202</v>
      </c>
    </row>
    <row r="21" spans="1:8" x14ac:dyDescent="0.2">
      <c r="A21" s="2">
        <v>2002</v>
      </c>
      <c r="B21" s="2">
        <v>73</v>
      </c>
      <c r="C21" s="2">
        <v>26</v>
      </c>
      <c r="D21" s="2">
        <v>38</v>
      </c>
      <c r="E21" s="2">
        <v>9</v>
      </c>
      <c r="F21" s="3">
        <v>9.2486971572157406E-3</v>
      </c>
      <c r="G21" s="3">
        <v>0.108299991454754</v>
      </c>
      <c r="H21" s="3">
        <v>0.19313922010413201</v>
      </c>
    </row>
    <row r="22" spans="1:8" x14ac:dyDescent="0.2">
      <c r="A22" s="2">
        <v>2003</v>
      </c>
      <c r="B22" s="2">
        <v>69</v>
      </c>
      <c r="C22" s="2">
        <v>8</v>
      </c>
      <c r="D22" s="2">
        <v>40</v>
      </c>
      <c r="E22" s="2">
        <v>21</v>
      </c>
      <c r="F22" s="3">
        <v>5.74206349206349E-2</v>
      </c>
      <c r="G22" s="3">
        <v>9.0905360747492295E-2</v>
      </c>
      <c r="H22" s="3">
        <v>0.20964973313319701</v>
      </c>
    </row>
    <row r="23" spans="1:8" x14ac:dyDescent="0.2">
      <c r="A23" s="2">
        <v>2004</v>
      </c>
      <c r="B23" s="2">
        <v>176</v>
      </c>
      <c r="C23" s="2">
        <v>67</v>
      </c>
      <c r="D23" s="2">
        <v>72</v>
      </c>
      <c r="E23" s="2">
        <v>37</v>
      </c>
      <c r="F23" s="3">
        <v>5.02998664434052E-2</v>
      </c>
      <c r="G23" s="3">
        <v>0.12980561788657299</v>
      </c>
      <c r="H23" s="3">
        <v>0.26179212098746302</v>
      </c>
    </row>
    <row r="24" spans="1:8" x14ac:dyDescent="0.2">
      <c r="A24" s="2">
        <v>2005</v>
      </c>
      <c r="B24" s="2">
        <v>162</v>
      </c>
      <c r="C24" s="2">
        <v>56</v>
      </c>
      <c r="D24" s="2">
        <v>70</v>
      </c>
      <c r="E24" s="2">
        <v>36</v>
      </c>
      <c r="F24" s="3">
        <v>1.6791387746316701E-2</v>
      </c>
      <c r="G24" s="3">
        <v>7.9895368135869907E-2</v>
      </c>
      <c r="H24" s="3">
        <v>0.295199667662288</v>
      </c>
    </row>
    <row r="25" spans="1:8" x14ac:dyDescent="0.2">
      <c r="A25" s="2">
        <v>2006</v>
      </c>
      <c r="B25" s="2">
        <v>151</v>
      </c>
      <c r="C25" s="2">
        <v>58</v>
      </c>
      <c r="D25" s="2">
        <v>60</v>
      </c>
      <c r="E25" s="2">
        <v>33</v>
      </c>
      <c r="F25" s="3">
        <v>2.9037731736202301E-2</v>
      </c>
      <c r="G25" s="3">
        <v>9.9389225834450506E-2</v>
      </c>
      <c r="H25" s="3">
        <v>0.34616508797805001</v>
      </c>
    </row>
    <row r="26" spans="1:8" x14ac:dyDescent="0.2">
      <c r="A26" s="2">
        <v>2007</v>
      </c>
      <c r="B26" s="2">
        <v>151</v>
      </c>
      <c r="C26" s="2">
        <v>51</v>
      </c>
      <c r="D26" s="2">
        <v>61</v>
      </c>
      <c r="E26" s="2">
        <v>39</v>
      </c>
      <c r="F26" s="3">
        <v>1.6690000494686E-2</v>
      </c>
      <c r="G26" s="3">
        <v>0.116745163688215</v>
      </c>
      <c r="H26" s="3">
        <v>0.33712766919533899</v>
      </c>
    </row>
    <row r="27" spans="1:8" x14ac:dyDescent="0.2">
      <c r="A27" s="2">
        <v>2008</v>
      </c>
      <c r="B27" s="2">
        <v>22</v>
      </c>
      <c r="C27" s="2">
        <v>9</v>
      </c>
      <c r="D27" s="2">
        <v>10</v>
      </c>
      <c r="E27" s="2">
        <v>3</v>
      </c>
      <c r="F27" s="3">
        <v>-4.5775907253059502E-2</v>
      </c>
      <c r="G27" s="3">
        <v>2.0971380938632898E-2</v>
      </c>
      <c r="H27" s="3">
        <v>0.37848379629629603</v>
      </c>
    </row>
    <row r="28" spans="1:8" x14ac:dyDescent="0.2">
      <c r="A28" s="2">
        <v>2009</v>
      </c>
      <c r="B28" s="2">
        <v>43</v>
      </c>
      <c r="C28" s="2">
        <v>13</v>
      </c>
      <c r="D28" s="2">
        <v>17</v>
      </c>
      <c r="E28" s="2">
        <v>13</v>
      </c>
      <c r="F28" s="3">
        <v>2.2580662190741702E-2</v>
      </c>
      <c r="G28" s="3">
        <v>0.117090266022518</v>
      </c>
      <c r="H28" s="3">
        <v>0.23077628463727501</v>
      </c>
    </row>
    <row r="29" spans="1:8" x14ac:dyDescent="0.2">
      <c r="A29" s="2">
        <v>2010</v>
      </c>
      <c r="B29" s="2">
        <v>104</v>
      </c>
      <c r="C29" s="2">
        <v>47</v>
      </c>
      <c r="D29" s="2">
        <v>44</v>
      </c>
      <c r="E29" s="2">
        <v>13</v>
      </c>
      <c r="F29" s="3">
        <v>1.8419016651567099E-2</v>
      </c>
      <c r="G29" s="3">
        <v>0.11542169031979101</v>
      </c>
      <c r="H29" s="3">
        <v>0.245641290898644</v>
      </c>
    </row>
    <row r="30" spans="1:8" x14ac:dyDescent="0.2">
      <c r="A30" s="2">
        <v>2011</v>
      </c>
      <c r="B30" s="2">
        <v>87</v>
      </c>
      <c r="C30" s="2">
        <v>28</v>
      </c>
      <c r="D30" s="2">
        <v>32</v>
      </c>
      <c r="E30" s="2">
        <v>27</v>
      </c>
      <c r="F30" s="3">
        <v>4.6934216789930601E-2</v>
      </c>
      <c r="G30" s="3">
        <v>7.0671188102562996E-2</v>
      </c>
      <c r="H30" s="3">
        <v>0.30907900906243402</v>
      </c>
    </row>
    <row r="31" spans="1:8" x14ac:dyDescent="0.2">
      <c r="A31" s="2">
        <v>2012</v>
      </c>
      <c r="B31" s="2">
        <v>103</v>
      </c>
      <c r="C31" s="2">
        <v>40</v>
      </c>
      <c r="D31" s="2">
        <v>37</v>
      </c>
      <c r="E31" s="2">
        <v>26</v>
      </c>
      <c r="F31" s="3">
        <v>6.6525737419885503E-2</v>
      </c>
      <c r="G31" s="3">
        <v>0.15755978298568199</v>
      </c>
      <c r="H31" s="3">
        <v>0.40344179495288401</v>
      </c>
    </row>
    <row r="32" spans="1:8" x14ac:dyDescent="0.2">
      <c r="A32" s="2">
        <v>2013</v>
      </c>
      <c r="B32" s="2">
        <v>168</v>
      </c>
      <c r="C32" s="2">
        <v>49</v>
      </c>
      <c r="D32" s="2">
        <v>75</v>
      </c>
      <c r="E32" s="2">
        <v>44</v>
      </c>
      <c r="F32" s="3">
        <v>5.9611165436164897E-2</v>
      </c>
      <c r="G32" s="3">
        <v>0.16815337838655101</v>
      </c>
      <c r="H32" s="3">
        <v>0.451779388072301</v>
      </c>
    </row>
    <row r="33" spans="1:8" x14ac:dyDescent="0.2">
      <c r="A33" s="2">
        <v>2014</v>
      </c>
      <c r="B33" s="2">
        <v>215</v>
      </c>
      <c r="C33" s="2">
        <v>89</v>
      </c>
      <c r="D33" s="2">
        <v>86</v>
      </c>
      <c r="E33" s="2">
        <v>40</v>
      </c>
      <c r="F33" s="3">
        <v>2.7591385537429E-2</v>
      </c>
      <c r="G33" s="3">
        <v>0.13190703053955399</v>
      </c>
      <c r="H33" s="3">
        <v>0.51555078393908804</v>
      </c>
    </row>
    <row r="34" spans="1:8" x14ac:dyDescent="0.2">
      <c r="A34" s="2">
        <v>2015</v>
      </c>
      <c r="B34" s="2">
        <v>125</v>
      </c>
      <c r="C34" s="2">
        <v>46</v>
      </c>
      <c r="D34" s="2">
        <v>48</v>
      </c>
      <c r="E34" s="2">
        <v>31</v>
      </c>
      <c r="F34" s="3">
        <v>3.8632338609287102E-2</v>
      </c>
      <c r="G34" s="3">
        <v>0.19935006173217101</v>
      </c>
      <c r="H34" s="3">
        <v>0.452730198706631</v>
      </c>
    </row>
    <row r="35" spans="1:8" x14ac:dyDescent="0.2">
      <c r="A35" s="2">
        <v>2016</v>
      </c>
      <c r="B35" s="2">
        <v>52</v>
      </c>
      <c r="C35" s="2">
        <v>21</v>
      </c>
      <c r="D35" s="2">
        <v>24</v>
      </c>
      <c r="E35" s="2">
        <v>7</v>
      </c>
      <c r="F35" s="3">
        <v>4.4375397128548398E-2</v>
      </c>
      <c r="G35" s="3">
        <v>8.7596033027644904E-2</v>
      </c>
      <c r="H35" s="3">
        <v>0.34613638262322499</v>
      </c>
    </row>
    <row r="36" spans="1:8" x14ac:dyDescent="0.2">
      <c r="A36" s="5" t="s">
        <v>5</v>
      </c>
      <c r="B36" s="5">
        <v>8084</v>
      </c>
      <c r="C36" s="5">
        <v>2149</v>
      </c>
      <c r="D36" s="5">
        <v>4205</v>
      </c>
      <c r="E36" s="5">
        <v>1730</v>
      </c>
      <c r="F36" s="6">
        <v>3.9363167903036303E-2</v>
      </c>
      <c r="G36" s="6">
        <v>0.121796724170359</v>
      </c>
      <c r="H36" s="6">
        <v>0.50177008236582499</v>
      </c>
    </row>
    <row r="37" spans="1:8" x14ac:dyDescent="0.2">
      <c r="A37" s="2"/>
      <c r="B37" s="2"/>
      <c r="C37" s="2"/>
      <c r="D37" s="2"/>
      <c r="E37" s="2"/>
      <c r="F37" s="3"/>
      <c r="G37" s="3"/>
      <c r="H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4" workbookViewId="0">
      <selection activeCell="A28" sqref="A28:XFD28"/>
    </sheetView>
  </sheetViews>
  <sheetFormatPr baseColWidth="10" defaultColWidth="11.5" defaultRowHeight="16" x14ac:dyDescent="0.2"/>
  <cols>
    <col min="7" max="8" width="11.5" style="1"/>
  </cols>
  <sheetData>
    <row r="1" spans="1:12" x14ac:dyDescent="0.2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8" t="s">
        <v>22</v>
      </c>
      <c r="H1" s="8" t="s">
        <v>23</v>
      </c>
      <c r="I1" s="2" t="s">
        <v>24</v>
      </c>
      <c r="J1" s="2" t="s">
        <v>25</v>
      </c>
    </row>
    <row r="2" spans="1:12" x14ac:dyDescent="0.2">
      <c r="A2" s="2">
        <v>1973</v>
      </c>
      <c r="B2" s="2">
        <v>13</v>
      </c>
      <c r="C2" s="2">
        <v>4</v>
      </c>
      <c r="D2" s="2">
        <v>9</v>
      </c>
      <c r="E2" s="3">
        <v>0.106956845238095</v>
      </c>
      <c r="F2" s="3">
        <v>0.12293221182110101</v>
      </c>
      <c r="G2" s="9"/>
      <c r="H2" s="9"/>
      <c r="I2" s="3">
        <v>0.5</v>
      </c>
      <c r="J2" s="3">
        <v>0.22222222222222199</v>
      </c>
      <c r="L2" t="s">
        <v>71</v>
      </c>
    </row>
    <row r="3" spans="1:12" x14ac:dyDescent="0.2">
      <c r="A3" s="2">
        <v>1974</v>
      </c>
      <c r="B3" s="2">
        <v>4</v>
      </c>
      <c r="C3" s="2">
        <v>1</v>
      </c>
      <c r="D3" s="2">
        <v>3</v>
      </c>
      <c r="E3" s="3">
        <v>8.0357142857142794E-2</v>
      </c>
      <c r="F3" s="3">
        <v>4.6850198412698399E-2</v>
      </c>
      <c r="G3" s="9"/>
      <c r="H3" s="9"/>
      <c r="I3" s="3">
        <v>1</v>
      </c>
      <c r="J3" s="3">
        <v>0</v>
      </c>
      <c r="L3">
        <v>20170716</v>
      </c>
    </row>
    <row r="4" spans="1:12" x14ac:dyDescent="0.2">
      <c r="A4" s="2">
        <v>1975</v>
      </c>
      <c r="B4" s="2">
        <v>4</v>
      </c>
      <c r="C4" s="2">
        <v>0</v>
      </c>
      <c r="D4" s="2">
        <v>4</v>
      </c>
      <c r="E4" s="3"/>
      <c r="F4" s="3">
        <v>2.1794049364613901E-2</v>
      </c>
      <c r="G4" s="9"/>
      <c r="H4" s="9">
        <v>46.75</v>
      </c>
      <c r="I4" s="3"/>
      <c r="J4" s="3">
        <v>0</v>
      </c>
    </row>
    <row r="5" spans="1:12" x14ac:dyDescent="0.2">
      <c r="A5" s="2">
        <v>1976</v>
      </c>
      <c r="B5" s="2">
        <v>26</v>
      </c>
      <c r="C5" s="2">
        <v>11</v>
      </c>
      <c r="D5" s="2">
        <v>15</v>
      </c>
      <c r="E5" s="3">
        <v>5.9767008810043397E-2</v>
      </c>
      <c r="F5" s="3">
        <v>1.2266143530849399E-2</v>
      </c>
      <c r="G5" s="9">
        <v>8.7272727272727302</v>
      </c>
      <c r="H5" s="9">
        <v>28.1428571428571</v>
      </c>
      <c r="I5" s="3">
        <v>0.63636363636363602</v>
      </c>
      <c r="J5" s="3">
        <v>0.2</v>
      </c>
    </row>
    <row r="6" spans="1:12" x14ac:dyDescent="0.2">
      <c r="A6" s="2">
        <v>1977</v>
      </c>
      <c r="B6" s="2">
        <v>14</v>
      </c>
      <c r="C6" s="2">
        <v>3</v>
      </c>
      <c r="D6" s="2">
        <v>11</v>
      </c>
      <c r="E6" s="3">
        <v>0.11900780379041299</v>
      </c>
      <c r="F6" s="3">
        <v>3.2888496108924303E-2</v>
      </c>
      <c r="G6" s="9">
        <v>2.6666666666666701</v>
      </c>
      <c r="H6" s="9">
        <v>10.6</v>
      </c>
      <c r="I6" s="3">
        <v>0.33333333333333298</v>
      </c>
      <c r="J6" s="3">
        <v>0</v>
      </c>
    </row>
    <row r="7" spans="1:12" x14ac:dyDescent="0.2">
      <c r="A7" s="2">
        <v>1978</v>
      </c>
      <c r="B7" s="2">
        <v>18</v>
      </c>
      <c r="C7" s="2">
        <v>9</v>
      </c>
      <c r="D7" s="2">
        <v>9</v>
      </c>
      <c r="E7" s="3">
        <v>0.220206186763204</v>
      </c>
      <c r="F7" s="3">
        <v>9.3563678268783895E-2</v>
      </c>
      <c r="G7" s="9">
        <v>9.1111111111111107</v>
      </c>
      <c r="H7" s="9">
        <v>24.6666666666667</v>
      </c>
      <c r="I7" s="3">
        <v>0.88888888888888895</v>
      </c>
      <c r="J7" s="3">
        <v>0.22222222222222199</v>
      </c>
    </row>
    <row r="8" spans="1:12" x14ac:dyDescent="0.2">
      <c r="A8" s="2">
        <v>1979</v>
      </c>
      <c r="B8" s="2">
        <v>39</v>
      </c>
      <c r="C8" s="2">
        <v>15</v>
      </c>
      <c r="D8" s="2">
        <v>24</v>
      </c>
      <c r="E8" s="3">
        <v>0.17413325027798701</v>
      </c>
      <c r="F8" s="3">
        <v>7.9573069149026995E-2</v>
      </c>
      <c r="G8" s="9">
        <v>10.1428571428571</v>
      </c>
      <c r="H8" s="9">
        <v>15</v>
      </c>
      <c r="I8" s="3">
        <v>0.6</v>
      </c>
      <c r="J8" s="3">
        <v>0.25</v>
      </c>
    </row>
    <row r="9" spans="1:12" x14ac:dyDescent="0.2">
      <c r="A9" s="2">
        <v>1980</v>
      </c>
      <c r="B9" s="2">
        <v>69</v>
      </c>
      <c r="C9" s="2">
        <v>27</v>
      </c>
      <c r="D9" s="2">
        <v>42</v>
      </c>
      <c r="E9" s="3">
        <v>0.212146114172831</v>
      </c>
      <c r="F9" s="3">
        <v>0.120235772620414</v>
      </c>
      <c r="G9" s="9">
        <v>7.3076923076923102</v>
      </c>
      <c r="H9" s="9">
        <v>9.8378378378378404</v>
      </c>
      <c r="I9" s="3">
        <v>0.70370370370370405</v>
      </c>
      <c r="J9" s="3">
        <v>0.26190476190476197</v>
      </c>
    </row>
    <row r="10" spans="1:12" x14ac:dyDescent="0.2">
      <c r="A10" s="2">
        <v>1981</v>
      </c>
      <c r="B10" s="2">
        <v>188</v>
      </c>
      <c r="C10" s="2">
        <v>63</v>
      </c>
      <c r="D10" s="2">
        <v>125</v>
      </c>
      <c r="E10" s="3">
        <v>9.9598917166511605E-2</v>
      </c>
      <c r="F10" s="3">
        <v>5.9994760500869798E-2</v>
      </c>
      <c r="G10" s="9">
        <v>9.8000000000000007</v>
      </c>
      <c r="H10" s="9">
        <v>13.097345132743399</v>
      </c>
      <c r="I10" s="3">
        <v>0.61904761904761896</v>
      </c>
      <c r="J10" s="3">
        <v>0.30399999999999999</v>
      </c>
    </row>
    <row r="11" spans="1:12" x14ac:dyDescent="0.2">
      <c r="A11" s="2">
        <v>1982</v>
      </c>
      <c r="B11" s="2">
        <v>79</v>
      </c>
      <c r="C11" s="2">
        <v>27</v>
      </c>
      <c r="D11" s="2">
        <v>52</v>
      </c>
      <c r="E11" s="3">
        <v>0.13224900505873799</v>
      </c>
      <c r="F11" s="3">
        <v>0.126101473684881</v>
      </c>
      <c r="G11" s="9">
        <v>8.2592592592592595</v>
      </c>
      <c r="H11" s="9">
        <v>10.021739130434799</v>
      </c>
      <c r="I11" s="3">
        <v>0.85185185185185197</v>
      </c>
      <c r="J11" s="3">
        <v>0.34615384615384598</v>
      </c>
    </row>
    <row r="12" spans="1:12" x14ac:dyDescent="0.2">
      <c r="A12" s="2">
        <v>1983</v>
      </c>
      <c r="B12" s="2">
        <v>489</v>
      </c>
      <c r="C12" s="2">
        <v>120</v>
      </c>
      <c r="D12" s="2">
        <v>369</v>
      </c>
      <c r="E12" s="3">
        <v>0.13537845614034599</v>
      </c>
      <c r="F12" s="3">
        <v>0.101008495844236</v>
      </c>
      <c r="G12" s="9">
        <v>7.0423728813559299</v>
      </c>
      <c r="H12" s="9">
        <v>19.417827298050099</v>
      </c>
      <c r="I12" s="3">
        <v>0.65833333333333299</v>
      </c>
      <c r="J12" s="3">
        <v>0.25474254742547398</v>
      </c>
    </row>
    <row r="13" spans="1:12" x14ac:dyDescent="0.2">
      <c r="A13" s="2">
        <v>1984</v>
      </c>
      <c r="B13" s="2">
        <v>198</v>
      </c>
      <c r="C13" s="2">
        <v>51</v>
      </c>
      <c r="D13" s="2">
        <v>147</v>
      </c>
      <c r="E13" s="3">
        <v>2.9314592830767299E-2</v>
      </c>
      <c r="F13" s="3">
        <v>4.5506036487350403E-2</v>
      </c>
      <c r="G13" s="9">
        <v>7.74</v>
      </c>
      <c r="H13" s="9">
        <v>22.134751773049601</v>
      </c>
      <c r="I13" s="3">
        <v>0.70588235294117696</v>
      </c>
      <c r="J13" s="3">
        <v>0.20408163265306101</v>
      </c>
    </row>
    <row r="14" spans="1:12" x14ac:dyDescent="0.2">
      <c r="A14" s="2">
        <v>1985</v>
      </c>
      <c r="B14" s="2">
        <v>221</v>
      </c>
      <c r="C14" s="2">
        <v>38</v>
      </c>
      <c r="D14" s="2">
        <v>183</v>
      </c>
      <c r="E14" s="3">
        <v>5.7885194869927999E-2</v>
      </c>
      <c r="F14" s="3">
        <v>8.9084918474001407E-2</v>
      </c>
      <c r="G14" s="9">
        <v>8.8947368421052602</v>
      </c>
      <c r="H14" s="9">
        <v>25.095505617977501</v>
      </c>
      <c r="I14" s="3">
        <v>0.52631578947368396</v>
      </c>
      <c r="J14" s="3">
        <v>0.16393442622950799</v>
      </c>
    </row>
    <row r="15" spans="1:12" x14ac:dyDescent="0.2">
      <c r="A15" s="2">
        <v>1986</v>
      </c>
      <c r="B15" s="2">
        <v>493</v>
      </c>
      <c r="C15" s="2">
        <v>90</v>
      </c>
      <c r="D15" s="2">
        <v>403</v>
      </c>
      <c r="E15" s="3">
        <v>8.99638058851705E-2</v>
      </c>
      <c r="F15" s="3">
        <v>7.3949542364332502E-2</v>
      </c>
      <c r="G15" s="9">
        <v>8.9438202247191008</v>
      </c>
      <c r="H15" s="9">
        <v>25.155672823219</v>
      </c>
      <c r="I15" s="3">
        <v>0.62222222222222201</v>
      </c>
      <c r="J15" s="3">
        <v>0.14888337468982599</v>
      </c>
    </row>
    <row r="16" spans="1:12" x14ac:dyDescent="0.2">
      <c r="A16" s="2">
        <v>1987</v>
      </c>
      <c r="B16" s="2">
        <v>336</v>
      </c>
      <c r="C16" s="2">
        <v>75</v>
      </c>
      <c r="D16" s="2">
        <v>261</v>
      </c>
      <c r="E16" s="3">
        <v>7.3681334171503299E-2</v>
      </c>
      <c r="F16" s="3">
        <v>6.1798327434723299E-2</v>
      </c>
      <c r="G16" s="9">
        <v>7.3333333333333304</v>
      </c>
      <c r="H16" s="9">
        <v>26.059055118110201</v>
      </c>
      <c r="I16" s="3">
        <v>0.706666666666667</v>
      </c>
      <c r="J16" s="3">
        <v>0.126436781609195</v>
      </c>
    </row>
    <row r="17" spans="1:10" x14ac:dyDescent="0.2">
      <c r="A17" s="2">
        <v>1988</v>
      </c>
      <c r="B17" s="2">
        <v>134</v>
      </c>
      <c r="C17" s="2">
        <v>34</v>
      </c>
      <c r="D17" s="2">
        <v>100</v>
      </c>
      <c r="E17" s="3">
        <v>8.7961726268017196E-2</v>
      </c>
      <c r="F17" s="3">
        <v>3.3556317937006898E-2</v>
      </c>
      <c r="G17" s="9">
        <v>5.6764705882352899</v>
      </c>
      <c r="H17" s="9">
        <v>35.15625</v>
      </c>
      <c r="I17" s="3">
        <v>0.67647058823529405</v>
      </c>
      <c r="J17" s="3">
        <v>0.15</v>
      </c>
    </row>
    <row r="18" spans="1:10" x14ac:dyDescent="0.2">
      <c r="A18" s="2">
        <v>1989</v>
      </c>
      <c r="B18" s="2">
        <v>125</v>
      </c>
      <c r="C18" s="2">
        <v>38</v>
      </c>
      <c r="D18" s="2">
        <v>87</v>
      </c>
      <c r="E18" s="3">
        <v>0.12399429688228999</v>
      </c>
      <c r="F18" s="3">
        <v>5.5800499870699301E-2</v>
      </c>
      <c r="G18" s="9">
        <v>8.4210526315789505</v>
      </c>
      <c r="H18" s="9">
        <v>18.144578313253</v>
      </c>
      <c r="I18" s="3">
        <v>0.63157894736842102</v>
      </c>
      <c r="J18" s="3">
        <v>0.252873563218391</v>
      </c>
    </row>
    <row r="19" spans="1:10" x14ac:dyDescent="0.2">
      <c r="A19" s="2">
        <v>1990</v>
      </c>
      <c r="B19" s="2">
        <v>118</v>
      </c>
      <c r="C19" s="2">
        <v>40</v>
      </c>
      <c r="D19" s="2">
        <v>78</v>
      </c>
      <c r="E19" s="3">
        <v>0.12767273198860399</v>
      </c>
      <c r="F19" s="3">
        <v>0.100346750507233</v>
      </c>
      <c r="G19" s="9">
        <v>7.9</v>
      </c>
      <c r="H19" s="9">
        <v>23.076923076923102</v>
      </c>
      <c r="I19" s="3">
        <v>0.75</v>
      </c>
      <c r="J19" s="3">
        <v>0.15384615384615399</v>
      </c>
    </row>
    <row r="20" spans="1:10" x14ac:dyDescent="0.2">
      <c r="A20" s="2">
        <v>1991</v>
      </c>
      <c r="B20" s="2">
        <v>304</v>
      </c>
      <c r="C20" s="2">
        <v>113</v>
      </c>
      <c r="D20" s="2">
        <v>191</v>
      </c>
      <c r="E20" s="3">
        <v>0.13693360106126801</v>
      </c>
      <c r="F20" s="3">
        <v>0.101023254906748</v>
      </c>
      <c r="G20" s="9">
        <v>7.9369369369369398</v>
      </c>
      <c r="H20" s="9">
        <v>24.860962566844901</v>
      </c>
      <c r="I20" s="3">
        <v>0.79646017699115002</v>
      </c>
      <c r="J20" s="3">
        <v>0.24607329842931899</v>
      </c>
    </row>
    <row r="21" spans="1:10" x14ac:dyDescent="0.2">
      <c r="A21" s="2">
        <v>1992</v>
      </c>
      <c r="B21" s="2">
        <v>435</v>
      </c>
      <c r="C21" s="2">
        <v>147</v>
      </c>
      <c r="D21" s="2">
        <v>288</v>
      </c>
      <c r="E21" s="3">
        <v>0.134659930964415</v>
      </c>
      <c r="F21" s="3">
        <v>7.9191355821884205E-2</v>
      </c>
      <c r="G21" s="9">
        <v>9.9862068965517192</v>
      </c>
      <c r="H21" s="9">
        <v>25.391459074733099</v>
      </c>
      <c r="I21" s="3">
        <v>0.687074829931973</v>
      </c>
      <c r="J21" s="3">
        <v>0.25694444444444398</v>
      </c>
    </row>
    <row r="22" spans="1:10" x14ac:dyDescent="0.2">
      <c r="A22" s="2">
        <v>1993</v>
      </c>
      <c r="B22" s="2">
        <v>549</v>
      </c>
      <c r="C22" s="2">
        <v>176</v>
      </c>
      <c r="D22" s="2">
        <v>373</v>
      </c>
      <c r="E22" s="3">
        <v>0.13421500926819599</v>
      </c>
      <c r="F22" s="3">
        <v>0.122530949300015</v>
      </c>
      <c r="G22" s="9">
        <v>9.7200000000000006</v>
      </c>
      <c r="H22" s="9">
        <v>17.8288043478261</v>
      </c>
      <c r="I22" s="3">
        <v>0.68181818181818199</v>
      </c>
      <c r="J22" s="3">
        <v>0.190348525469169</v>
      </c>
    </row>
    <row r="23" spans="1:10" x14ac:dyDescent="0.2">
      <c r="A23" s="2">
        <v>1994</v>
      </c>
      <c r="B23" s="2">
        <v>443</v>
      </c>
      <c r="C23" s="2">
        <v>132</v>
      </c>
      <c r="D23" s="2">
        <v>311</v>
      </c>
      <c r="E23" s="3">
        <v>0.12249662479864</v>
      </c>
      <c r="F23" s="3">
        <v>7.3736486543292595E-2</v>
      </c>
      <c r="G23" s="9">
        <v>10.2692307692308</v>
      </c>
      <c r="H23" s="9">
        <v>16.266666666666701</v>
      </c>
      <c r="I23" s="3">
        <v>0.68181818181818199</v>
      </c>
      <c r="J23" s="3">
        <v>0.27974276527331199</v>
      </c>
    </row>
    <row r="24" spans="1:10" x14ac:dyDescent="0.2">
      <c r="A24" s="2">
        <v>1995</v>
      </c>
      <c r="B24" s="2">
        <v>495</v>
      </c>
      <c r="C24" s="2">
        <v>183</v>
      </c>
      <c r="D24" s="2">
        <v>312</v>
      </c>
      <c r="E24" s="3">
        <v>0.27659789887525699</v>
      </c>
      <c r="F24" s="3">
        <v>0.16545166845533199</v>
      </c>
      <c r="G24" s="9">
        <v>10.1366120218579</v>
      </c>
      <c r="H24" s="9">
        <v>13.355263157894701</v>
      </c>
      <c r="I24" s="3">
        <v>0.80327868852458995</v>
      </c>
      <c r="J24" s="3">
        <v>0.37820512820512803</v>
      </c>
    </row>
    <row r="25" spans="1:10" x14ac:dyDescent="0.2">
      <c r="A25" s="2">
        <v>1996</v>
      </c>
      <c r="B25" s="2">
        <v>723</v>
      </c>
      <c r="C25" s="2">
        <v>252</v>
      </c>
      <c r="D25" s="2">
        <v>471</v>
      </c>
      <c r="E25" s="3">
        <v>0.17155146706184099</v>
      </c>
      <c r="F25" s="3">
        <v>0.16473660189712999</v>
      </c>
      <c r="G25" s="9">
        <v>9.9190283400809705</v>
      </c>
      <c r="H25" s="9">
        <v>16.5045871559633</v>
      </c>
      <c r="I25" s="3">
        <v>0.75396825396825395</v>
      </c>
      <c r="J25" s="3">
        <v>0.41188959660297197</v>
      </c>
    </row>
    <row r="26" spans="1:10" x14ac:dyDescent="0.2">
      <c r="A26" s="2">
        <v>1997</v>
      </c>
      <c r="B26" s="2">
        <v>493</v>
      </c>
      <c r="C26" s="2">
        <v>145</v>
      </c>
      <c r="D26" s="2">
        <v>348</v>
      </c>
      <c r="E26" s="3">
        <v>0.17623777610920899</v>
      </c>
      <c r="F26" s="3">
        <v>0.121866526833404</v>
      </c>
      <c r="G26" s="9">
        <v>10.4755244755245</v>
      </c>
      <c r="H26" s="9">
        <v>20.2545454545455</v>
      </c>
      <c r="I26" s="3">
        <v>0.68275862068965498</v>
      </c>
      <c r="J26" s="3">
        <v>0.38505747126436801</v>
      </c>
    </row>
    <row r="27" spans="1:10" x14ac:dyDescent="0.2">
      <c r="A27" s="2">
        <v>1998</v>
      </c>
      <c r="B27" s="2">
        <v>316</v>
      </c>
      <c r="C27" s="2">
        <v>78</v>
      </c>
      <c r="D27" s="2">
        <v>238</v>
      </c>
      <c r="E27" s="3">
        <v>0.31260026994033202</v>
      </c>
      <c r="F27" s="3">
        <v>0.166439543348879</v>
      </c>
      <c r="G27" s="9">
        <v>7.9871794871794899</v>
      </c>
      <c r="H27" s="9">
        <v>18.681222707423601</v>
      </c>
      <c r="I27" s="3">
        <v>0.84615384615384603</v>
      </c>
      <c r="J27" s="3">
        <v>0.34033613445378202</v>
      </c>
    </row>
    <row r="28" spans="1:10" x14ac:dyDescent="0.2">
      <c r="A28" s="2">
        <v>1999</v>
      </c>
      <c r="B28" s="2">
        <v>480</v>
      </c>
      <c r="C28" s="2">
        <v>280</v>
      </c>
      <c r="D28" s="2">
        <v>200</v>
      </c>
      <c r="E28" s="3">
        <v>0.92764913114936398</v>
      </c>
      <c r="F28" s="3">
        <v>0.41118569072732197</v>
      </c>
      <c r="G28" s="9">
        <v>6.0607142857142904</v>
      </c>
      <c r="H28" s="9">
        <v>16.943298969072199</v>
      </c>
      <c r="I28" s="3">
        <v>0.89642857142857102</v>
      </c>
      <c r="J28" s="3">
        <v>0.62</v>
      </c>
    </row>
    <row r="29" spans="1:10" x14ac:dyDescent="0.2">
      <c r="A29" s="2">
        <v>2000</v>
      </c>
      <c r="B29" s="2">
        <v>377</v>
      </c>
      <c r="C29" s="2">
        <v>254</v>
      </c>
      <c r="D29" s="2">
        <v>123</v>
      </c>
      <c r="E29" s="3">
        <v>0.69643690154878701</v>
      </c>
      <c r="F29" s="3">
        <v>0.285152190221938</v>
      </c>
      <c r="G29" s="9">
        <v>6.2411067193675898</v>
      </c>
      <c r="H29" s="9">
        <v>20.3388429752066</v>
      </c>
      <c r="I29" s="3">
        <v>0.94881889763779503</v>
      </c>
      <c r="J29" s="3">
        <v>0.62601626016260203</v>
      </c>
    </row>
    <row r="30" spans="1:10" x14ac:dyDescent="0.2">
      <c r="A30" s="2">
        <v>2001</v>
      </c>
      <c r="B30" s="2">
        <v>80</v>
      </c>
      <c r="C30" s="2">
        <v>36</v>
      </c>
      <c r="D30" s="2">
        <v>44</v>
      </c>
      <c r="E30" s="3">
        <v>0.16974486642811901</v>
      </c>
      <c r="F30" s="3">
        <v>0.102011285896975</v>
      </c>
      <c r="G30" s="9">
        <v>10.5277777777778</v>
      </c>
      <c r="H30" s="9">
        <v>31.761904761904798</v>
      </c>
      <c r="I30" s="3">
        <v>0.72222222222222199</v>
      </c>
      <c r="J30" s="3">
        <v>0.47727272727272702</v>
      </c>
    </row>
    <row r="31" spans="1:10" x14ac:dyDescent="0.2">
      <c r="A31" s="2">
        <v>2002</v>
      </c>
      <c r="B31" s="2">
        <v>73</v>
      </c>
      <c r="C31" s="2">
        <v>23</v>
      </c>
      <c r="D31" s="2">
        <v>50</v>
      </c>
      <c r="E31" s="3">
        <v>0.105537692213935</v>
      </c>
      <c r="F31" s="3">
        <v>7.3335037227699101E-2</v>
      </c>
      <c r="G31" s="9">
        <v>19.695652173913</v>
      </c>
      <c r="H31" s="9">
        <v>27.25</v>
      </c>
      <c r="I31" s="3">
        <v>0.73913043478260898</v>
      </c>
      <c r="J31" s="3">
        <v>0.36</v>
      </c>
    </row>
    <row r="32" spans="1:10" x14ac:dyDescent="0.2">
      <c r="A32" s="2">
        <v>2003</v>
      </c>
      <c r="B32" s="2">
        <v>69</v>
      </c>
      <c r="C32" s="2">
        <v>26</v>
      </c>
      <c r="D32" s="2">
        <v>43</v>
      </c>
      <c r="E32" s="3">
        <v>0.15919201103069899</v>
      </c>
      <c r="F32" s="3">
        <v>0.101377479494505</v>
      </c>
      <c r="G32" s="9">
        <v>11.807692307692299</v>
      </c>
      <c r="H32" s="9">
        <v>29.341463414634099</v>
      </c>
      <c r="I32" s="3">
        <v>0.80769230769230804</v>
      </c>
      <c r="J32" s="3">
        <v>0.27906976744186002</v>
      </c>
    </row>
    <row r="33" spans="1:10" x14ac:dyDescent="0.2">
      <c r="A33" s="2">
        <v>2004</v>
      </c>
      <c r="B33" s="2">
        <v>178</v>
      </c>
      <c r="C33" s="2">
        <v>79</v>
      </c>
      <c r="D33" s="2">
        <v>99</v>
      </c>
      <c r="E33" s="3">
        <v>0.13133913104011</v>
      </c>
      <c r="F33" s="3">
        <v>0.126721731046325</v>
      </c>
      <c r="G33" s="9">
        <v>8.3670886075949404</v>
      </c>
      <c r="H33" s="9">
        <v>24.8969072164948</v>
      </c>
      <c r="I33" s="3">
        <v>0.860759493670886</v>
      </c>
      <c r="J33" s="3">
        <v>0.26262626262626299</v>
      </c>
    </row>
    <row r="34" spans="1:10" x14ac:dyDescent="0.2">
      <c r="A34" s="2">
        <v>2005</v>
      </c>
      <c r="B34" s="2">
        <v>167</v>
      </c>
      <c r="C34" s="2">
        <v>49</v>
      </c>
      <c r="D34" s="2">
        <v>118</v>
      </c>
      <c r="E34" s="3">
        <v>0.134593660771163</v>
      </c>
      <c r="F34" s="3">
        <v>9.2562620344123006E-2</v>
      </c>
      <c r="G34" s="9">
        <v>9.5306122448979593</v>
      </c>
      <c r="H34" s="9">
        <v>34.1</v>
      </c>
      <c r="I34" s="3">
        <v>0.89795918367346905</v>
      </c>
      <c r="J34" s="3">
        <v>0.25423728813559299</v>
      </c>
    </row>
    <row r="35" spans="1:10" x14ac:dyDescent="0.2">
      <c r="A35" s="2">
        <v>2006</v>
      </c>
      <c r="B35" s="2">
        <v>152</v>
      </c>
      <c r="C35" s="2">
        <v>61</v>
      </c>
      <c r="D35" s="2">
        <v>91</v>
      </c>
      <c r="E35" s="3">
        <v>0.165119993991556</v>
      </c>
      <c r="F35" s="3">
        <v>9.8631774204510803E-2</v>
      </c>
      <c r="G35" s="9">
        <v>9.34426229508197</v>
      </c>
      <c r="H35" s="9">
        <v>33.5</v>
      </c>
      <c r="I35" s="3">
        <v>0.80327868852458995</v>
      </c>
      <c r="J35" s="3">
        <v>0.28571428571428598</v>
      </c>
    </row>
    <row r="36" spans="1:10" x14ac:dyDescent="0.2">
      <c r="A36" s="2">
        <v>2007</v>
      </c>
      <c r="B36" s="2">
        <v>154</v>
      </c>
      <c r="C36" s="2">
        <v>76</v>
      </c>
      <c r="D36" s="2">
        <v>78</v>
      </c>
      <c r="E36" s="3">
        <v>0.22199856608795401</v>
      </c>
      <c r="F36" s="3">
        <v>5.5541348072255602E-2</v>
      </c>
      <c r="G36" s="9">
        <v>8.7763157894736796</v>
      </c>
      <c r="H36" s="9">
        <v>27.115942028985501</v>
      </c>
      <c r="I36" s="3">
        <v>0.85526315789473695</v>
      </c>
      <c r="J36" s="3">
        <v>0.28205128205128199</v>
      </c>
    </row>
    <row r="37" spans="1:10" x14ac:dyDescent="0.2">
      <c r="A37" s="2">
        <v>2008</v>
      </c>
      <c r="B37" s="2">
        <v>23</v>
      </c>
      <c r="C37" s="2">
        <v>8</v>
      </c>
      <c r="D37" s="2">
        <v>15</v>
      </c>
      <c r="E37" s="3">
        <v>3.1086309523809499E-2</v>
      </c>
      <c r="F37" s="3">
        <v>4.2632770453813799E-2</v>
      </c>
      <c r="G37" s="9">
        <v>11.285714285714301</v>
      </c>
      <c r="H37" s="9">
        <v>35.230769230769198</v>
      </c>
      <c r="I37" s="3">
        <v>0.875</v>
      </c>
      <c r="J37" s="3">
        <v>6.6666666666666693E-2</v>
      </c>
    </row>
    <row r="38" spans="1:10" x14ac:dyDescent="0.2">
      <c r="A38" s="2">
        <v>2009</v>
      </c>
      <c r="B38" s="2">
        <v>43</v>
      </c>
      <c r="C38" s="2">
        <v>10</v>
      </c>
      <c r="D38" s="2">
        <v>33</v>
      </c>
      <c r="E38" s="3">
        <v>0.198894326789195</v>
      </c>
      <c r="F38" s="3">
        <v>9.9855501916820494E-2</v>
      </c>
      <c r="G38" s="9">
        <v>9.1</v>
      </c>
      <c r="H38" s="9">
        <v>34.892857142857103</v>
      </c>
      <c r="I38" s="3">
        <v>0.7</v>
      </c>
      <c r="J38" s="3">
        <v>0.48484848484848497</v>
      </c>
    </row>
    <row r="39" spans="1:10" x14ac:dyDescent="0.2">
      <c r="A39" s="2">
        <v>2010</v>
      </c>
      <c r="B39" s="2">
        <v>104</v>
      </c>
      <c r="C39" s="2">
        <v>42</v>
      </c>
      <c r="D39" s="2">
        <v>62</v>
      </c>
      <c r="E39" s="3">
        <v>0.12254879441961999</v>
      </c>
      <c r="F39" s="3">
        <v>6.4363476979883399E-2</v>
      </c>
      <c r="G39" s="9">
        <v>9.5853658536585407</v>
      </c>
      <c r="H39" s="9">
        <v>27.314814814814799</v>
      </c>
      <c r="I39" s="3">
        <v>0.66666666666666696</v>
      </c>
      <c r="J39" s="3">
        <v>0.225806451612903</v>
      </c>
    </row>
    <row r="40" spans="1:10" x14ac:dyDescent="0.2">
      <c r="A40" s="2">
        <v>2011</v>
      </c>
      <c r="B40" s="2">
        <v>87</v>
      </c>
      <c r="C40" s="2">
        <v>39</v>
      </c>
      <c r="D40" s="2">
        <v>48</v>
      </c>
      <c r="E40" s="3">
        <v>0.201655745226933</v>
      </c>
      <c r="F40" s="3">
        <v>8.4504068129904394E-2</v>
      </c>
      <c r="G40" s="9">
        <v>8.8205128205128194</v>
      </c>
      <c r="H40" s="9">
        <v>20.399999999999999</v>
      </c>
      <c r="I40" s="3">
        <v>0.84615384615384603</v>
      </c>
      <c r="J40" s="3">
        <v>0.25</v>
      </c>
    </row>
    <row r="41" spans="1:10" x14ac:dyDescent="0.2">
      <c r="A41" s="2">
        <v>2012</v>
      </c>
      <c r="B41" s="2">
        <v>104</v>
      </c>
      <c r="C41" s="2">
        <v>46</v>
      </c>
      <c r="D41" s="2">
        <v>58</v>
      </c>
      <c r="E41" s="3">
        <v>0.231006311738333</v>
      </c>
      <c r="F41" s="3">
        <v>0.15017565165650601</v>
      </c>
      <c r="G41" s="9">
        <v>9.6956521739130395</v>
      </c>
      <c r="H41" s="9">
        <v>32.057692307692299</v>
      </c>
      <c r="I41" s="3">
        <v>0.86956521739130399</v>
      </c>
      <c r="J41" s="3">
        <v>0.20689655172413801</v>
      </c>
    </row>
    <row r="42" spans="1:10" x14ac:dyDescent="0.2">
      <c r="A42" s="2">
        <v>2013</v>
      </c>
      <c r="B42" s="2">
        <v>175</v>
      </c>
      <c r="C42" s="2">
        <v>72</v>
      </c>
      <c r="D42" s="2">
        <v>103</v>
      </c>
      <c r="E42" s="3">
        <v>0.27809066571251601</v>
      </c>
      <c r="F42" s="3">
        <v>0.14750025082496701</v>
      </c>
      <c r="G42" s="9">
        <v>10.375</v>
      </c>
      <c r="H42" s="9">
        <v>32.329545454545503</v>
      </c>
      <c r="I42" s="3">
        <v>0.86111111111111105</v>
      </c>
      <c r="J42" s="3">
        <v>0.25242718446601897</v>
      </c>
    </row>
    <row r="43" spans="1:10" x14ac:dyDescent="0.2">
      <c r="A43" s="2">
        <v>2014</v>
      </c>
      <c r="B43" s="2">
        <v>220</v>
      </c>
      <c r="C43" s="2">
        <v>107</v>
      </c>
      <c r="D43" s="2">
        <v>113</v>
      </c>
      <c r="E43" s="3">
        <v>0.222764957562889</v>
      </c>
      <c r="F43" s="3">
        <v>9.9773499945182503E-2</v>
      </c>
      <c r="G43" s="9">
        <v>10.112149532710299</v>
      </c>
      <c r="H43" s="9">
        <v>25.4411764705882</v>
      </c>
      <c r="I43" s="3">
        <v>0.90654205607476601</v>
      </c>
      <c r="J43" s="3">
        <v>0.265486725663717</v>
      </c>
    </row>
    <row r="44" spans="1:10" x14ac:dyDescent="0.2">
      <c r="A44" s="2">
        <v>2015</v>
      </c>
      <c r="B44" s="2">
        <v>126</v>
      </c>
      <c r="C44" s="2">
        <v>66</v>
      </c>
      <c r="D44" s="2">
        <v>60</v>
      </c>
      <c r="E44" s="3">
        <v>0.23404211566451999</v>
      </c>
      <c r="F44" s="3">
        <v>0.162033039322272</v>
      </c>
      <c r="G44" s="9">
        <v>8.7076923076923105</v>
      </c>
      <c r="H44" s="9">
        <v>16.905660377358501</v>
      </c>
      <c r="I44" s="3">
        <v>0.89393939393939403</v>
      </c>
      <c r="J44" s="3">
        <v>0.33333333333333298</v>
      </c>
    </row>
    <row r="45" spans="1:10" x14ac:dyDescent="0.2">
      <c r="A45" s="2">
        <v>2016</v>
      </c>
      <c r="B45" s="2">
        <v>57</v>
      </c>
      <c r="C45" s="2">
        <v>24</v>
      </c>
      <c r="D45" s="2">
        <v>33</v>
      </c>
      <c r="E45" s="3">
        <v>0.159614527783006</v>
      </c>
      <c r="F45" s="3">
        <v>6.4421274620771393E-2</v>
      </c>
      <c r="G45" s="9">
        <v>9.1363636363636402</v>
      </c>
      <c r="H45" s="9">
        <v>28.130434782608699</v>
      </c>
      <c r="I45" s="3">
        <v>0.79166666666666696</v>
      </c>
      <c r="J45" s="3">
        <v>0.21212121212121199</v>
      </c>
    </row>
    <row r="46" spans="1:10" x14ac:dyDescent="0.2">
      <c r="A46" s="5" t="s">
        <v>5</v>
      </c>
      <c r="B46" s="5">
        <v>8995</v>
      </c>
      <c r="C46" s="5">
        <v>3170</v>
      </c>
      <c r="D46" s="5">
        <v>5825</v>
      </c>
      <c r="E46" s="6">
        <v>0.27417926374046497</v>
      </c>
      <c r="F46" s="6">
        <v>0.119064491853426</v>
      </c>
      <c r="G46" s="10">
        <v>8.7946428571428594</v>
      </c>
      <c r="H46" s="10">
        <v>21.612873980054399</v>
      </c>
      <c r="I46" s="6">
        <v>0.77823343848580395</v>
      </c>
      <c r="J46" s="6">
        <v>0.28772532188841199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A2" sqref="A2:J39"/>
    </sheetView>
  </sheetViews>
  <sheetFormatPr baseColWidth="10" defaultColWidth="10.83203125" defaultRowHeight="12" x14ac:dyDescent="0.15"/>
  <cols>
    <col min="1" max="2" width="10.83203125" style="2"/>
    <col min="3" max="3" width="8.1640625" style="2" customWidth="1"/>
    <col min="4" max="6" width="10.83203125" style="23"/>
    <col min="7" max="7" width="4.83203125" style="23" customWidth="1"/>
    <col min="8" max="10" width="10.83203125" style="23"/>
    <col min="11" max="16384" width="10.83203125" style="2"/>
  </cols>
  <sheetData>
    <row r="1" spans="1:20" x14ac:dyDescent="0.15">
      <c r="A1" s="2" t="s">
        <v>0</v>
      </c>
      <c r="B1" s="2" t="s">
        <v>1</v>
      </c>
      <c r="D1" s="3" t="s">
        <v>26</v>
      </c>
      <c r="E1" s="3" t="s">
        <v>27</v>
      </c>
      <c r="F1" s="3" t="s">
        <v>28</v>
      </c>
      <c r="G1" s="3"/>
      <c r="H1" s="3" t="s">
        <v>29</v>
      </c>
      <c r="I1" s="3" t="s">
        <v>30</v>
      </c>
      <c r="J1" s="3" t="s">
        <v>31</v>
      </c>
    </row>
    <row r="2" spans="1:20" ht="16" x14ac:dyDescent="0.2">
      <c r="A2" s="2">
        <v>1980</v>
      </c>
      <c r="B2" s="2">
        <f>N2</f>
        <v>69</v>
      </c>
      <c r="D2" s="3">
        <f>O2</f>
        <v>8.6956521739130405E-2</v>
      </c>
      <c r="E2" s="3">
        <f t="shared" ref="E2:F17" si="0">P2</f>
        <v>2.8985507246376802E-2</v>
      </c>
      <c r="F2" s="3">
        <f t="shared" si="0"/>
        <v>0.88405797101449302</v>
      </c>
      <c r="G2" s="3"/>
      <c r="H2" s="3">
        <f>R2</f>
        <v>8.4470000000000003E-2</v>
      </c>
      <c r="I2" s="3">
        <f t="shared" ref="I2:J2" si="1">S2</f>
        <v>7.3152380952380996E-2</v>
      </c>
      <c r="J2" s="3">
        <f t="shared" si="1"/>
        <v>5.9696666666666703E-2</v>
      </c>
      <c r="L2" t="s">
        <v>71</v>
      </c>
      <c r="M2" s="2">
        <v>1980</v>
      </c>
      <c r="N2" s="2">
        <v>69</v>
      </c>
      <c r="O2" s="2">
        <v>8.6956521739130405E-2</v>
      </c>
      <c r="P2" s="2">
        <v>2.8985507246376802E-2</v>
      </c>
      <c r="Q2" s="2">
        <v>0.88405797101449302</v>
      </c>
      <c r="R2" s="2">
        <v>8.4470000000000003E-2</v>
      </c>
      <c r="S2" s="2">
        <v>7.3152380952380996E-2</v>
      </c>
      <c r="T2" s="2">
        <v>5.9696666666666703E-2</v>
      </c>
    </row>
    <row r="3" spans="1:20" ht="16" x14ac:dyDescent="0.2">
      <c r="A3" s="2">
        <v>1981</v>
      </c>
      <c r="B3" s="2">
        <f t="shared" ref="B3:B39" si="2">N3</f>
        <v>188</v>
      </c>
      <c r="D3" s="3">
        <f t="shared" ref="D3:F39" si="3">O3</f>
        <v>0.122340425531915</v>
      </c>
      <c r="E3" s="3">
        <f t="shared" si="0"/>
        <v>3.7234042553191501E-2</v>
      </c>
      <c r="F3" s="3">
        <f t="shared" si="0"/>
        <v>0.840425531914894</v>
      </c>
      <c r="G3" s="3"/>
      <c r="H3" s="3">
        <f t="shared" ref="H3:H39" si="4">R3</f>
        <v>8.2382442748091603E-2</v>
      </c>
      <c r="I3" s="3">
        <f t="shared" ref="I3:I39" si="5">S3</f>
        <v>7.1796666666666703E-2</v>
      </c>
      <c r="J3" s="3">
        <f t="shared" ref="J3:J39" si="6">T3</f>
        <v>6.2983333333333294E-2</v>
      </c>
      <c r="L3">
        <v>20170619</v>
      </c>
      <c r="M3" s="2">
        <v>1981</v>
      </c>
      <c r="N3" s="2">
        <v>188</v>
      </c>
      <c r="O3" s="2">
        <v>0.122340425531915</v>
      </c>
      <c r="P3" s="2">
        <v>3.7234042553191501E-2</v>
      </c>
      <c r="Q3" s="2">
        <v>0.840425531914894</v>
      </c>
      <c r="R3" s="2">
        <v>8.2382442748091603E-2</v>
      </c>
      <c r="S3" s="2">
        <v>7.1796666666666703E-2</v>
      </c>
      <c r="T3" s="2">
        <v>6.2983333333333294E-2</v>
      </c>
    </row>
    <row r="4" spans="1:20" x14ac:dyDescent="0.15">
      <c r="A4" s="2">
        <v>1982</v>
      </c>
      <c r="B4" s="2">
        <f t="shared" si="2"/>
        <v>79</v>
      </c>
      <c r="D4" s="3">
        <f t="shared" si="3"/>
        <v>7.5949367088607597E-2</v>
      </c>
      <c r="E4" s="3">
        <f t="shared" si="0"/>
        <v>8.8607594936708903E-2</v>
      </c>
      <c r="F4" s="3">
        <f t="shared" si="0"/>
        <v>0.835443037974684</v>
      </c>
      <c r="G4" s="3"/>
      <c r="H4" s="3">
        <f t="shared" si="4"/>
        <v>8.4288983050847505E-2</v>
      </c>
      <c r="I4" s="3">
        <f t="shared" si="5"/>
        <v>7.0606315789473698E-2</v>
      </c>
      <c r="J4" s="3">
        <f t="shared" si="6"/>
        <v>7.0000000000000007E-2</v>
      </c>
      <c r="M4" s="2">
        <v>1982</v>
      </c>
      <c r="N4" s="2">
        <v>79</v>
      </c>
      <c r="O4" s="2">
        <v>7.5949367088607597E-2</v>
      </c>
      <c r="P4" s="2">
        <v>8.8607594936708903E-2</v>
      </c>
      <c r="Q4" s="2">
        <v>0.835443037974684</v>
      </c>
      <c r="R4" s="2">
        <v>8.4288983050847505E-2</v>
      </c>
      <c r="S4" s="2">
        <v>7.0606315789473698E-2</v>
      </c>
      <c r="T4" s="2">
        <v>7.0000000000000007E-2</v>
      </c>
    </row>
    <row r="5" spans="1:20" x14ac:dyDescent="0.15">
      <c r="A5" s="2">
        <v>1983</v>
      </c>
      <c r="B5" s="2">
        <f t="shared" si="2"/>
        <v>489</v>
      </c>
      <c r="D5" s="3">
        <f t="shared" si="3"/>
        <v>0.27198364008179998</v>
      </c>
      <c r="E5" s="3">
        <f t="shared" si="0"/>
        <v>0.130879345603272</v>
      </c>
      <c r="F5" s="3">
        <f t="shared" si="0"/>
        <v>0.59713701431492805</v>
      </c>
      <c r="G5" s="3"/>
      <c r="H5" s="3">
        <f t="shared" si="4"/>
        <v>8.2428612099644097E-2</v>
      </c>
      <c r="I5" s="3">
        <f t="shared" si="5"/>
        <v>6.9563333333333296E-2</v>
      </c>
      <c r="J5" s="3">
        <f t="shared" si="6"/>
        <v>6.18314705882353E-2</v>
      </c>
      <c r="M5" s="2">
        <v>1983</v>
      </c>
      <c r="N5" s="2">
        <v>489</v>
      </c>
      <c r="O5" s="2">
        <v>0.27198364008179998</v>
      </c>
      <c r="P5" s="2">
        <v>0.130879345603272</v>
      </c>
      <c r="Q5" s="2">
        <v>0.59713701431492805</v>
      </c>
      <c r="R5" s="2">
        <v>8.2428612099644097E-2</v>
      </c>
      <c r="S5" s="2">
        <v>6.9563333333333296E-2</v>
      </c>
      <c r="T5" s="2">
        <v>6.18314705882353E-2</v>
      </c>
    </row>
    <row r="6" spans="1:20" x14ac:dyDescent="0.15">
      <c r="A6" s="2">
        <v>1984</v>
      </c>
      <c r="B6" s="2">
        <f t="shared" si="2"/>
        <v>198</v>
      </c>
      <c r="D6" s="3">
        <f t="shared" si="3"/>
        <v>9.5959595959595995E-2</v>
      </c>
      <c r="E6" s="3">
        <f t="shared" si="0"/>
        <v>0.13636363636363599</v>
      </c>
      <c r="F6" s="3">
        <f t="shared" si="0"/>
        <v>0.76767676767676796</v>
      </c>
      <c r="G6" s="3"/>
      <c r="H6" s="3">
        <f t="shared" si="4"/>
        <v>8.1870065359477107E-2</v>
      </c>
      <c r="I6" s="3">
        <f t="shared" si="5"/>
        <v>6.9945238095238102E-2</v>
      </c>
      <c r="J6" s="3">
        <f t="shared" si="6"/>
        <v>6.6049999999999998E-2</v>
      </c>
      <c r="M6" s="2">
        <v>1984</v>
      </c>
      <c r="N6" s="2">
        <v>198</v>
      </c>
      <c r="O6" s="2">
        <v>9.5959595959595995E-2</v>
      </c>
      <c r="P6" s="2">
        <v>0.13636363636363599</v>
      </c>
      <c r="Q6" s="2">
        <v>0.76767676767676796</v>
      </c>
      <c r="R6" s="2">
        <v>8.1870065359477107E-2</v>
      </c>
      <c r="S6" s="2">
        <v>6.9945238095238102E-2</v>
      </c>
      <c r="T6" s="2">
        <v>6.6049999999999998E-2</v>
      </c>
    </row>
    <row r="7" spans="1:20" x14ac:dyDescent="0.15">
      <c r="A7" s="2">
        <v>1985</v>
      </c>
      <c r="B7" s="2">
        <f t="shared" si="2"/>
        <v>221</v>
      </c>
      <c r="D7" s="3">
        <f t="shared" si="3"/>
        <v>0.230769230769231</v>
      </c>
      <c r="E7" s="3">
        <f t="shared" si="0"/>
        <v>0.11764705882352899</v>
      </c>
      <c r="F7" s="3">
        <f t="shared" si="0"/>
        <v>0.65158371040723995</v>
      </c>
      <c r="G7" s="3"/>
      <c r="H7" s="3">
        <f t="shared" si="4"/>
        <v>8.1951736111111104E-2</v>
      </c>
      <c r="I7" s="3">
        <f t="shared" si="5"/>
        <v>6.9363281250000006E-2</v>
      </c>
      <c r="J7" s="3">
        <f t="shared" si="6"/>
        <v>6.2086153846153798E-2</v>
      </c>
      <c r="M7" s="2">
        <v>1985</v>
      </c>
      <c r="N7" s="2">
        <v>221</v>
      </c>
      <c r="O7" s="2">
        <v>0.230769230769231</v>
      </c>
      <c r="P7" s="2">
        <v>0.11764705882352899</v>
      </c>
      <c r="Q7" s="2">
        <v>0.65158371040723995</v>
      </c>
      <c r="R7" s="2">
        <v>8.1951736111111104E-2</v>
      </c>
      <c r="S7" s="2">
        <v>6.9363281250000006E-2</v>
      </c>
      <c r="T7" s="2">
        <v>6.2086153846153798E-2</v>
      </c>
    </row>
    <row r="8" spans="1:20" x14ac:dyDescent="0.15">
      <c r="A8" s="2">
        <v>1986</v>
      </c>
      <c r="B8" s="2">
        <f t="shared" si="2"/>
        <v>493</v>
      </c>
      <c r="D8" s="3">
        <f t="shared" si="3"/>
        <v>0.30628803245436098</v>
      </c>
      <c r="E8" s="3">
        <f t="shared" si="0"/>
        <v>0.14401622718052701</v>
      </c>
      <c r="F8" s="3">
        <f t="shared" si="0"/>
        <v>0.54969574036511204</v>
      </c>
      <c r="G8" s="3"/>
      <c r="H8" s="3">
        <f t="shared" si="4"/>
        <v>7.9514141414141398E-2</v>
      </c>
      <c r="I8" s="3">
        <f t="shared" si="5"/>
        <v>6.8899875776397501E-2</v>
      </c>
      <c r="J8" s="3">
        <f t="shared" si="6"/>
        <v>5.9928000000000002E-2</v>
      </c>
      <c r="M8" s="2">
        <v>1986</v>
      </c>
      <c r="N8" s="2">
        <v>493</v>
      </c>
      <c r="O8" s="2">
        <v>0.30628803245436098</v>
      </c>
      <c r="P8" s="2">
        <v>0.14401622718052701</v>
      </c>
      <c r="Q8" s="2">
        <v>0.54969574036511204</v>
      </c>
      <c r="R8" s="2">
        <v>7.9514141414141398E-2</v>
      </c>
      <c r="S8" s="2">
        <v>6.8899875776397501E-2</v>
      </c>
      <c r="T8" s="2">
        <v>5.9928000000000002E-2</v>
      </c>
    </row>
    <row r="9" spans="1:20" x14ac:dyDescent="0.15">
      <c r="A9" s="2">
        <v>1987</v>
      </c>
      <c r="B9" s="2">
        <f t="shared" si="2"/>
        <v>336</v>
      </c>
      <c r="D9" s="3">
        <f t="shared" si="3"/>
        <v>0.27678571428571402</v>
      </c>
      <c r="E9" s="3">
        <f t="shared" si="0"/>
        <v>0.20535714285714299</v>
      </c>
      <c r="F9" s="3">
        <f t="shared" si="0"/>
        <v>0.51785714285714302</v>
      </c>
      <c r="G9" s="3"/>
      <c r="H9" s="3">
        <f t="shared" si="4"/>
        <v>7.9943724489795906E-2</v>
      </c>
      <c r="I9" s="3">
        <f t="shared" si="5"/>
        <v>6.8959674796747999E-2</v>
      </c>
      <c r="J9" s="3">
        <f t="shared" si="6"/>
        <v>5.7444117647058798E-2</v>
      </c>
      <c r="M9" s="2">
        <v>1987</v>
      </c>
      <c r="N9" s="2">
        <v>336</v>
      </c>
      <c r="O9" s="2">
        <v>0.27678571428571402</v>
      </c>
      <c r="P9" s="2">
        <v>0.20535714285714299</v>
      </c>
      <c r="Q9" s="2">
        <v>0.51785714285714302</v>
      </c>
      <c r="R9" s="2">
        <v>7.9943724489795906E-2</v>
      </c>
      <c r="S9" s="2">
        <v>6.8959674796747999E-2</v>
      </c>
      <c r="T9" s="2">
        <v>5.7444117647058798E-2</v>
      </c>
    </row>
    <row r="10" spans="1:20" x14ac:dyDescent="0.15">
      <c r="A10" s="2">
        <v>1988</v>
      </c>
      <c r="B10" s="2">
        <f t="shared" si="2"/>
        <v>134</v>
      </c>
      <c r="D10" s="3">
        <f t="shared" si="3"/>
        <v>0.26865671641791</v>
      </c>
      <c r="E10" s="3">
        <f t="shared" si="0"/>
        <v>0.28358208955223901</v>
      </c>
      <c r="F10" s="3">
        <f t="shared" si="0"/>
        <v>0.44776119402985098</v>
      </c>
      <c r="G10" s="3"/>
      <c r="H10" s="3">
        <f t="shared" si="4"/>
        <v>7.9000465116279103E-2</v>
      </c>
      <c r="I10" s="3">
        <f t="shared" si="5"/>
        <v>6.8265384615384603E-2</v>
      </c>
      <c r="J10" s="3">
        <f t="shared" si="6"/>
        <v>5.7746666666666703E-2</v>
      </c>
      <c r="M10" s="2">
        <v>1988</v>
      </c>
      <c r="N10" s="2">
        <v>134</v>
      </c>
      <c r="O10" s="2">
        <v>0.26865671641791</v>
      </c>
      <c r="P10" s="2">
        <v>0.28358208955223901</v>
      </c>
      <c r="Q10" s="2">
        <v>0.44776119402985098</v>
      </c>
      <c r="R10" s="2">
        <v>7.9000465116279103E-2</v>
      </c>
      <c r="S10" s="2">
        <v>6.8265384615384603E-2</v>
      </c>
      <c r="T10" s="2">
        <v>5.7746666666666703E-2</v>
      </c>
    </row>
    <row r="11" spans="1:20" x14ac:dyDescent="0.15">
      <c r="A11" s="2">
        <v>1989</v>
      </c>
      <c r="B11" s="2">
        <f t="shared" si="2"/>
        <v>125</v>
      </c>
      <c r="D11" s="3">
        <f t="shared" si="3"/>
        <v>0.224</v>
      </c>
      <c r="E11" s="3">
        <f t="shared" si="0"/>
        <v>0.38400000000000001</v>
      </c>
      <c r="F11" s="3">
        <f t="shared" si="0"/>
        <v>0.39200000000000002</v>
      </c>
      <c r="G11" s="3"/>
      <c r="H11" s="3">
        <f t="shared" si="4"/>
        <v>8.1608548387096802E-2</v>
      </c>
      <c r="I11" s="3">
        <f t="shared" si="5"/>
        <v>6.9405471698113202E-2</v>
      </c>
      <c r="J11" s="3">
        <f t="shared" si="6"/>
        <v>5.6246999999999998E-2</v>
      </c>
      <c r="M11" s="2">
        <v>1989</v>
      </c>
      <c r="N11" s="2">
        <v>125</v>
      </c>
      <c r="O11" s="2">
        <v>0.224</v>
      </c>
      <c r="P11" s="2">
        <v>0.38400000000000001</v>
      </c>
      <c r="Q11" s="2">
        <v>0.39200000000000002</v>
      </c>
      <c r="R11" s="2">
        <v>8.1608548387096802E-2</v>
      </c>
      <c r="S11" s="2">
        <v>6.9405471698113202E-2</v>
      </c>
      <c r="T11" s="2">
        <v>5.6246999999999998E-2</v>
      </c>
    </row>
    <row r="12" spans="1:20" x14ac:dyDescent="0.15">
      <c r="A12" s="2">
        <v>1990</v>
      </c>
      <c r="B12" s="2">
        <f t="shared" si="2"/>
        <v>118</v>
      </c>
      <c r="D12" s="3">
        <f t="shared" si="3"/>
        <v>0.20512820512820501</v>
      </c>
      <c r="E12" s="3">
        <f t="shared" si="0"/>
        <v>0.427350427350427</v>
      </c>
      <c r="F12" s="3">
        <f t="shared" si="0"/>
        <v>0.36752136752136799</v>
      </c>
      <c r="G12" s="3"/>
      <c r="H12" s="3">
        <f t="shared" si="4"/>
        <v>8.1917826086956497E-2</v>
      </c>
      <c r="I12" s="3">
        <f t="shared" si="5"/>
        <v>6.9707704918032798E-2</v>
      </c>
      <c r="J12" s="3">
        <f t="shared" si="6"/>
        <v>5.9070999999999999E-2</v>
      </c>
      <c r="M12" s="2">
        <v>1990</v>
      </c>
      <c r="N12" s="2">
        <v>118</v>
      </c>
      <c r="O12" s="2">
        <v>0.20512820512820501</v>
      </c>
      <c r="P12" s="2">
        <v>0.427350427350427</v>
      </c>
      <c r="Q12" s="2">
        <v>0.36752136752136799</v>
      </c>
      <c r="R12" s="2">
        <v>8.1917826086956497E-2</v>
      </c>
      <c r="S12" s="2">
        <v>6.9707704918032798E-2</v>
      </c>
      <c r="T12" s="2">
        <v>5.9070999999999999E-2</v>
      </c>
    </row>
    <row r="13" spans="1:20" x14ac:dyDescent="0.15">
      <c r="A13" s="2">
        <v>1991</v>
      </c>
      <c r="B13" s="2">
        <f t="shared" si="2"/>
        <v>304</v>
      </c>
      <c r="D13" s="3">
        <f t="shared" si="3"/>
        <v>0.24752475247524799</v>
      </c>
      <c r="E13" s="3">
        <f t="shared" si="0"/>
        <v>0.46864686468646899</v>
      </c>
      <c r="F13" s="3">
        <f t="shared" si="0"/>
        <v>0.28382838283828399</v>
      </c>
      <c r="G13" s="3"/>
      <c r="H13" s="3">
        <f t="shared" si="4"/>
        <v>7.9964339622641503E-2</v>
      </c>
      <c r="I13" s="3">
        <f t="shared" si="5"/>
        <v>6.9733653846153806E-2</v>
      </c>
      <c r="J13" s="3">
        <f t="shared" si="6"/>
        <v>5.8926341463414598E-2</v>
      </c>
      <c r="M13" s="2">
        <v>1991</v>
      </c>
      <c r="N13" s="2">
        <v>304</v>
      </c>
      <c r="O13" s="2">
        <v>0.24752475247524799</v>
      </c>
      <c r="P13" s="2">
        <v>0.46864686468646899</v>
      </c>
      <c r="Q13" s="2">
        <v>0.28382838283828399</v>
      </c>
      <c r="R13" s="2">
        <v>7.9964339622641503E-2</v>
      </c>
      <c r="S13" s="2">
        <v>6.9733653846153806E-2</v>
      </c>
      <c r="T13" s="2">
        <v>5.8926341463414598E-2</v>
      </c>
    </row>
    <row r="14" spans="1:20" x14ac:dyDescent="0.15">
      <c r="A14" s="2">
        <v>1992</v>
      </c>
      <c r="B14" s="2">
        <f t="shared" si="2"/>
        <v>435</v>
      </c>
      <c r="D14" s="3">
        <f t="shared" si="3"/>
        <v>0.21839080459770099</v>
      </c>
      <c r="E14" s="3">
        <f t="shared" si="0"/>
        <v>0.48735632183908001</v>
      </c>
      <c r="F14" s="3">
        <f t="shared" si="0"/>
        <v>0.294252873563218</v>
      </c>
      <c r="G14" s="3"/>
      <c r="H14" s="3">
        <f t="shared" si="4"/>
        <v>8.1559190751445104E-2</v>
      </c>
      <c r="I14" s="3">
        <f t="shared" si="5"/>
        <v>6.975315E-2</v>
      </c>
      <c r="J14" s="3">
        <f t="shared" si="6"/>
        <v>6.0109838709677399E-2</v>
      </c>
      <c r="M14" s="2">
        <v>1992</v>
      </c>
      <c r="N14" s="2">
        <v>435</v>
      </c>
      <c r="O14" s="2">
        <v>0.21839080459770099</v>
      </c>
      <c r="P14" s="2">
        <v>0.48735632183908001</v>
      </c>
      <c r="Q14" s="2">
        <v>0.294252873563218</v>
      </c>
      <c r="R14" s="2">
        <v>8.1559190751445104E-2</v>
      </c>
      <c r="S14" s="2">
        <v>6.975315E-2</v>
      </c>
      <c r="T14" s="2">
        <v>6.0109838709677399E-2</v>
      </c>
    </row>
    <row r="15" spans="1:20" x14ac:dyDescent="0.15">
      <c r="A15" s="2">
        <v>1993</v>
      </c>
      <c r="B15" s="2">
        <f t="shared" si="2"/>
        <v>549</v>
      </c>
      <c r="D15" s="3">
        <f t="shared" si="3"/>
        <v>0.197440585009141</v>
      </c>
      <c r="E15" s="3">
        <f t="shared" si="0"/>
        <v>0.53382084095063997</v>
      </c>
      <c r="F15" s="3">
        <f t="shared" si="0"/>
        <v>0.268738574040219</v>
      </c>
      <c r="G15" s="3"/>
      <c r="H15" s="3">
        <f t="shared" si="4"/>
        <v>8.1753875598086098E-2</v>
      </c>
      <c r="I15" s="3">
        <f t="shared" si="5"/>
        <v>6.9850898876404499E-2</v>
      </c>
      <c r="J15" s="3">
        <f t="shared" si="6"/>
        <v>6.0534788732394401E-2</v>
      </c>
      <c r="M15" s="2">
        <v>1993</v>
      </c>
      <c r="N15" s="2">
        <v>549</v>
      </c>
      <c r="O15" s="2">
        <v>0.197440585009141</v>
      </c>
      <c r="P15" s="2">
        <v>0.53382084095063997</v>
      </c>
      <c r="Q15" s="2">
        <v>0.268738574040219</v>
      </c>
      <c r="R15" s="2">
        <v>8.1753875598086098E-2</v>
      </c>
      <c r="S15" s="2">
        <v>6.9850898876404499E-2</v>
      </c>
      <c r="T15" s="2">
        <v>6.0534788732394401E-2</v>
      </c>
    </row>
    <row r="16" spans="1:20" x14ac:dyDescent="0.15">
      <c r="A16" s="2">
        <v>1994</v>
      </c>
      <c r="B16" s="2">
        <f t="shared" si="2"/>
        <v>443</v>
      </c>
      <c r="D16" s="3">
        <f t="shared" si="3"/>
        <v>0.14221218961625301</v>
      </c>
      <c r="E16" s="3">
        <f t="shared" si="0"/>
        <v>0.49661399548532698</v>
      </c>
      <c r="F16" s="3">
        <f t="shared" si="0"/>
        <v>0.36117381489841999</v>
      </c>
      <c r="G16" s="3"/>
      <c r="H16" s="3">
        <f t="shared" si="4"/>
        <v>8.3348785046729004E-2</v>
      </c>
      <c r="I16" s="3">
        <f t="shared" si="5"/>
        <v>6.9407538461538507E-2</v>
      </c>
      <c r="J16" s="3">
        <f t="shared" si="6"/>
        <v>5.8978823529411799E-2</v>
      </c>
      <c r="M16" s="2">
        <v>1994</v>
      </c>
      <c r="N16" s="2">
        <v>443</v>
      </c>
      <c r="O16" s="2">
        <v>0.14221218961625301</v>
      </c>
      <c r="P16" s="2">
        <v>0.49661399548532698</v>
      </c>
      <c r="Q16" s="2">
        <v>0.36117381489841999</v>
      </c>
      <c r="R16" s="2">
        <v>8.3348785046729004E-2</v>
      </c>
      <c r="S16" s="2">
        <v>6.9407538461538507E-2</v>
      </c>
      <c r="T16" s="2">
        <v>5.8978823529411799E-2</v>
      </c>
    </row>
    <row r="17" spans="1:20" x14ac:dyDescent="0.15">
      <c r="A17" s="2">
        <v>1995</v>
      </c>
      <c r="B17" s="2">
        <f t="shared" si="2"/>
        <v>495</v>
      </c>
      <c r="D17" s="3">
        <f t="shared" si="3"/>
        <v>0.15384615384615399</v>
      </c>
      <c r="E17" s="3">
        <f t="shared" si="0"/>
        <v>0.59919028340081004</v>
      </c>
      <c r="F17" s="3">
        <f t="shared" si="0"/>
        <v>0.24696356275303599</v>
      </c>
      <c r="G17" s="3"/>
      <c r="H17" s="3">
        <f t="shared" si="4"/>
        <v>8.6262614379085001E-2</v>
      </c>
      <c r="I17" s="3">
        <f t="shared" si="5"/>
        <v>6.9674892086330903E-2</v>
      </c>
      <c r="J17" s="3">
        <f t="shared" si="6"/>
        <v>6.00319047619048E-2</v>
      </c>
      <c r="M17" s="2">
        <v>1995</v>
      </c>
      <c r="N17" s="2">
        <v>495</v>
      </c>
      <c r="O17" s="2">
        <v>0.15384615384615399</v>
      </c>
      <c r="P17" s="2">
        <v>0.59919028340081004</v>
      </c>
      <c r="Q17" s="2">
        <v>0.24696356275303599</v>
      </c>
      <c r="R17" s="2">
        <v>8.6262614379085001E-2</v>
      </c>
      <c r="S17" s="2">
        <v>6.9674892086330903E-2</v>
      </c>
      <c r="T17" s="2">
        <v>6.00319047619048E-2</v>
      </c>
    </row>
    <row r="18" spans="1:20" x14ac:dyDescent="0.15">
      <c r="A18" s="2">
        <v>1996</v>
      </c>
      <c r="B18" s="2">
        <f t="shared" si="2"/>
        <v>723</v>
      </c>
      <c r="D18" s="3">
        <f t="shared" si="3"/>
        <v>0.149584487534626</v>
      </c>
      <c r="E18" s="3">
        <f t="shared" si="3"/>
        <v>0.64819944598337997</v>
      </c>
      <c r="F18" s="3">
        <f t="shared" si="3"/>
        <v>0.202216066481994</v>
      </c>
      <c r="G18" s="3"/>
      <c r="H18" s="3">
        <f t="shared" si="4"/>
        <v>8.1341153846153896E-2</v>
      </c>
      <c r="I18" s="3">
        <f t="shared" si="5"/>
        <v>6.9493426395939098E-2</v>
      </c>
      <c r="J18" s="3">
        <f t="shared" si="6"/>
        <v>6.2650425531914897E-2</v>
      </c>
      <c r="M18" s="2">
        <v>1996</v>
      </c>
      <c r="N18" s="2">
        <v>723</v>
      </c>
      <c r="O18" s="2">
        <v>0.149584487534626</v>
      </c>
      <c r="P18" s="2">
        <v>0.64819944598337997</v>
      </c>
      <c r="Q18" s="2">
        <v>0.202216066481994</v>
      </c>
      <c r="R18" s="2">
        <v>8.1341153846153896E-2</v>
      </c>
      <c r="S18" s="2">
        <v>6.9493426395939098E-2</v>
      </c>
      <c r="T18" s="2">
        <v>6.2650425531914897E-2</v>
      </c>
    </row>
    <row r="19" spans="1:20" x14ac:dyDescent="0.15">
      <c r="A19" s="2">
        <v>1997</v>
      </c>
      <c r="B19" s="2">
        <f t="shared" si="2"/>
        <v>493</v>
      </c>
      <c r="D19" s="3">
        <f t="shared" si="3"/>
        <v>0.134146341463415</v>
      </c>
      <c r="E19" s="3">
        <f t="shared" si="3"/>
        <v>0.66869918699187003</v>
      </c>
      <c r="F19" s="3">
        <f t="shared" si="3"/>
        <v>0.19715447154471499</v>
      </c>
      <c r="G19" s="3"/>
      <c r="H19" s="3">
        <f t="shared" si="4"/>
        <v>8.1584489795918397E-2</v>
      </c>
      <c r="I19" s="3">
        <f t="shared" si="5"/>
        <v>6.9898795620438006E-2</v>
      </c>
      <c r="J19" s="3">
        <f t="shared" si="6"/>
        <v>6.3386478873239394E-2</v>
      </c>
      <c r="M19" s="2">
        <v>1997</v>
      </c>
      <c r="N19" s="2">
        <v>493</v>
      </c>
      <c r="O19" s="2">
        <v>0.134146341463415</v>
      </c>
      <c r="P19" s="2">
        <v>0.66869918699187003</v>
      </c>
      <c r="Q19" s="2">
        <v>0.19715447154471499</v>
      </c>
      <c r="R19" s="2">
        <v>8.1584489795918397E-2</v>
      </c>
      <c r="S19" s="2">
        <v>6.9898795620438006E-2</v>
      </c>
      <c r="T19" s="2">
        <v>6.3386478873239394E-2</v>
      </c>
    </row>
    <row r="20" spans="1:20" x14ac:dyDescent="0.15">
      <c r="A20" s="2">
        <v>1998</v>
      </c>
      <c r="B20" s="2">
        <f t="shared" si="2"/>
        <v>316</v>
      </c>
      <c r="D20" s="3">
        <f t="shared" si="3"/>
        <v>0.16507936507936499</v>
      </c>
      <c r="E20" s="3">
        <f t="shared" si="3"/>
        <v>0.66666666666666696</v>
      </c>
      <c r="F20" s="3">
        <f t="shared" si="3"/>
        <v>0.16825396825396799</v>
      </c>
      <c r="G20" s="3"/>
      <c r="H20" s="3">
        <f t="shared" si="4"/>
        <v>8.0923763440860205E-2</v>
      </c>
      <c r="I20" s="3">
        <f t="shared" si="5"/>
        <v>6.9550920245398801E-2</v>
      </c>
      <c r="J20" s="3">
        <f t="shared" si="6"/>
        <v>6.1688813559322001E-2</v>
      </c>
      <c r="M20" s="2">
        <v>1998</v>
      </c>
      <c r="N20" s="2">
        <v>316</v>
      </c>
      <c r="O20" s="2">
        <v>0.16507936507936499</v>
      </c>
      <c r="P20" s="2">
        <v>0.66666666666666696</v>
      </c>
      <c r="Q20" s="2">
        <v>0.16825396825396799</v>
      </c>
      <c r="R20" s="2">
        <v>8.0923763440860205E-2</v>
      </c>
      <c r="S20" s="2">
        <v>6.9550920245398801E-2</v>
      </c>
      <c r="T20" s="2">
        <v>6.1688813559322001E-2</v>
      </c>
    </row>
    <row r="21" spans="1:20" x14ac:dyDescent="0.15">
      <c r="A21" s="2">
        <v>1999</v>
      </c>
      <c r="B21" s="2">
        <f t="shared" si="2"/>
        <v>480</v>
      </c>
      <c r="D21" s="3">
        <f t="shared" si="3"/>
        <v>0.127615062761506</v>
      </c>
      <c r="E21" s="3">
        <f t="shared" si="3"/>
        <v>0.80753138075313802</v>
      </c>
      <c r="F21" s="3">
        <f t="shared" si="3"/>
        <v>6.4853556485355707E-2</v>
      </c>
      <c r="G21" s="3"/>
      <c r="H21" s="3">
        <f t="shared" si="4"/>
        <v>7.6739230769230796E-2</v>
      </c>
      <c r="I21" s="3">
        <f t="shared" si="5"/>
        <v>6.9903043478260901E-2</v>
      </c>
      <c r="J21" s="3">
        <f t="shared" si="6"/>
        <v>6.5629055118110194E-2</v>
      </c>
      <c r="M21" s="2">
        <v>1999</v>
      </c>
      <c r="N21" s="2">
        <v>480</v>
      </c>
      <c r="O21" s="2">
        <v>0.127615062761506</v>
      </c>
      <c r="P21" s="2">
        <v>0.80753138075313802</v>
      </c>
      <c r="Q21" s="2">
        <v>6.4853556485355707E-2</v>
      </c>
      <c r="R21" s="2">
        <v>7.6739230769230796E-2</v>
      </c>
      <c r="S21" s="2">
        <v>6.9903043478260901E-2</v>
      </c>
      <c r="T21" s="2">
        <v>6.5629055118110194E-2</v>
      </c>
    </row>
    <row r="22" spans="1:20" x14ac:dyDescent="0.15">
      <c r="A22" s="2">
        <v>2000</v>
      </c>
      <c r="B22" s="2">
        <f t="shared" si="2"/>
        <v>377</v>
      </c>
      <c r="D22" s="3">
        <f t="shared" si="3"/>
        <v>0.13563829787234</v>
      </c>
      <c r="E22" s="3">
        <f t="shared" si="3"/>
        <v>0.82712765957446799</v>
      </c>
      <c r="F22" s="3">
        <f t="shared" si="3"/>
        <v>3.7234042553191501E-2</v>
      </c>
      <c r="G22" s="3"/>
      <c r="H22" s="3">
        <f t="shared" si="4"/>
        <v>8.3751818181818205E-2</v>
      </c>
      <c r="I22" s="3">
        <f t="shared" si="5"/>
        <v>6.9911189427312795E-2</v>
      </c>
      <c r="J22" s="3">
        <f t="shared" si="6"/>
        <v>6.5772047244094495E-2</v>
      </c>
      <c r="M22" s="2">
        <v>2000</v>
      </c>
      <c r="N22" s="2">
        <v>377</v>
      </c>
      <c r="O22" s="2">
        <v>0.13563829787234</v>
      </c>
      <c r="P22" s="2">
        <v>0.82712765957446799</v>
      </c>
      <c r="Q22" s="2">
        <v>3.7234042553191501E-2</v>
      </c>
      <c r="R22" s="2">
        <v>8.3751818181818205E-2</v>
      </c>
      <c r="S22" s="2">
        <v>6.9911189427312795E-2</v>
      </c>
      <c r="T22" s="2">
        <v>6.5772047244094495E-2</v>
      </c>
    </row>
    <row r="23" spans="1:20" x14ac:dyDescent="0.15">
      <c r="A23" s="2">
        <v>2001</v>
      </c>
      <c r="B23" s="2">
        <f t="shared" si="2"/>
        <v>80</v>
      </c>
      <c r="D23" s="3">
        <f t="shared" si="3"/>
        <v>0.35</v>
      </c>
      <c r="E23" s="3">
        <f t="shared" si="3"/>
        <v>0.6</v>
      </c>
      <c r="F23" s="3">
        <f t="shared" si="3"/>
        <v>0.05</v>
      </c>
      <c r="G23" s="3"/>
      <c r="H23" s="3">
        <f t="shared" si="4"/>
        <v>8.3333333333333301E-2</v>
      </c>
      <c r="I23" s="3">
        <f t="shared" si="5"/>
        <v>6.9366999999999998E-2</v>
      </c>
      <c r="J23" s="3">
        <f t="shared" si="6"/>
        <v>6.1681590909090901E-2</v>
      </c>
      <c r="M23" s="2">
        <v>2001</v>
      </c>
      <c r="N23" s="2">
        <v>80</v>
      </c>
      <c r="O23" s="2">
        <v>0.35</v>
      </c>
      <c r="P23" s="2">
        <v>0.6</v>
      </c>
      <c r="Q23" s="2">
        <v>0.05</v>
      </c>
      <c r="R23" s="2">
        <v>8.3333333333333301E-2</v>
      </c>
      <c r="S23" s="2">
        <v>6.9366999999999998E-2</v>
      </c>
      <c r="T23" s="2">
        <v>6.1681590909090901E-2</v>
      </c>
    </row>
    <row r="24" spans="1:20" x14ac:dyDescent="0.15">
      <c r="A24" s="2">
        <v>2002</v>
      </c>
      <c r="B24" s="2">
        <f t="shared" si="2"/>
        <v>73</v>
      </c>
      <c r="D24" s="3">
        <f t="shared" si="3"/>
        <v>0.23611111111111099</v>
      </c>
      <c r="E24" s="3">
        <f t="shared" si="3"/>
        <v>0.69444444444444398</v>
      </c>
      <c r="F24" s="3">
        <f t="shared" si="3"/>
        <v>6.9444444444444406E-2</v>
      </c>
      <c r="G24" s="3"/>
      <c r="H24" s="3">
        <f t="shared" si="4"/>
        <v>7.4999999999999997E-2</v>
      </c>
      <c r="I24" s="3">
        <f t="shared" si="5"/>
        <v>6.8793103448275897E-2</v>
      </c>
      <c r="J24" s="3">
        <f t="shared" si="6"/>
        <v>6.3653611111111105E-2</v>
      </c>
      <c r="M24" s="2">
        <v>2002</v>
      </c>
      <c r="N24" s="2">
        <v>73</v>
      </c>
      <c r="O24" s="2">
        <v>0.23611111111111099</v>
      </c>
      <c r="P24" s="2">
        <v>0.69444444444444398</v>
      </c>
      <c r="Q24" s="2">
        <v>6.9444444444444406E-2</v>
      </c>
      <c r="R24" s="2">
        <v>7.4999999999999997E-2</v>
      </c>
      <c r="S24" s="2">
        <v>6.8793103448275897E-2</v>
      </c>
      <c r="T24" s="2">
        <v>6.3653611111111105E-2</v>
      </c>
    </row>
    <row r="25" spans="1:20" x14ac:dyDescent="0.15">
      <c r="A25" s="2">
        <v>2003</v>
      </c>
      <c r="B25" s="2">
        <f t="shared" si="2"/>
        <v>69</v>
      </c>
      <c r="D25" s="3">
        <f t="shared" si="3"/>
        <v>0.20588235294117599</v>
      </c>
      <c r="E25" s="3">
        <f t="shared" si="3"/>
        <v>0.76470588235294101</v>
      </c>
      <c r="F25" s="3">
        <f t="shared" si="3"/>
        <v>2.9411764705882401E-2</v>
      </c>
      <c r="G25" s="3"/>
      <c r="H25" s="3">
        <f t="shared" si="4"/>
        <v>0.08</v>
      </c>
      <c r="I25" s="3">
        <f t="shared" si="5"/>
        <v>6.9423076923076907E-2</v>
      </c>
      <c r="J25" s="3">
        <f t="shared" si="6"/>
        <v>6.7347894736842107E-2</v>
      </c>
      <c r="M25" s="2">
        <v>2003</v>
      </c>
      <c r="N25" s="2">
        <v>69</v>
      </c>
      <c r="O25" s="2">
        <v>0.20588235294117599</v>
      </c>
      <c r="P25" s="2">
        <v>0.76470588235294101</v>
      </c>
      <c r="Q25" s="2">
        <v>2.9411764705882401E-2</v>
      </c>
      <c r="R25" s="2">
        <v>0.08</v>
      </c>
      <c r="S25" s="2">
        <v>6.9423076923076907E-2</v>
      </c>
      <c r="T25" s="2">
        <v>6.7347894736842107E-2</v>
      </c>
    </row>
    <row r="26" spans="1:20" x14ac:dyDescent="0.15">
      <c r="A26" s="2">
        <v>2004</v>
      </c>
      <c r="B26" s="2">
        <f t="shared" si="2"/>
        <v>178</v>
      </c>
      <c r="D26" s="3">
        <f t="shared" si="3"/>
        <v>0.19662921348314599</v>
      </c>
      <c r="E26" s="3">
        <f t="shared" si="3"/>
        <v>0.78651685393258397</v>
      </c>
      <c r="F26" s="3">
        <f t="shared" si="3"/>
        <v>1.6853932584269701E-2</v>
      </c>
      <c r="G26" s="3"/>
      <c r="H26" s="3">
        <f t="shared" si="4"/>
        <v>7.3999999999999996E-2</v>
      </c>
      <c r="I26" s="3">
        <f t="shared" si="5"/>
        <v>6.9597021276595797E-2</v>
      </c>
      <c r="J26" s="3">
        <f t="shared" si="6"/>
        <v>6.4538783783783804E-2</v>
      </c>
      <c r="M26" s="2">
        <v>2004</v>
      </c>
      <c r="N26" s="2">
        <v>178</v>
      </c>
      <c r="O26" s="2">
        <v>0.19662921348314599</v>
      </c>
      <c r="P26" s="2">
        <v>0.78651685393258397</v>
      </c>
      <c r="Q26" s="2">
        <v>1.6853932584269701E-2</v>
      </c>
      <c r="R26" s="2">
        <v>7.3999999999999996E-2</v>
      </c>
      <c r="S26" s="2">
        <v>6.9597021276595797E-2</v>
      </c>
      <c r="T26" s="2">
        <v>6.4538783783783804E-2</v>
      </c>
    </row>
    <row r="27" spans="1:20" x14ac:dyDescent="0.15">
      <c r="A27" s="2">
        <v>2005</v>
      </c>
      <c r="B27" s="2">
        <f t="shared" si="2"/>
        <v>167</v>
      </c>
      <c r="D27" s="3">
        <f t="shared" si="3"/>
        <v>0.32926829268292701</v>
      </c>
      <c r="E27" s="3">
        <f t="shared" si="3"/>
        <v>0.63414634146341498</v>
      </c>
      <c r="F27" s="3">
        <f t="shared" si="3"/>
        <v>3.65853658536585E-2</v>
      </c>
      <c r="G27" s="3"/>
      <c r="H27" s="3">
        <f t="shared" si="4"/>
        <v>7.1234117647058795E-2</v>
      </c>
      <c r="I27" s="3">
        <f t="shared" si="5"/>
        <v>7.3557580645161297E-2</v>
      </c>
      <c r="J27" s="3">
        <f t="shared" si="6"/>
        <v>6.3292470588235297E-2</v>
      </c>
      <c r="M27" s="2">
        <v>2005</v>
      </c>
      <c r="N27" s="2">
        <v>167</v>
      </c>
      <c r="O27" s="2">
        <v>0.32926829268292701</v>
      </c>
      <c r="P27" s="2">
        <v>0.63414634146341498</v>
      </c>
      <c r="Q27" s="2">
        <v>3.65853658536585E-2</v>
      </c>
      <c r="R27" s="2">
        <v>7.1234117647058795E-2</v>
      </c>
      <c r="S27" s="2">
        <v>7.3557580645161297E-2</v>
      </c>
      <c r="T27" s="2">
        <v>6.3292470588235297E-2</v>
      </c>
    </row>
    <row r="28" spans="1:20" x14ac:dyDescent="0.15">
      <c r="A28" s="2">
        <v>2006</v>
      </c>
      <c r="B28" s="2">
        <f t="shared" si="2"/>
        <v>152</v>
      </c>
      <c r="D28" s="3">
        <f t="shared" si="3"/>
        <v>0.26490066225165598</v>
      </c>
      <c r="E28" s="3">
        <f t="shared" si="3"/>
        <v>0.67549668874172197</v>
      </c>
      <c r="F28" s="3">
        <f t="shared" si="3"/>
        <v>5.9602649006622502E-2</v>
      </c>
      <c r="G28" s="3"/>
      <c r="H28" s="3">
        <f t="shared" si="4"/>
        <v>7.4499999999999997E-2</v>
      </c>
      <c r="I28" s="3">
        <f t="shared" si="5"/>
        <v>6.9802142857142896E-2</v>
      </c>
      <c r="J28" s="3">
        <f t="shared" si="6"/>
        <v>6.4757746478873196E-2</v>
      </c>
      <c r="M28" s="2">
        <v>2006</v>
      </c>
      <c r="N28" s="2">
        <v>152</v>
      </c>
      <c r="O28" s="2">
        <v>0.26490066225165598</v>
      </c>
      <c r="P28" s="2">
        <v>0.67549668874172197</v>
      </c>
      <c r="Q28" s="2">
        <v>5.9602649006622502E-2</v>
      </c>
      <c r="R28" s="2">
        <v>7.4499999999999997E-2</v>
      </c>
      <c r="S28" s="2">
        <v>6.9802142857142896E-2</v>
      </c>
      <c r="T28" s="2">
        <v>6.4757746478873196E-2</v>
      </c>
    </row>
    <row r="29" spans="1:20" x14ac:dyDescent="0.15">
      <c r="A29" s="2">
        <v>2007</v>
      </c>
      <c r="B29" s="2">
        <f t="shared" si="2"/>
        <v>154</v>
      </c>
      <c r="D29" s="3">
        <f t="shared" si="3"/>
        <v>0.258278145695364</v>
      </c>
      <c r="E29" s="3">
        <f t="shared" si="3"/>
        <v>0.70198675496688701</v>
      </c>
      <c r="F29" s="3">
        <f t="shared" si="3"/>
        <v>3.9735099337748297E-2</v>
      </c>
      <c r="G29" s="3"/>
      <c r="H29" s="3">
        <f t="shared" si="4"/>
        <v>6.9722222222222199E-2</v>
      </c>
      <c r="I29" s="3">
        <f t="shared" si="5"/>
        <v>7.0289855072463797E-2</v>
      </c>
      <c r="J29" s="3">
        <f t="shared" si="6"/>
        <v>6.4765616438356197E-2</v>
      </c>
      <c r="M29" s="2">
        <v>2007</v>
      </c>
      <c r="N29" s="2">
        <v>154</v>
      </c>
      <c r="O29" s="2">
        <v>0.258278145695364</v>
      </c>
      <c r="P29" s="2">
        <v>0.70198675496688701</v>
      </c>
      <c r="Q29" s="2">
        <v>3.9735099337748297E-2</v>
      </c>
      <c r="R29" s="2">
        <v>6.9722222222222199E-2</v>
      </c>
      <c r="S29" s="2">
        <v>7.0289855072463797E-2</v>
      </c>
      <c r="T29" s="2">
        <v>6.4765616438356197E-2</v>
      </c>
    </row>
    <row r="30" spans="1:20" x14ac:dyDescent="0.15">
      <c r="A30" s="2">
        <v>2008</v>
      </c>
      <c r="B30" s="2">
        <f t="shared" si="2"/>
        <v>23</v>
      </c>
      <c r="D30" s="3">
        <f t="shared" si="3"/>
        <v>0.36363636363636398</v>
      </c>
      <c r="E30" s="3">
        <f t="shared" si="3"/>
        <v>0.63636363636363602</v>
      </c>
      <c r="F30" s="3">
        <f t="shared" si="3"/>
        <v>0</v>
      </c>
      <c r="G30" s="3"/>
      <c r="H30" s="3">
        <f t="shared" si="4"/>
        <v>7.0000000000000007E-2</v>
      </c>
      <c r="I30" s="3">
        <f t="shared" si="5"/>
        <v>7.0000000000000007E-2</v>
      </c>
      <c r="J30" s="3">
        <f t="shared" si="6"/>
        <v>6.14642857142857E-2</v>
      </c>
      <c r="M30" s="2">
        <v>2008</v>
      </c>
      <c r="N30" s="2">
        <v>23</v>
      </c>
      <c r="O30" s="2">
        <v>0.36363636363636398</v>
      </c>
      <c r="P30" s="2">
        <v>0.63636363636363602</v>
      </c>
      <c r="Q30" s="2">
        <v>0</v>
      </c>
      <c r="R30" s="2">
        <v>7.0000000000000007E-2</v>
      </c>
      <c r="S30" s="2">
        <v>7.0000000000000007E-2</v>
      </c>
      <c r="T30" s="2">
        <v>6.14642857142857E-2</v>
      </c>
    </row>
    <row r="31" spans="1:20" x14ac:dyDescent="0.15">
      <c r="A31" s="2">
        <v>2009</v>
      </c>
      <c r="B31" s="2">
        <f t="shared" si="2"/>
        <v>43</v>
      </c>
      <c r="D31" s="3">
        <f t="shared" si="3"/>
        <v>0.46341463414634099</v>
      </c>
      <c r="E31" s="3">
        <f t="shared" si="3"/>
        <v>0.48780487804877998</v>
      </c>
      <c r="F31" s="3">
        <f t="shared" si="3"/>
        <v>4.8780487804878099E-2</v>
      </c>
      <c r="G31" s="3"/>
      <c r="H31" s="3">
        <f t="shared" si="4"/>
        <v>7.2406666666666702E-2</v>
      </c>
      <c r="I31" s="3">
        <f t="shared" si="5"/>
        <v>7.0000000000000007E-2</v>
      </c>
      <c r="J31" s="3">
        <f t="shared" si="6"/>
        <v>6.1637037037036997E-2</v>
      </c>
      <c r="M31" s="2">
        <v>2009</v>
      </c>
      <c r="N31" s="2">
        <v>43</v>
      </c>
      <c r="O31" s="2">
        <v>0.46341463414634099</v>
      </c>
      <c r="P31" s="2">
        <v>0.48780487804877998</v>
      </c>
      <c r="Q31" s="2">
        <v>4.8780487804878099E-2</v>
      </c>
      <c r="R31" s="2">
        <v>7.2406666666666702E-2</v>
      </c>
      <c r="S31" s="2">
        <v>7.0000000000000007E-2</v>
      </c>
      <c r="T31" s="2">
        <v>6.1637037037036997E-2</v>
      </c>
    </row>
    <row r="32" spans="1:20" x14ac:dyDescent="0.15">
      <c r="A32" s="2">
        <v>2010</v>
      </c>
      <c r="B32" s="2">
        <f t="shared" si="2"/>
        <v>104</v>
      </c>
      <c r="D32" s="3">
        <f t="shared" si="3"/>
        <v>0.29591836734693899</v>
      </c>
      <c r="E32" s="3">
        <f t="shared" si="3"/>
        <v>0.68367346938775497</v>
      </c>
      <c r="F32" s="3">
        <f t="shared" si="3"/>
        <v>2.04081632653061E-2</v>
      </c>
      <c r="G32" s="3"/>
      <c r="H32" s="3">
        <f t="shared" si="4"/>
        <v>6.8125000000000005E-2</v>
      </c>
      <c r="I32" s="3">
        <f t="shared" si="5"/>
        <v>7.1351304347826106E-2</v>
      </c>
      <c r="J32" s="3">
        <f t="shared" si="6"/>
        <v>6.4465208333333301E-2</v>
      </c>
      <c r="M32" s="2">
        <v>2010</v>
      </c>
      <c r="N32" s="2">
        <v>104</v>
      </c>
      <c r="O32" s="2">
        <v>0.29591836734693899</v>
      </c>
      <c r="P32" s="2">
        <v>0.68367346938775497</v>
      </c>
      <c r="Q32" s="2">
        <v>2.04081632653061E-2</v>
      </c>
      <c r="R32" s="2">
        <v>6.8125000000000005E-2</v>
      </c>
      <c r="S32" s="2">
        <v>7.1351304347826106E-2</v>
      </c>
      <c r="T32" s="2">
        <v>6.4465208333333301E-2</v>
      </c>
    </row>
    <row r="33" spans="1:20" x14ac:dyDescent="0.15">
      <c r="A33" s="2">
        <v>2011</v>
      </c>
      <c r="B33" s="2">
        <f t="shared" si="2"/>
        <v>87</v>
      </c>
      <c r="D33" s="3">
        <f t="shared" si="3"/>
        <v>0.40476190476190499</v>
      </c>
      <c r="E33" s="3">
        <f t="shared" si="3"/>
        <v>0.547619047619048</v>
      </c>
      <c r="F33" s="3">
        <f t="shared" si="3"/>
        <v>4.7619047619047603E-2</v>
      </c>
      <c r="G33" s="3"/>
      <c r="H33" s="3">
        <f t="shared" si="4"/>
        <v>7.2499999999999995E-2</v>
      </c>
      <c r="I33" s="3">
        <f t="shared" si="5"/>
        <v>6.9944444444444406E-2</v>
      </c>
      <c r="J33" s="3">
        <f t="shared" si="6"/>
        <v>6.0265094339622599E-2</v>
      </c>
      <c r="M33" s="2">
        <v>2011</v>
      </c>
      <c r="N33" s="2">
        <v>87</v>
      </c>
      <c r="O33" s="2">
        <v>0.40476190476190499</v>
      </c>
      <c r="P33" s="2">
        <v>0.547619047619048</v>
      </c>
      <c r="Q33" s="2">
        <v>4.7619047619047603E-2</v>
      </c>
      <c r="R33" s="2">
        <v>7.2499999999999995E-2</v>
      </c>
      <c r="S33" s="2">
        <v>6.9944444444444406E-2</v>
      </c>
      <c r="T33" s="2">
        <v>6.0265094339622599E-2</v>
      </c>
    </row>
    <row r="34" spans="1:20" x14ac:dyDescent="0.15">
      <c r="A34" s="2">
        <v>2012</v>
      </c>
      <c r="B34" s="2">
        <f t="shared" si="2"/>
        <v>104</v>
      </c>
      <c r="D34" s="3">
        <f t="shared" si="3"/>
        <v>0.29292929292929298</v>
      </c>
      <c r="E34" s="3">
        <f t="shared" si="3"/>
        <v>0.68686868686868696</v>
      </c>
      <c r="F34" s="3">
        <f t="shared" si="3"/>
        <v>2.02020202020202E-2</v>
      </c>
      <c r="G34" s="3"/>
      <c r="H34" s="3">
        <f t="shared" si="4"/>
        <v>7.0000000000000007E-2</v>
      </c>
      <c r="I34" s="3">
        <f t="shared" si="5"/>
        <v>7.0245098039215706E-2</v>
      </c>
      <c r="J34" s="3">
        <f t="shared" si="6"/>
        <v>6.1783953488372102E-2</v>
      </c>
      <c r="M34" s="2">
        <v>2012</v>
      </c>
      <c r="N34" s="2">
        <v>104</v>
      </c>
      <c r="O34" s="2">
        <v>0.29292929292929298</v>
      </c>
      <c r="P34" s="2">
        <v>0.68686868686868696</v>
      </c>
      <c r="Q34" s="2">
        <v>2.02020202020202E-2</v>
      </c>
      <c r="R34" s="2">
        <v>7.0000000000000007E-2</v>
      </c>
      <c r="S34" s="2">
        <v>7.0245098039215706E-2</v>
      </c>
      <c r="T34" s="2">
        <v>6.1783953488372102E-2</v>
      </c>
    </row>
    <row r="35" spans="1:20" x14ac:dyDescent="0.15">
      <c r="A35" s="2">
        <v>2013</v>
      </c>
      <c r="B35" s="2">
        <f t="shared" si="2"/>
        <v>175</v>
      </c>
      <c r="D35" s="3">
        <f t="shared" si="3"/>
        <v>0.35260115606936399</v>
      </c>
      <c r="E35" s="3">
        <f t="shared" si="3"/>
        <v>0.61849710982659001</v>
      </c>
      <c r="F35" s="3">
        <f t="shared" si="3"/>
        <v>2.8901734104046201E-2</v>
      </c>
      <c r="G35" s="3"/>
      <c r="H35" s="3">
        <f t="shared" si="4"/>
        <v>7.0267058823529405E-2</v>
      </c>
      <c r="I35" s="3">
        <f t="shared" si="5"/>
        <v>6.9246842105263204E-2</v>
      </c>
      <c r="J35" s="3">
        <f t="shared" si="6"/>
        <v>6.2025125E-2</v>
      </c>
      <c r="M35" s="2">
        <v>2013</v>
      </c>
      <c r="N35" s="2">
        <v>175</v>
      </c>
      <c r="O35" s="2">
        <v>0.35260115606936399</v>
      </c>
      <c r="P35" s="2">
        <v>0.61849710982659001</v>
      </c>
      <c r="Q35" s="2">
        <v>2.8901734104046201E-2</v>
      </c>
      <c r="R35" s="2">
        <v>7.0267058823529405E-2</v>
      </c>
      <c r="S35" s="2">
        <v>6.9246842105263204E-2</v>
      </c>
      <c r="T35" s="2">
        <v>6.2025125E-2</v>
      </c>
    </row>
    <row r="36" spans="1:20" x14ac:dyDescent="0.15">
      <c r="A36" s="2">
        <v>2014</v>
      </c>
      <c r="B36" s="2">
        <f t="shared" si="2"/>
        <v>220</v>
      </c>
      <c r="D36" s="3">
        <f t="shared" si="3"/>
        <v>0.30841121495327101</v>
      </c>
      <c r="E36" s="3">
        <f t="shared" si="3"/>
        <v>0.67289719626168198</v>
      </c>
      <c r="F36" s="3">
        <f t="shared" si="3"/>
        <v>1.86915887850467E-2</v>
      </c>
      <c r="G36" s="3"/>
      <c r="H36" s="3">
        <f t="shared" si="4"/>
        <v>7.1242857142857094E-2</v>
      </c>
      <c r="I36" s="3">
        <f t="shared" si="5"/>
        <v>6.8933884297520703E-2</v>
      </c>
      <c r="J36" s="3">
        <f t="shared" si="6"/>
        <v>5.9675443037974701E-2</v>
      </c>
      <c r="M36" s="2">
        <v>2014</v>
      </c>
      <c r="N36" s="2">
        <v>220</v>
      </c>
      <c r="O36" s="2">
        <v>0.30841121495327101</v>
      </c>
      <c r="P36" s="2">
        <v>0.67289719626168198</v>
      </c>
      <c r="Q36" s="2">
        <v>1.86915887850467E-2</v>
      </c>
      <c r="R36" s="2">
        <v>7.1242857142857094E-2</v>
      </c>
      <c r="S36" s="2">
        <v>6.8933884297520703E-2</v>
      </c>
      <c r="T36" s="2">
        <v>5.9675443037974701E-2</v>
      </c>
    </row>
    <row r="37" spans="1:20" x14ac:dyDescent="0.15">
      <c r="A37" s="2">
        <v>2015</v>
      </c>
      <c r="B37" s="2">
        <f t="shared" si="2"/>
        <v>126</v>
      </c>
      <c r="D37" s="3">
        <f t="shared" si="3"/>
        <v>0.28571428571428598</v>
      </c>
      <c r="E37" s="3">
        <f t="shared" si="3"/>
        <v>0.67460317460317498</v>
      </c>
      <c r="F37" s="3">
        <f t="shared" si="3"/>
        <v>3.9682539682539701E-2</v>
      </c>
      <c r="G37" s="3"/>
      <c r="H37" s="3">
        <f t="shared" si="4"/>
        <v>7.0668461538461499E-2</v>
      </c>
      <c r="I37" s="3">
        <f t="shared" si="5"/>
        <v>6.91134375E-2</v>
      </c>
      <c r="J37" s="3">
        <f t="shared" si="6"/>
        <v>6.3072040816326502E-2</v>
      </c>
      <c r="M37" s="2">
        <v>2015</v>
      </c>
      <c r="N37" s="2">
        <v>126</v>
      </c>
      <c r="O37" s="2">
        <v>0.28571428571428598</v>
      </c>
      <c r="P37" s="2">
        <v>0.67460317460317498</v>
      </c>
      <c r="Q37" s="2">
        <v>3.9682539682539701E-2</v>
      </c>
      <c r="R37" s="2">
        <v>7.0668461538461499E-2</v>
      </c>
      <c r="S37" s="2">
        <v>6.91134375E-2</v>
      </c>
      <c r="T37" s="2">
        <v>6.3072040816326502E-2</v>
      </c>
    </row>
    <row r="38" spans="1:20" x14ac:dyDescent="0.15">
      <c r="A38" s="2">
        <v>2016</v>
      </c>
      <c r="B38" s="2">
        <f t="shared" si="2"/>
        <v>57</v>
      </c>
      <c r="D38" s="3">
        <f t="shared" si="3"/>
        <v>0.36842105263157898</v>
      </c>
      <c r="E38" s="3">
        <f t="shared" si="3"/>
        <v>0.57894736842105299</v>
      </c>
      <c r="F38" s="3">
        <f t="shared" si="3"/>
        <v>5.2631578947368397E-2</v>
      </c>
      <c r="G38" s="6"/>
      <c r="H38" s="3">
        <f t="shared" si="4"/>
        <v>7.4768888888888899E-2</v>
      </c>
      <c r="I38" s="3">
        <f t="shared" si="5"/>
        <v>6.7461538461538503E-2</v>
      </c>
      <c r="J38" s="3">
        <f t="shared" si="6"/>
        <v>6.1824090909090898E-2</v>
      </c>
      <c r="M38" s="2">
        <v>2016</v>
      </c>
      <c r="N38" s="2">
        <v>57</v>
      </c>
      <c r="O38" s="2">
        <v>0.36842105263157898</v>
      </c>
      <c r="P38" s="2">
        <v>0.57894736842105299</v>
      </c>
      <c r="Q38" s="2">
        <v>5.2631578947368397E-2</v>
      </c>
      <c r="R38" s="2">
        <v>7.4768888888888899E-2</v>
      </c>
      <c r="S38" s="2">
        <v>6.7461538461538503E-2</v>
      </c>
      <c r="T38" s="2">
        <v>6.1824090909090898E-2</v>
      </c>
    </row>
    <row r="39" spans="1:20" x14ac:dyDescent="0.15">
      <c r="A39" s="5" t="s">
        <v>5</v>
      </c>
      <c r="B39" s="5">
        <f t="shared" si="2"/>
        <v>8877</v>
      </c>
      <c r="C39" s="5"/>
      <c r="D39" s="6">
        <f t="shared" si="3"/>
        <v>0.210031702898551</v>
      </c>
      <c r="E39" s="6">
        <f t="shared" si="3"/>
        <v>0.505095108695652</v>
      </c>
      <c r="F39" s="6">
        <f t="shared" si="3"/>
        <v>0.28487318840579701</v>
      </c>
      <c r="G39" s="22"/>
      <c r="H39" s="6">
        <f t="shared" si="4"/>
        <v>8.1253225806451598E-2</v>
      </c>
      <c r="I39" s="6">
        <f t="shared" si="5"/>
        <v>6.9712935396708406E-2</v>
      </c>
      <c r="J39" s="6">
        <f t="shared" si="6"/>
        <v>6.2612130005803804E-2</v>
      </c>
      <c r="K39" s="5"/>
      <c r="M39" s="2" t="s">
        <v>5</v>
      </c>
      <c r="N39" s="2">
        <v>8877</v>
      </c>
      <c r="O39" s="2">
        <v>0.210031702898551</v>
      </c>
      <c r="P39" s="2">
        <v>0.505095108695652</v>
      </c>
      <c r="Q39" s="2">
        <v>0.28487318840579701</v>
      </c>
      <c r="R39" s="2">
        <v>8.1253225806451598E-2</v>
      </c>
      <c r="S39" s="2">
        <v>6.9712935396708406E-2</v>
      </c>
      <c r="T39" s="2">
        <v>6.2612130005803804E-2</v>
      </c>
    </row>
    <row r="40" spans="1:20" x14ac:dyDescent="0.15">
      <c r="A40" s="5"/>
      <c r="B40" s="5"/>
      <c r="C40" s="5"/>
      <c r="D40" s="22"/>
      <c r="E40" s="22"/>
      <c r="F40" s="22"/>
      <c r="G40" s="22"/>
      <c r="H40" s="22"/>
      <c r="I40" s="22"/>
      <c r="J40" s="22"/>
      <c r="K40" s="5"/>
    </row>
    <row r="41" spans="1:20" x14ac:dyDescent="0.15">
      <c r="A41" s="5"/>
      <c r="B41" s="5"/>
      <c r="C41" s="5"/>
      <c r="D41" s="22"/>
      <c r="E41" s="22"/>
      <c r="F41" s="22"/>
      <c r="G41" s="22"/>
      <c r="H41" s="22"/>
      <c r="I41" s="22"/>
      <c r="J41" s="22"/>
      <c r="K41" s="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A2" sqref="A2:M46"/>
    </sheetView>
  </sheetViews>
  <sheetFormatPr baseColWidth="10" defaultColWidth="10.83203125" defaultRowHeight="12" x14ac:dyDescent="0.15"/>
  <cols>
    <col min="1" max="2" width="10.83203125" style="2"/>
    <col min="3" max="4" width="10.83203125" style="11"/>
    <col min="5" max="5" width="5.1640625" style="2" customWidth="1"/>
    <col min="6" max="7" width="10.83203125" style="11"/>
    <col min="8" max="8" width="5.33203125" style="2" customWidth="1"/>
    <col min="9" max="10" width="10.83203125" style="11"/>
    <col min="11" max="11" width="4.1640625" style="2" customWidth="1"/>
    <col min="12" max="13" width="10.83203125" style="11"/>
    <col min="14" max="15" width="10.83203125" style="2"/>
    <col min="16" max="25" width="8.1640625" style="2" customWidth="1"/>
    <col min="26" max="16384" width="10.83203125" style="2"/>
  </cols>
  <sheetData>
    <row r="1" spans="1:25" x14ac:dyDescent="0.15">
      <c r="A1" s="2" t="s">
        <v>0</v>
      </c>
      <c r="B1" s="2" t="s">
        <v>1</v>
      </c>
      <c r="C1" s="11" t="s">
        <v>32</v>
      </c>
      <c r="D1" s="11" t="s">
        <v>33</v>
      </c>
      <c r="E1" s="11"/>
      <c r="F1" s="11" t="s">
        <v>34</v>
      </c>
      <c r="G1" s="11" t="s">
        <v>35</v>
      </c>
      <c r="H1" s="11"/>
      <c r="I1" s="11" t="s">
        <v>36</v>
      </c>
      <c r="J1" s="11" t="s">
        <v>37</v>
      </c>
      <c r="K1" s="11"/>
      <c r="L1" s="11" t="s">
        <v>38</v>
      </c>
      <c r="M1" s="11" t="s">
        <v>39</v>
      </c>
    </row>
    <row r="2" spans="1:25" ht="16" x14ac:dyDescent="0.2">
      <c r="A2" s="2">
        <v>1973</v>
      </c>
      <c r="B2" s="2">
        <f>Q2</f>
        <v>13</v>
      </c>
      <c r="C2" s="11">
        <f t="shared" ref="C2:D2" si="0">R2</f>
        <v>1</v>
      </c>
      <c r="D2" s="11">
        <f t="shared" si="0"/>
        <v>0.46153846153846201</v>
      </c>
      <c r="E2" s="11"/>
      <c r="F2" s="11">
        <f>T2</f>
        <v>1</v>
      </c>
      <c r="G2" s="11">
        <f>U2</f>
        <v>0.3</v>
      </c>
      <c r="H2" s="11"/>
      <c r="I2" s="11">
        <f>V2</f>
        <v>1</v>
      </c>
      <c r="J2" s="11">
        <f>W2</f>
        <v>1</v>
      </c>
      <c r="K2" s="11"/>
      <c r="O2" t="s">
        <v>71</v>
      </c>
      <c r="P2" s="2">
        <v>1973</v>
      </c>
      <c r="Q2" s="2">
        <v>13</v>
      </c>
      <c r="R2" s="2">
        <v>1</v>
      </c>
      <c r="S2" s="2">
        <v>0.46153846153846201</v>
      </c>
      <c r="T2" s="2">
        <v>1</v>
      </c>
      <c r="U2" s="2">
        <v>0.3</v>
      </c>
      <c r="V2" s="2">
        <v>1</v>
      </c>
      <c r="W2" s="2">
        <v>1</v>
      </c>
      <c r="X2" s="2" t="s">
        <v>70</v>
      </c>
      <c r="Y2" s="2" t="s">
        <v>70</v>
      </c>
    </row>
    <row r="3" spans="1:25" ht="16" x14ac:dyDescent="0.2">
      <c r="A3" s="2">
        <v>1974</v>
      </c>
      <c r="B3" s="2">
        <f t="shared" ref="B3:B46" si="1">Q3</f>
        <v>4</v>
      </c>
      <c r="C3" s="11">
        <f t="shared" ref="C3:C46" si="2">R3</f>
        <v>1</v>
      </c>
      <c r="D3" s="11">
        <f t="shared" ref="D3:D46" si="3">S3</f>
        <v>0.25</v>
      </c>
      <c r="E3" s="11"/>
      <c r="F3" s="11">
        <f t="shared" ref="F3:F46" si="4">T3</f>
        <v>1</v>
      </c>
      <c r="G3" s="11">
        <f t="shared" ref="G3:G46" si="5">U3</f>
        <v>0</v>
      </c>
      <c r="H3" s="11"/>
      <c r="I3" s="11">
        <f t="shared" ref="I3:I46" si="6">V3</f>
        <v>1</v>
      </c>
      <c r="J3" s="11">
        <f t="shared" ref="J3:J46" si="7">W3</f>
        <v>1</v>
      </c>
      <c r="K3" s="11"/>
      <c r="O3">
        <v>20170716</v>
      </c>
      <c r="P3" s="2">
        <v>1974</v>
      </c>
      <c r="Q3" s="2">
        <v>4</v>
      </c>
      <c r="R3" s="2">
        <v>1</v>
      </c>
      <c r="S3" s="2">
        <v>0.25</v>
      </c>
      <c r="T3" s="2">
        <v>1</v>
      </c>
      <c r="U3" s="2">
        <v>0</v>
      </c>
      <c r="V3" s="2">
        <v>1</v>
      </c>
      <c r="W3" s="2">
        <v>1</v>
      </c>
      <c r="X3" s="2" t="s">
        <v>70</v>
      </c>
      <c r="Y3" s="2" t="s">
        <v>70</v>
      </c>
    </row>
    <row r="4" spans="1:25" x14ac:dyDescent="0.15">
      <c r="A4" s="2">
        <v>1975</v>
      </c>
      <c r="B4" s="2">
        <f t="shared" si="1"/>
        <v>4</v>
      </c>
      <c r="C4" s="11">
        <f t="shared" si="2"/>
        <v>1</v>
      </c>
      <c r="D4" s="11">
        <f t="shared" si="3"/>
        <v>0.25</v>
      </c>
      <c r="E4" s="11"/>
      <c r="F4" s="11">
        <f t="shared" si="4"/>
        <v>1</v>
      </c>
      <c r="G4" s="11">
        <f t="shared" si="5"/>
        <v>0</v>
      </c>
      <c r="H4" s="11"/>
      <c r="I4" s="11">
        <f t="shared" si="6"/>
        <v>1</v>
      </c>
      <c r="J4" s="11">
        <f t="shared" si="7"/>
        <v>0.5</v>
      </c>
      <c r="K4" s="11"/>
      <c r="L4" s="11">
        <f t="shared" ref="L4:L46" si="8">X4</f>
        <v>1</v>
      </c>
      <c r="M4" s="11">
        <f t="shared" ref="M4:M45" si="9">Y4</f>
        <v>0</v>
      </c>
      <c r="P4" s="2">
        <v>1975</v>
      </c>
      <c r="Q4" s="2">
        <v>4</v>
      </c>
      <c r="R4" s="2">
        <v>1</v>
      </c>
      <c r="S4" s="2">
        <v>0.25</v>
      </c>
      <c r="T4" s="2">
        <v>1</v>
      </c>
      <c r="U4" s="2">
        <v>0</v>
      </c>
      <c r="V4" s="2">
        <v>1</v>
      </c>
      <c r="W4" s="2">
        <v>0.5</v>
      </c>
      <c r="X4" s="2">
        <v>1</v>
      </c>
      <c r="Y4" s="2">
        <v>0</v>
      </c>
    </row>
    <row r="5" spans="1:25" x14ac:dyDescent="0.15">
      <c r="A5" s="2">
        <v>1976</v>
      </c>
      <c r="B5" s="2">
        <f t="shared" si="1"/>
        <v>26</v>
      </c>
      <c r="C5" s="11">
        <f t="shared" si="2"/>
        <v>1</v>
      </c>
      <c r="D5" s="11">
        <f t="shared" si="3"/>
        <v>0.53846153846153799</v>
      </c>
      <c r="E5" s="11"/>
      <c r="F5" s="11">
        <f t="shared" si="4"/>
        <v>1</v>
      </c>
      <c r="G5" s="11">
        <f t="shared" si="5"/>
        <v>0.27777777777777801</v>
      </c>
      <c r="H5" s="11"/>
      <c r="I5" s="11">
        <f t="shared" si="6"/>
        <v>1</v>
      </c>
      <c r="J5" s="11">
        <f t="shared" si="7"/>
        <v>1.125</v>
      </c>
      <c r="K5" s="11"/>
      <c r="P5" s="2">
        <v>1976</v>
      </c>
      <c r="Q5" s="2">
        <v>26</v>
      </c>
      <c r="R5" s="2">
        <v>1</v>
      </c>
      <c r="S5" s="2">
        <v>0.53846153846153799</v>
      </c>
      <c r="T5" s="2">
        <v>1</v>
      </c>
      <c r="U5" s="2">
        <v>0.27777777777777801</v>
      </c>
      <c r="V5" s="2">
        <v>1</v>
      </c>
      <c r="W5" s="2">
        <v>1.125</v>
      </c>
      <c r="X5" s="2" t="s">
        <v>70</v>
      </c>
      <c r="Y5" s="2" t="s">
        <v>70</v>
      </c>
    </row>
    <row r="6" spans="1:25" x14ac:dyDescent="0.15">
      <c r="A6" s="2">
        <v>1977</v>
      </c>
      <c r="B6" s="2">
        <f t="shared" si="1"/>
        <v>14</v>
      </c>
      <c r="C6" s="11">
        <f t="shared" si="2"/>
        <v>1.0714285714285701</v>
      </c>
      <c r="D6" s="11">
        <f t="shared" si="3"/>
        <v>0.42857142857142899</v>
      </c>
      <c r="E6" s="11"/>
      <c r="F6" s="11">
        <f t="shared" si="4"/>
        <v>1</v>
      </c>
      <c r="G6" s="11">
        <f t="shared" si="5"/>
        <v>0.5</v>
      </c>
      <c r="H6" s="11"/>
      <c r="I6" s="11">
        <f t="shared" si="6"/>
        <v>1.5</v>
      </c>
      <c r="J6" s="11">
        <f t="shared" si="7"/>
        <v>0</v>
      </c>
      <c r="K6" s="11"/>
      <c r="P6" s="2">
        <v>1977</v>
      </c>
      <c r="Q6" s="2">
        <v>14</v>
      </c>
      <c r="R6" s="2">
        <v>1.0714285714285701</v>
      </c>
      <c r="S6" s="2">
        <v>0.42857142857142899</v>
      </c>
      <c r="T6" s="2">
        <v>1</v>
      </c>
      <c r="U6" s="2">
        <v>0.5</v>
      </c>
      <c r="V6" s="2">
        <v>1.5</v>
      </c>
      <c r="W6" s="2">
        <v>0</v>
      </c>
      <c r="X6" s="2" t="s">
        <v>70</v>
      </c>
      <c r="Y6" s="2" t="s">
        <v>70</v>
      </c>
    </row>
    <row r="7" spans="1:25" x14ac:dyDescent="0.15">
      <c r="A7" s="2">
        <v>1978</v>
      </c>
      <c r="B7" s="2">
        <f t="shared" si="1"/>
        <v>18</v>
      </c>
      <c r="C7" s="11">
        <f t="shared" si="2"/>
        <v>1.1111111111111101</v>
      </c>
      <c r="D7" s="11">
        <f t="shared" si="3"/>
        <v>0.66666666666666696</v>
      </c>
      <c r="E7" s="11"/>
      <c r="F7" s="11">
        <f t="shared" si="4"/>
        <v>1.2222222222222201</v>
      </c>
      <c r="G7" s="11">
        <f t="shared" si="5"/>
        <v>0.66666666666666696</v>
      </c>
      <c r="H7" s="11"/>
      <c r="I7" s="11">
        <f t="shared" si="6"/>
        <v>1</v>
      </c>
      <c r="J7" s="11">
        <f t="shared" si="7"/>
        <v>0.66666666666666696</v>
      </c>
      <c r="K7" s="11"/>
      <c r="P7" s="2">
        <v>1978</v>
      </c>
      <c r="Q7" s="2">
        <v>18</v>
      </c>
      <c r="R7" s="2">
        <v>1.1111111111111101</v>
      </c>
      <c r="S7" s="2">
        <v>0.66666666666666696</v>
      </c>
      <c r="T7" s="2">
        <v>1.2222222222222201</v>
      </c>
      <c r="U7" s="2">
        <v>0.66666666666666696</v>
      </c>
      <c r="V7" s="2">
        <v>1</v>
      </c>
      <c r="W7" s="2">
        <v>0.66666666666666696</v>
      </c>
      <c r="X7" s="2" t="s">
        <v>70</v>
      </c>
      <c r="Y7" s="2" t="s">
        <v>70</v>
      </c>
    </row>
    <row r="8" spans="1:25" x14ac:dyDescent="0.15">
      <c r="A8" s="2">
        <v>1979</v>
      </c>
      <c r="B8" s="2">
        <f t="shared" si="1"/>
        <v>39</v>
      </c>
      <c r="C8" s="11">
        <f t="shared" si="2"/>
        <v>1.02564102564103</v>
      </c>
      <c r="D8" s="11">
        <f t="shared" si="3"/>
        <v>0.230769230769231</v>
      </c>
      <c r="E8" s="11"/>
      <c r="F8" s="11">
        <f t="shared" si="4"/>
        <v>1</v>
      </c>
      <c r="G8" s="11">
        <f t="shared" si="5"/>
        <v>0.16666666666666699</v>
      </c>
      <c r="H8" s="11"/>
      <c r="I8" s="11">
        <f t="shared" si="6"/>
        <v>1.1111111111111101</v>
      </c>
      <c r="J8" s="11">
        <f t="shared" si="7"/>
        <v>0.44444444444444398</v>
      </c>
      <c r="K8" s="11"/>
      <c r="P8" s="2">
        <v>1979</v>
      </c>
      <c r="Q8" s="2">
        <v>39</v>
      </c>
      <c r="R8" s="2">
        <v>1.02564102564103</v>
      </c>
      <c r="S8" s="2">
        <v>0.230769230769231</v>
      </c>
      <c r="T8" s="2">
        <v>1</v>
      </c>
      <c r="U8" s="2">
        <v>0.16666666666666699</v>
      </c>
      <c r="V8" s="2">
        <v>1.1111111111111101</v>
      </c>
      <c r="W8" s="2">
        <v>0.44444444444444398</v>
      </c>
      <c r="X8" s="2" t="s">
        <v>70</v>
      </c>
      <c r="Y8" s="2" t="s">
        <v>70</v>
      </c>
    </row>
    <row r="9" spans="1:25" x14ac:dyDescent="0.15">
      <c r="A9" s="2">
        <v>1980</v>
      </c>
      <c r="B9" s="2">
        <f t="shared" si="1"/>
        <v>69</v>
      </c>
      <c r="C9" s="11">
        <f t="shared" si="2"/>
        <v>1</v>
      </c>
      <c r="D9" s="11">
        <f t="shared" si="3"/>
        <v>0.36231884057970998</v>
      </c>
      <c r="E9" s="11"/>
      <c r="F9" s="11">
        <f t="shared" si="4"/>
        <v>1</v>
      </c>
      <c r="G9" s="11">
        <f t="shared" si="5"/>
        <v>0.17777777777777801</v>
      </c>
      <c r="H9" s="11"/>
      <c r="I9" s="11">
        <f t="shared" si="6"/>
        <v>1</v>
      </c>
      <c r="J9" s="11">
        <f t="shared" si="7"/>
        <v>0.66666666666666696</v>
      </c>
      <c r="K9" s="11"/>
      <c r="L9" s="11">
        <f t="shared" si="8"/>
        <v>1</v>
      </c>
      <c r="M9" s="11">
        <f t="shared" si="9"/>
        <v>1</v>
      </c>
      <c r="P9" s="2">
        <v>1980</v>
      </c>
      <c r="Q9" s="2">
        <v>69</v>
      </c>
      <c r="R9" s="2">
        <v>1</v>
      </c>
      <c r="S9" s="2">
        <v>0.36231884057970998</v>
      </c>
      <c r="T9" s="2">
        <v>1</v>
      </c>
      <c r="U9" s="2">
        <v>0.17777777777777801</v>
      </c>
      <c r="V9" s="2">
        <v>1</v>
      </c>
      <c r="W9" s="2">
        <v>0.66666666666666696</v>
      </c>
      <c r="X9" s="2">
        <v>1</v>
      </c>
      <c r="Y9" s="2">
        <v>1</v>
      </c>
    </row>
    <row r="10" spans="1:25" x14ac:dyDescent="0.15">
      <c r="A10" s="2">
        <v>1981</v>
      </c>
      <c r="B10" s="2">
        <f t="shared" si="1"/>
        <v>188</v>
      </c>
      <c r="C10" s="11">
        <f t="shared" si="2"/>
        <v>1.04255319148936</v>
      </c>
      <c r="D10" s="11">
        <f t="shared" si="3"/>
        <v>0.36170212765957399</v>
      </c>
      <c r="E10" s="11"/>
      <c r="F10" s="11">
        <f t="shared" si="4"/>
        <v>1.03053435114504</v>
      </c>
      <c r="G10" s="11">
        <f t="shared" si="5"/>
        <v>0.206106870229008</v>
      </c>
      <c r="H10" s="11"/>
      <c r="I10" s="11">
        <f t="shared" si="6"/>
        <v>1.0370370370370401</v>
      </c>
      <c r="J10" s="11">
        <f t="shared" si="7"/>
        <v>0.74074074074074103</v>
      </c>
      <c r="K10" s="11"/>
      <c r="L10" s="11">
        <f t="shared" si="8"/>
        <v>1.6666666666666701</v>
      </c>
      <c r="M10" s="11">
        <f t="shared" si="9"/>
        <v>0.33333333333333298</v>
      </c>
      <c r="P10" s="2">
        <v>1981</v>
      </c>
      <c r="Q10" s="2">
        <v>188</v>
      </c>
      <c r="R10" s="2">
        <v>1.04255319148936</v>
      </c>
      <c r="S10" s="2">
        <v>0.36170212765957399</v>
      </c>
      <c r="T10" s="2">
        <v>1.03053435114504</v>
      </c>
      <c r="U10" s="2">
        <v>0.206106870229008</v>
      </c>
      <c r="V10" s="2">
        <v>1.0370370370370401</v>
      </c>
      <c r="W10" s="2">
        <v>0.74074074074074103</v>
      </c>
      <c r="X10" s="2">
        <v>1.6666666666666701</v>
      </c>
      <c r="Y10" s="2">
        <v>0.33333333333333298</v>
      </c>
    </row>
    <row r="11" spans="1:25" x14ac:dyDescent="0.15">
      <c r="A11" s="2">
        <v>1982</v>
      </c>
      <c r="B11" s="2">
        <f t="shared" si="1"/>
        <v>79</v>
      </c>
      <c r="C11" s="11">
        <f t="shared" si="2"/>
        <v>1</v>
      </c>
      <c r="D11" s="11">
        <f t="shared" si="3"/>
        <v>0.40506329113924</v>
      </c>
      <c r="E11" s="11"/>
      <c r="F11" s="11">
        <f t="shared" si="4"/>
        <v>1</v>
      </c>
      <c r="G11" s="11">
        <f t="shared" si="5"/>
        <v>0.23728813559322001</v>
      </c>
      <c r="H11" s="11"/>
      <c r="I11" s="11">
        <f t="shared" si="6"/>
        <v>1</v>
      </c>
      <c r="J11" s="11">
        <f t="shared" si="7"/>
        <v>0.89473684210526305</v>
      </c>
      <c r="K11" s="11"/>
      <c r="L11" s="11">
        <f t="shared" si="8"/>
        <v>1</v>
      </c>
      <c r="M11" s="11">
        <f t="shared" si="9"/>
        <v>1</v>
      </c>
      <c r="P11" s="2">
        <v>1982</v>
      </c>
      <c r="Q11" s="2">
        <v>79</v>
      </c>
      <c r="R11" s="2">
        <v>1</v>
      </c>
      <c r="S11" s="2">
        <v>0.40506329113924</v>
      </c>
      <c r="T11" s="2">
        <v>1</v>
      </c>
      <c r="U11" s="2">
        <v>0.23728813559322001</v>
      </c>
      <c r="V11" s="2">
        <v>1</v>
      </c>
      <c r="W11" s="2">
        <v>0.89473684210526305</v>
      </c>
      <c r="X11" s="2">
        <v>1</v>
      </c>
      <c r="Y11" s="2">
        <v>1</v>
      </c>
    </row>
    <row r="12" spans="1:25" x14ac:dyDescent="0.15">
      <c r="A12" s="2">
        <v>1983</v>
      </c>
      <c r="B12" s="2">
        <f t="shared" si="1"/>
        <v>489</v>
      </c>
      <c r="C12" s="11">
        <f t="shared" si="2"/>
        <v>1.03680981595092</v>
      </c>
      <c r="D12" s="11">
        <f t="shared" si="3"/>
        <v>0.45398773006135001</v>
      </c>
      <c r="E12" s="11"/>
      <c r="F12" s="11">
        <f t="shared" si="4"/>
        <v>1.01067615658363</v>
      </c>
      <c r="G12" s="11">
        <f t="shared" si="5"/>
        <v>0.220640569395018</v>
      </c>
      <c r="H12" s="11"/>
      <c r="I12" s="11">
        <f t="shared" si="6"/>
        <v>1.0632183908046</v>
      </c>
      <c r="J12" s="11">
        <f t="shared" si="7"/>
        <v>0.68965517241379304</v>
      </c>
      <c r="K12" s="11"/>
      <c r="L12" s="11">
        <f t="shared" si="8"/>
        <v>1.1176470588235301</v>
      </c>
      <c r="M12" s="11">
        <f t="shared" si="9"/>
        <v>1.1764705882352899</v>
      </c>
      <c r="P12" s="2">
        <v>1983</v>
      </c>
      <c r="Q12" s="2">
        <v>489</v>
      </c>
      <c r="R12" s="2">
        <v>1.03680981595092</v>
      </c>
      <c r="S12" s="2">
        <v>0.45398773006135001</v>
      </c>
      <c r="T12" s="2">
        <v>1.01067615658363</v>
      </c>
      <c r="U12" s="2">
        <v>0.220640569395018</v>
      </c>
      <c r="V12" s="2">
        <v>1.0632183908046</v>
      </c>
      <c r="W12" s="2">
        <v>0.68965517241379304</v>
      </c>
      <c r="X12" s="2">
        <v>1.1176470588235301</v>
      </c>
      <c r="Y12" s="2">
        <v>1.1764705882352899</v>
      </c>
    </row>
    <row r="13" spans="1:25" x14ac:dyDescent="0.15">
      <c r="A13" s="2">
        <v>1984</v>
      </c>
      <c r="B13" s="2">
        <f t="shared" si="1"/>
        <v>198</v>
      </c>
      <c r="C13" s="11">
        <f t="shared" si="2"/>
        <v>1.0303030303030301</v>
      </c>
      <c r="D13" s="11">
        <f t="shared" si="3"/>
        <v>0.56565656565656597</v>
      </c>
      <c r="E13" s="11"/>
      <c r="F13" s="11">
        <f t="shared" si="4"/>
        <v>1.02614379084967</v>
      </c>
      <c r="G13" s="11">
        <f t="shared" si="5"/>
        <v>0.40522875816993498</v>
      </c>
      <c r="H13" s="11"/>
      <c r="I13" s="11">
        <f t="shared" si="6"/>
        <v>1.0476190476190499</v>
      </c>
      <c r="J13" s="11">
        <f t="shared" si="7"/>
        <v>1.0952380952381</v>
      </c>
      <c r="K13" s="11"/>
      <c r="L13" s="11">
        <f t="shared" si="8"/>
        <v>1</v>
      </c>
      <c r="M13" s="11">
        <f t="shared" si="9"/>
        <v>1.3333333333333299</v>
      </c>
      <c r="P13" s="2">
        <v>1984</v>
      </c>
      <c r="Q13" s="2">
        <v>198</v>
      </c>
      <c r="R13" s="2">
        <v>1.0303030303030301</v>
      </c>
      <c r="S13" s="2">
        <v>0.56565656565656597</v>
      </c>
      <c r="T13" s="2">
        <v>1.02614379084967</v>
      </c>
      <c r="U13" s="2">
        <v>0.40522875816993498</v>
      </c>
      <c r="V13" s="2">
        <v>1.0476190476190499</v>
      </c>
      <c r="W13" s="2">
        <v>1.0952380952381</v>
      </c>
      <c r="X13" s="2">
        <v>1</v>
      </c>
      <c r="Y13" s="2">
        <v>1.3333333333333299</v>
      </c>
    </row>
    <row r="14" spans="1:25" x14ac:dyDescent="0.15">
      <c r="A14" s="2">
        <v>1985</v>
      </c>
      <c r="B14" s="2">
        <f t="shared" si="1"/>
        <v>221</v>
      </c>
      <c r="C14" s="11">
        <f t="shared" si="2"/>
        <v>1.0316742081448</v>
      </c>
      <c r="D14" s="11">
        <f t="shared" si="3"/>
        <v>0.44343891402714902</v>
      </c>
      <c r="E14" s="11"/>
      <c r="F14" s="11">
        <f t="shared" si="4"/>
        <v>1.0347222222222201</v>
      </c>
      <c r="G14" s="11">
        <f t="shared" si="5"/>
        <v>0.23611111111111099</v>
      </c>
      <c r="H14" s="11"/>
      <c r="I14" s="11">
        <f t="shared" si="6"/>
        <v>1.03125</v>
      </c>
      <c r="J14" s="11">
        <f t="shared" si="7"/>
        <v>0.6875</v>
      </c>
      <c r="K14" s="11"/>
      <c r="L14" s="11">
        <f t="shared" si="8"/>
        <v>1</v>
      </c>
      <c r="M14" s="11">
        <f t="shared" si="9"/>
        <v>1.5384615384615401</v>
      </c>
      <c r="P14" s="2">
        <v>1985</v>
      </c>
      <c r="Q14" s="2">
        <v>221</v>
      </c>
      <c r="R14" s="2">
        <v>1.0316742081448</v>
      </c>
      <c r="S14" s="2">
        <v>0.44343891402714902</v>
      </c>
      <c r="T14" s="2">
        <v>1.0347222222222201</v>
      </c>
      <c r="U14" s="2">
        <v>0.23611111111111099</v>
      </c>
      <c r="V14" s="2">
        <v>1.03125</v>
      </c>
      <c r="W14" s="2">
        <v>0.6875</v>
      </c>
      <c r="X14" s="2">
        <v>1</v>
      </c>
      <c r="Y14" s="2">
        <v>1.5384615384615401</v>
      </c>
    </row>
    <row r="15" spans="1:25" x14ac:dyDescent="0.15">
      <c r="A15" s="2">
        <v>1986</v>
      </c>
      <c r="B15" s="2">
        <f t="shared" si="1"/>
        <v>493</v>
      </c>
      <c r="C15" s="11">
        <f t="shared" si="2"/>
        <v>1.026369168357</v>
      </c>
      <c r="D15" s="11">
        <f t="shared" si="3"/>
        <v>0.71805273833671401</v>
      </c>
      <c r="E15" s="11"/>
      <c r="F15" s="11">
        <f t="shared" si="4"/>
        <v>1.0269360269360299</v>
      </c>
      <c r="G15" s="11">
        <f t="shared" si="5"/>
        <v>0.265993265993266</v>
      </c>
      <c r="H15" s="11"/>
      <c r="I15" s="11">
        <f t="shared" si="6"/>
        <v>1.03105590062112</v>
      </c>
      <c r="J15" s="11">
        <f t="shared" si="7"/>
        <v>0.78881987577639801</v>
      </c>
      <c r="K15" s="11"/>
      <c r="L15" s="11">
        <f t="shared" si="8"/>
        <v>1</v>
      </c>
      <c r="M15" s="11">
        <f t="shared" si="9"/>
        <v>4.2285714285714304</v>
      </c>
      <c r="P15" s="2">
        <v>1986</v>
      </c>
      <c r="Q15" s="2">
        <v>493</v>
      </c>
      <c r="R15" s="2">
        <v>1.026369168357</v>
      </c>
      <c r="S15" s="2">
        <v>0.71805273833671401</v>
      </c>
      <c r="T15" s="2">
        <v>1.0269360269360299</v>
      </c>
      <c r="U15" s="2">
        <v>0.265993265993266</v>
      </c>
      <c r="V15" s="2">
        <v>1.03105590062112</v>
      </c>
      <c r="W15" s="2">
        <v>0.78881987577639801</v>
      </c>
      <c r="X15" s="2">
        <v>1</v>
      </c>
      <c r="Y15" s="2">
        <v>4.2285714285714304</v>
      </c>
    </row>
    <row r="16" spans="1:25" x14ac:dyDescent="0.15">
      <c r="A16" s="2">
        <v>1987</v>
      </c>
      <c r="B16" s="2">
        <f t="shared" si="1"/>
        <v>336</v>
      </c>
      <c r="C16" s="11">
        <f t="shared" si="2"/>
        <v>1.0208333333333299</v>
      </c>
      <c r="D16" s="11">
        <f t="shared" si="3"/>
        <v>1.22619047619048</v>
      </c>
      <c r="E16" s="11"/>
      <c r="F16" s="11">
        <f t="shared" si="4"/>
        <v>1.0204081632653099</v>
      </c>
      <c r="G16" s="11">
        <f t="shared" si="5"/>
        <v>0.5</v>
      </c>
      <c r="H16" s="11"/>
      <c r="I16" s="11">
        <f t="shared" si="6"/>
        <v>1.0243902439024399</v>
      </c>
      <c r="J16" s="11">
        <f t="shared" si="7"/>
        <v>1.41463414634146</v>
      </c>
      <c r="K16" s="11"/>
      <c r="L16" s="11">
        <f t="shared" si="8"/>
        <v>1</v>
      </c>
      <c r="M16" s="11">
        <f t="shared" si="9"/>
        <v>8.2352941176470598</v>
      </c>
      <c r="P16" s="2">
        <v>1987</v>
      </c>
      <c r="Q16" s="2">
        <v>336</v>
      </c>
      <c r="R16" s="2">
        <v>1.0208333333333299</v>
      </c>
      <c r="S16" s="2">
        <v>1.22619047619048</v>
      </c>
      <c r="T16" s="2">
        <v>1.0204081632653099</v>
      </c>
      <c r="U16" s="2">
        <v>0.5</v>
      </c>
      <c r="V16" s="2">
        <v>1.0243902439024399</v>
      </c>
      <c r="W16" s="2">
        <v>1.41463414634146</v>
      </c>
      <c r="X16" s="2">
        <v>1</v>
      </c>
      <c r="Y16" s="2">
        <v>8.2352941176470598</v>
      </c>
    </row>
    <row r="17" spans="1:25" x14ac:dyDescent="0.15">
      <c r="A17" s="2">
        <v>1988</v>
      </c>
      <c r="B17" s="2">
        <f t="shared" si="1"/>
        <v>134</v>
      </c>
      <c r="C17" s="11">
        <f t="shared" si="2"/>
        <v>1.02238805970149</v>
      </c>
      <c r="D17" s="11">
        <f t="shared" si="3"/>
        <v>1.38805970149254</v>
      </c>
      <c r="E17" s="11"/>
      <c r="F17" s="11">
        <f t="shared" si="4"/>
        <v>1.03488372093023</v>
      </c>
      <c r="G17" s="11">
        <f t="shared" si="5"/>
        <v>0.96511627906976705</v>
      </c>
      <c r="H17" s="11"/>
      <c r="I17" s="11">
        <f t="shared" si="6"/>
        <v>1</v>
      </c>
      <c r="J17" s="11">
        <f t="shared" si="7"/>
        <v>2.0769230769230802</v>
      </c>
      <c r="K17" s="11"/>
      <c r="L17" s="11">
        <f t="shared" si="8"/>
        <v>1</v>
      </c>
      <c r="M17" s="11">
        <f t="shared" si="9"/>
        <v>2.4444444444444402</v>
      </c>
      <c r="P17" s="2">
        <v>1988</v>
      </c>
      <c r="Q17" s="2">
        <v>134</v>
      </c>
      <c r="R17" s="2">
        <v>1.02238805970149</v>
      </c>
      <c r="S17" s="2">
        <v>1.38805970149254</v>
      </c>
      <c r="T17" s="2">
        <v>1.03488372093023</v>
      </c>
      <c r="U17" s="2">
        <v>0.96511627906976705</v>
      </c>
      <c r="V17" s="2">
        <v>1</v>
      </c>
      <c r="W17" s="2">
        <v>2.0769230769230802</v>
      </c>
      <c r="X17" s="2">
        <v>1</v>
      </c>
      <c r="Y17" s="2">
        <v>2.4444444444444402</v>
      </c>
    </row>
    <row r="18" spans="1:25" x14ac:dyDescent="0.15">
      <c r="A18" s="2">
        <v>1989</v>
      </c>
      <c r="B18" s="2">
        <f t="shared" si="1"/>
        <v>125</v>
      </c>
      <c r="C18" s="11">
        <f t="shared" si="2"/>
        <v>1</v>
      </c>
      <c r="D18" s="11">
        <f t="shared" si="3"/>
        <v>0.68</v>
      </c>
      <c r="E18" s="11"/>
      <c r="F18" s="11">
        <f t="shared" si="4"/>
        <v>1</v>
      </c>
      <c r="G18" s="11">
        <f t="shared" si="5"/>
        <v>0.467741935483871</v>
      </c>
      <c r="H18" s="11"/>
      <c r="I18" s="11">
        <f t="shared" si="6"/>
        <v>1</v>
      </c>
      <c r="J18" s="11">
        <f t="shared" si="7"/>
        <v>0.83018867924528295</v>
      </c>
      <c r="K18" s="11"/>
      <c r="L18" s="11">
        <f t="shared" si="8"/>
        <v>1</v>
      </c>
      <c r="M18" s="11">
        <f t="shared" si="9"/>
        <v>1.2</v>
      </c>
      <c r="P18" s="2">
        <v>1989</v>
      </c>
      <c r="Q18" s="2">
        <v>125</v>
      </c>
      <c r="R18" s="2">
        <v>1</v>
      </c>
      <c r="S18" s="2">
        <v>0.68</v>
      </c>
      <c r="T18" s="2">
        <v>1</v>
      </c>
      <c r="U18" s="2">
        <v>0.467741935483871</v>
      </c>
      <c r="V18" s="2">
        <v>1</v>
      </c>
      <c r="W18" s="2">
        <v>0.83018867924528295</v>
      </c>
      <c r="X18" s="2">
        <v>1</v>
      </c>
      <c r="Y18" s="2">
        <v>1.2</v>
      </c>
    </row>
    <row r="19" spans="1:25" x14ac:dyDescent="0.15">
      <c r="A19" s="2">
        <v>1990</v>
      </c>
      <c r="B19" s="2">
        <f t="shared" si="1"/>
        <v>118</v>
      </c>
      <c r="C19" s="11">
        <f t="shared" si="2"/>
        <v>1.0169491525423699</v>
      </c>
      <c r="D19" s="11">
        <f t="shared" si="3"/>
        <v>0.93220338983050799</v>
      </c>
      <c r="E19" s="11"/>
      <c r="F19" s="11">
        <f t="shared" si="4"/>
        <v>1.0434782608695701</v>
      </c>
      <c r="G19" s="11">
        <f t="shared" si="5"/>
        <v>0.434782608695652</v>
      </c>
      <c r="H19" s="11"/>
      <c r="I19" s="11">
        <f t="shared" si="6"/>
        <v>1</v>
      </c>
      <c r="J19" s="11">
        <f t="shared" si="7"/>
        <v>1.2258064516128999</v>
      </c>
      <c r="K19" s="11"/>
      <c r="L19" s="11">
        <f t="shared" si="8"/>
        <v>1</v>
      </c>
      <c r="M19" s="11">
        <f t="shared" si="9"/>
        <v>1.4</v>
      </c>
      <c r="P19" s="2">
        <v>1990</v>
      </c>
      <c r="Q19" s="2">
        <v>118</v>
      </c>
      <c r="R19" s="2">
        <v>1.0169491525423699</v>
      </c>
      <c r="S19" s="2">
        <v>0.93220338983050799</v>
      </c>
      <c r="T19" s="2">
        <v>1.0434782608695701</v>
      </c>
      <c r="U19" s="2">
        <v>0.434782608695652</v>
      </c>
      <c r="V19" s="2">
        <v>1</v>
      </c>
      <c r="W19" s="2">
        <v>1.2258064516128999</v>
      </c>
      <c r="X19" s="2">
        <v>1</v>
      </c>
      <c r="Y19" s="2">
        <v>1.4</v>
      </c>
    </row>
    <row r="20" spans="1:25" x14ac:dyDescent="0.15">
      <c r="A20" s="2">
        <v>1991</v>
      </c>
      <c r="B20" s="2">
        <f t="shared" si="1"/>
        <v>304</v>
      </c>
      <c r="C20" s="11">
        <f t="shared" si="2"/>
        <v>1.0394736842105301</v>
      </c>
      <c r="D20" s="11">
        <f t="shared" si="3"/>
        <v>1.3125</v>
      </c>
      <c r="E20" s="11"/>
      <c r="F20" s="11">
        <f t="shared" si="4"/>
        <v>1.0094339622641499</v>
      </c>
      <c r="G20" s="11">
        <f t="shared" si="5"/>
        <v>0.46226415094339601</v>
      </c>
      <c r="H20" s="11"/>
      <c r="I20" s="11">
        <f t="shared" si="6"/>
        <v>1.03184713375796</v>
      </c>
      <c r="J20" s="11">
        <f t="shared" si="7"/>
        <v>1.42675159235669</v>
      </c>
      <c r="K20" s="11"/>
      <c r="L20" s="11">
        <f t="shared" si="8"/>
        <v>1.1463414634146301</v>
      </c>
      <c r="M20" s="11">
        <f t="shared" si="9"/>
        <v>3.0731707317073198</v>
      </c>
      <c r="P20" s="2">
        <v>1991</v>
      </c>
      <c r="Q20" s="2">
        <v>304</v>
      </c>
      <c r="R20" s="2">
        <v>1.0394736842105301</v>
      </c>
      <c r="S20" s="2">
        <v>1.3125</v>
      </c>
      <c r="T20" s="2">
        <v>1.0094339622641499</v>
      </c>
      <c r="U20" s="2">
        <v>0.46226415094339601</v>
      </c>
      <c r="V20" s="2">
        <v>1.03184713375796</v>
      </c>
      <c r="W20" s="2">
        <v>1.42675159235669</v>
      </c>
      <c r="X20" s="2">
        <v>1.1463414634146301</v>
      </c>
      <c r="Y20" s="2">
        <v>3.0731707317073198</v>
      </c>
    </row>
    <row r="21" spans="1:25" x14ac:dyDescent="0.15">
      <c r="A21" s="2">
        <v>1992</v>
      </c>
      <c r="B21" s="2">
        <f t="shared" si="1"/>
        <v>435</v>
      </c>
      <c r="C21" s="11">
        <f t="shared" si="2"/>
        <v>1.01609195402299</v>
      </c>
      <c r="D21" s="11">
        <f t="shared" si="3"/>
        <v>1.1402298850574699</v>
      </c>
      <c r="E21" s="11"/>
      <c r="F21" s="11">
        <f t="shared" si="4"/>
        <v>1.0115606936416199</v>
      </c>
      <c r="G21" s="11">
        <f t="shared" si="5"/>
        <v>0.450867052023121</v>
      </c>
      <c r="H21" s="11"/>
      <c r="I21" s="11">
        <f t="shared" si="6"/>
        <v>1.0149999999999999</v>
      </c>
      <c r="J21" s="11">
        <f t="shared" si="7"/>
        <v>1.3049999999999999</v>
      </c>
      <c r="K21" s="11"/>
      <c r="L21" s="11">
        <f t="shared" si="8"/>
        <v>1.0322580645161299</v>
      </c>
      <c r="M21" s="11">
        <f t="shared" si="9"/>
        <v>2.5322580645161299</v>
      </c>
      <c r="P21" s="2">
        <v>1992</v>
      </c>
      <c r="Q21" s="2">
        <v>435</v>
      </c>
      <c r="R21" s="2">
        <v>1.01609195402299</v>
      </c>
      <c r="S21" s="2">
        <v>1.1402298850574699</v>
      </c>
      <c r="T21" s="2">
        <v>1.0115606936416199</v>
      </c>
      <c r="U21" s="2">
        <v>0.450867052023121</v>
      </c>
      <c r="V21" s="2">
        <v>1.0149999999999999</v>
      </c>
      <c r="W21" s="2">
        <v>1.3049999999999999</v>
      </c>
      <c r="X21" s="2">
        <v>1.0322580645161299</v>
      </c>
      <c r="Y21" s="2">
        <v>2.5322580645161299</v>
      </c>
    </row>
    <row r="22" spans="1:25" x14ac:dyDescent="0.15">
      <c r="A22" s="2">
        <v>1993</v>
      </c>
      <c r="B22" s="2">
        <f t="shared" si="1"/>
        <v>549</v>
      </c>
      <c r="C22" s="11">
        <f t="shared" si="2"/>
        <v>1.0109289617486299</v>
      </c>
      <c r="D22" s="11">
        <f t="shared" si="3"/>
        <v>1.1402550091074699</v>
      </c>
      <c r="E22" s="11"/>
      <c r="F22" s="11">
        <f t="shared" si="4"/>
        <v>1.00473933649289</v>
      </c>
      <c r="G22" s="11">
        <f t="shared" si="5"/>
        <v>0.53080568720379195</v>
      </c>
      <c r="H22" s="11"/>
      <c r="I22" s="11">
        <f t="shared" si="6"/>
        <v>1.01123595505618</v>
      </c>
      <c r="J22" s="11">
        <f t="shared" si="7"/>
        <v>1.3857677902621699</v>
      </c>
      <c r="K22" s="11"/>
      <c r="L22" s="11">
        <f t="shared" si="8"/>
        <v>1.0281690140845099</v>
      </c>
      <c r="M22" s="11">
        <f t="shared" si="9"/>
        <v>2.0281690140845101</v>
      </c>
      <c r="P22" s="2">
        <v>1993</v>
      </c>
      <c r="Q22" s="2">
        <v>549</v>
      </c>
      <c r="R22" s="2">
        <v>1.0109289617486299</v>
      </c>
      <c r="S22" s="2">
        <v>1.1402550091074699</v>
      </c>
      <c r="T22" s="2">
        <v>1.00473933649289</v>
      </c>
      <c r="U22" s="2">
        <v>0.53080568720379195</v>
      </c>
      <c r="V22" s="2">
        <v>1.01123595505618</v>
      </c>
      <c r="W22" s="2">
        <v>1.3857677902621699</v>
      </c>
      <c r="X22" s="2">
        <v>1.0281690140845099</v>
      </c>
      <c r="Y22" s="2">
        <v>2.0281690140845101</v>
      </c>
    </row>
    <row r="23" spans="1:25" x14ac:dyDescent="0.15">
      <c r="A23" s="2">
        <v>1994</v>
      </c>
      <c r="B23" s="2">
        <f t="shared" si="1"/>
        <v>443</v>
      </c>
      <c r="C23" s="11">
        <f t="shared" si="2"/>
        <v>1.00225733634312</v>
      </c>
      <c r="D23" s="11">
        <f t="shared" si="3"/>
        <v>0.98645598194130901</v>
      </c>
      <c r="E23" s="11"/>
      <c r="F23" s="11">
        <f t="shared" si="4"/>
        <v>1.00467289719626</v>
      </c>
      <c r="G23" s="11">
        <f t="shared" si="5"/>
        <v>0.48130841121495299</v>
      </c>
      <c r="H23" s="11"/>
      <c r="I23" s="11">
        <f t="shared" si="6"/>
        <v>1</v>
      </c>
      <c r="J23" s="11">
        <f t="shared" si="7"/>
        <v>1.20512820512821</v>
      </c>
      <c r="K23" s="11"/>
      <c r="L23" s="11">
        <f t="shared" si="8"/>
        <v>1</v>
      </c>
      <c r="M23" s="11">
        <f t="shared" si="9"/>
        <v>2.9117647058823501</v>
      </c>
      <c r="P23" s="2">
        <v>1994</v>
      </c>
      <c r="Q23" s="2">
        <v>443</v>
      </c>
      <c r="R23" s="2">
        <v>1.00225733634312</v>
      </c>
      <c r="S23" s="2">
        <v>0.98645598194130901</v>
      </c>
      <c r="T23" s="2">
        <v>1.00467289719626</v>
      </c>
      <c r="U23" s="2">
        <v>0.48130841121495299</v>
      </c>
      <c r="V23" s="2">
        <v>1</v>
      </c>
      <c r="W23" s="2">
        <v>1.20512820512821</v>
      </c>
      <c r="X23" s="2">
        <v>1</v>
      </c>
      <c r="Y23" s="2">
        <v>2.9117647058823501</v>
      </c>
    </row>
    <row r="24" spans="1:25" x14ac:dyDescent="0.15">
      <c r="A24" s="2">
        <v>1995</v>
      </c>
      <c r="B24" s="2">
        <f t="shared" si="1"/>
        <v>495</v>
      </c>
      <c r="C24" s="11">
        <f t="shared" si="2"/>
        <v>1.0303030303030301</v>
      </c>
      <c r="D24" s="11">
        <f t="shared" si="3"/>
        <v>1.4929292929292901</v>
      </c>
      <c r="E24" s="11"/>
      <c r="F24" s="11">
        <f t="shared" si="4"/>
        <v>1.0064935064935101</v>
      </c>
      <c r="G24" s="11">
        <f t="shared" si="5"/>
        <v>0.62987012987013002</v>
      </c>
      <c r="H24" s="11"/>
      <c r="I24" s="11">
        <f t="shared" si="6"/>
        <v>1.0071942446043201</v>
      </c>
      <c r="J24" s="11">
        <f t="shared" si="7"/>
        <v>1.4820143884892101</v>
      </c>
      <c r="K24" s="11"/>
      <c r="L24" s="11">
        <f t="shared" si="8"/>
        <v>1.19047619047619</v>
      </c>
      <c r="M24" s="11">
        <f t="shared" si="9"/>
        <v>3.6507936507936498</v>
      </c>
      <c r="P24" s="2">
        <v>1995</v>
      </c>
      <c r="Q24" s="2">
        <v>495</v>
      </c>
      <c r="R24" s="2">
        <v>1.0303030303030301</v>
      </c>
      <c r="S24" s="2">
        <v>1.4929292929292901</v>
      </c>
      <c r="T24" s="2">
        <v>1.0064935064935101</v>
      </c>
      <c r="U24" s="2">
        <v>0.62987012987013002</v>
      </c>
      <c r="V24" s="2">
        <v>1.0071942446043201</v>
      </c>
      <c r="W24" s="2">
        <v>1.4820143884892101</v>
      </c>
      <c r="X24" s="2">
        <v>1.19047619047619</v>
      </c>
      <c r="Y24" s="2">
        <v>3.6507936507936498</v>
      </c>
    </row>
    <row r="25" spans="1:25" x14ac:dyDescent="0.15">
      <c r="A25" s="2">
        <v>1996</v>
      </c>
      <c r="B25" s="2">
        <f t="shared" si="1"/>
        <v>723</v>
      </c>
      <c r="C25" s="11">
        <f t="shared" si="2"/>
        <v>1.01521438450899</v>
      </c>
      <c r="D25" s="11">
        <f t="shared" si="3"/>
        <v>1.36929460580913</v>
      </c>
      <c r="E25" s="11"/>
      <c r="F25" s="11">
        <f t="shared" si="4"/>
        <v>1</v>
      </c>
      <c r="G25" s="11">
        <f t="shared" si="5"/>
        <v>0.67659574468085104</v>
      </c>
      <c r="H25" s="11"/>
      <c r="I25" s="11">
        <f t="shared" si="6"/>
        <v>1.00507614213198</v>
      </c>
      <c r="J25" s="11">
        <f t="shared" si="7"/>
        <v>1.5101522842639601</v>
      </c>
      <c r="K25" s="11"/>
      <c r="L25" s="11">
        <f t="shared" si="8"/>
        <v>1.09574468085106</v>
      </c>
      <c r="M25" s="11">
        <f t="shared" si="9"/>
        <v>2.5106382978723398</v>
      </c>
      <c r="P25" s="2">
        <v>1996</v>
      </c>
      <c r="Q25" s="2">
        <v>723</v>
      </c>
      <c r="R25" s="2">
        <v>1.01521438450899</v>
      </c>
      <c r="S25" s="2">
        <v>1.36929460580913</v>
      </c>
      <c r="T25" s="2">
        <v>1</v>
      </c>
      <c r="U25" s="2">
        <v>0.67659574468085104</v>
      </c>
      <c r="V25" s="2">
        <v>1.00507614213198</v>
      </c>
      <c r="W25" s="2">
        <v>1.5101522842639601</v>
      </c>
      <c r="X25" s="2">
        <v>1.09574468085106</v>
      </c>
      <c r="Y25" s="2">
        <v>2.5106382978723398</v>
      </c>
    </row>
    <row r="26" spans="1:25" x14ac:dyDescent="0.15">
      <c r="A26" s="2">
        <v>1997</v>
      </c>
      <c r="B26" s="2">
        <f t="shared" si="1"/>
        <v>493</v>
      </c>
      <c r="C26" s="11">
        <f t="shared" si="2"/>
        <v>1.0283975659229201</v>
      </c>
      <c r="D26" s="11">
        <f t="shared" si="3"/>
        <v>1.67545638945233</v>
      </c>
      <c r="E26" s="11"/>
      <c r="F26" s="11">
        <f t="shared" si="4"/>
        <v>1.00680272108844</v>
      </c>
      <c r="G26" s="11">
        <f t="shared" si="5"/>
        <v>0.94557823129251695</v>
      </c>
      <c r="H26" s="11"/>
      <c r="I26" s="11">
        <f t="shared" si="6"/>
        <v>1.02181818181818</v>
      </c>
      <c r="J26" s="11">
        <f t="shared" si="7"/>
        <v>1.71272727272727</v>
      </c>
      <c r="K26" s="11"/>
      <c r="L26" s="11">
        <f t="shared" si="8"/>
        <v>1.0985915492957701</v>
      </c>
      <c r="M26" s="11">
        <f t="shared" si="9"/>
        <v>3.0422535211267601</v>
      </c>
      <c r="P26" s="2">
        <v>1997</v>
      </c>
      <c r="Q26" s="2">
        <v>493</v>
      </c>
      <c r="R26" s="2">
        <v>1.0283975659229201</v>
      </c>
      <c r="S26" s="2">
        <v>1.67545638945233</v>
      </c>
      <c r="T26" s="2">
        <v>1.00680272108844</v>
      </c>
      <c r="U26" s="2">
        <v>0.94557823129251695</v>
      </c>
      <c r="V26" s="2">
        <v>1.02181818181818</v>
      </c>
      <c r="W26" s="2">
        <v>1.71272727272727</v>
      </c>
      <c r="X26" s="2">
        <v>1.0985915492957701</v>
      </c>
      <c r="Y26" s="2">
        <v>3.0422535211267601</v>
      </c>
    </row>
    <row r="27" spans="1:25" x14ac:dyDescent="0.15">
      <c r="A27" s="2">
        <v>1998</v>
      </c>
      <c r="B27" s="2">
        <f t="shared" si="1"/>
        <v>316</v>
      </c>
      <c r="C27" s="11">
        <f t="shared" si="2"/>
        <v>1.05696202531646</v>
      </c>
      <c r="D27" s="11">
        <f t="shared" si="3"/>
        <v>1.84810126582278</v>
      </c>
      <c r="E27" s="11"/>
      <c r="F27" s="11">
        <f t="shared" si="4"/>
        <v>1.0107526881720399</v>
      </c>
      <c r="G27" s="11">
        <f t="shared" si="5"/>
        <v>0.90322580645161299</v>
      </c>
      <c r="H27" s="11"/>
      <c r="I27" s="11">
        <f t="shared" si="6"/>
        <v>1.01829268292683</v>
      </c>
      <c r="J27" s="11">
        <f t="shared" si="7"/>
        <v>1.8048780487804901</v>
      </c>
      <c r="K27" s="11"/>
      <c r="L27" s="11">
        <f t="shared" si="8"/>
        <v>1.2372881355932199</v>
      </c>
      <c r="M27" s="11">
        <f t="shared" si="9"/>
        <v>3.4576271186440701</v>
      </c>
      <c r="P27" s="2">
        <v>1998</v>
      </c>
      <c r="Q27" s="2">
        <v>316</v>
      </c>
      <c r="R27" s="2">
        <v>1.05696202531646</v>
      </c>
      <c r="S27" s="2">
        <v>1.84810126582278</v>
      </c>
      <c r="T27" s="2">
        <v>1.0107526881720399</v>
      </c>
      <c r="U27" s="2">
        <v>0.90322580645161299</v>
      </c>
      <c r="V27" s="2">
        <v>1.01829268292683</v>
      </c>
      <c r="W27" s="2">
        <v>1.8048780487804901</v>
      </c>
      <c r="X27" s="2">
        <v>1.2372881355932199</v>
      </c>
      <c r="Y27" s="2">
        <v>3.4576271186440701</v>
      </c>
    </row>
    <row r="28" spans="1:25" x14ac:dyDescent="0.15">
      <c r="A28" s="2">
        <v>1999</v>
      </c>
      <c r="B28" s="2">
        <f t="shared" si="1"/>
        <v>480</v>
      </c>
      <c r="C28" s="11">
        <f t="shared" si="2"/>
        <v>1.1375</v>
      </c>
      <c r="D28" s="11">
        <f t="shared" si="3"/>
        <v>2.44166666666667</v>
      </c>
      <c r="E28" s="11"/>
      <c r="F28" s="11">
        <f t="shared" si="4"/>
        <v>1.0192307692307701</v>
      </c>
      <c r="G28" s="11">
        <f t="shared" si="5"/>
        <v>1.5384615384615401</v>
      </c>
      <c r="H28" s="11"/>
      <c r="I28" s="11">
        <f t="shared" si="6"/>
        <v>1.09666666666667</v>
      </c>
      <c r="J28" s="11">
        <f t="shared" si="7"/>
        <v>2.3066666666666702</v>
      </c>
      <c r="K28" s="11"/>
      <c r="L28" s="11">
        <f t="shared" si="8"/>
        <v>1.28125</v>
      </c>
      <c r="M28" s="11">
        <f t="shared" si="9"/>
        <v>3.125</v>
      </c>
      <c r="P28" s="2">
        <v>1999</v>
      </c>
      <c r="Q28" s="2">
        <v>480</v>
      </c>
      <c r="R28" s="2">
        <v>1.1375</v>
      </c>
      <c r="S28" s="2">
        <v>2.44166666666667</v>
      </c>
      <c r="T28" s="2">
        <v>1.0192307692307701</v>
      </c>
      <c r="U28" s="2">
        <v>1.5384615384615401</v>
      </c>
      <c r="V28" s="2">
        <v>1.09666666666667</v>
      </c>
      <c r="W28" s="2">
        <v>2.3066666666666702</v>
      </c>
      <c r="X28" s="2">
        <v>1.28125</v>
      </c>
      <c r="Y28" s="2">
        <v>3.125</v>
      </c>
    </row>
    <row r="29" spans="1:25" x14ac:dyDescent="0.15">
      <c r="A29" s="2">
        <v>2000</v>
      </c>
      <c r="B29" s="2">
        <f t="shared" si="1"/>
        <v>377</v>
      </c>
      <c r="C29" s="11">
        <f t="shared" si="2"/>
        <v>1.2466843501326299</v>
      </c>
      <c r="D29" s="11">
        <f t="shared" si="3"/>
        <v>2.5543766578249301</v>
      </c>
      <c r="E29" s="11"/>
      <c r="F29" s="11">
        <f t="shared" si="4"/>
        <v>1.1818181818181801</v>
      </c>
      <c r="G29" s="11">
        <f t="shared" si="5"/>
        <v>1</v>
      </c>
      <c r="H29" s="11"/>
      <c r="I29" s="11">
        <f t="shared" si="6"/>
        <v>1.17105263157895</v>
      </c>
      <c r="J29" s="11">
        <f t="shared" si="7"/>
        <v>2.12719298245614</v>
      </c>
      <c r="K29" s="11"/>
      <c r="L29" s="11">
        <f t="shared" si="8"/>
        <v>1.3937007874015701</v>
      </c>
      <c r="M29" s="11">
        <f t="shared" si="9"/>
        <v>3.5905511811023598</v>
      </c>
      <c r="P29" s="2">
        <v>2000</v>
      </c>
      <c r="Q29" s="2">
        <v>377</v>
      </c>
      <c r="R29" s="2">
        <v>1.2466843501326299</v>
      </c>
      <c r="S29" s="2">
        <v>2.5543766578249301</v>
      </c>
      <c r="T29" s="2">
        <v>1.1818181818181801</v>
      </c>
      <c r="U29" s="2">
        <v>1</v>
      </c>
      <c r="V29" s="2">
        <v>1.17105263157895</v>
      </c>
      <c r="W29" s="2">
        <v>2.12719298245614</v>
      </c>
      <c r="X29" s="2">
        <v>1.3937007874015701</v>
      </c>
      <c r="Y29" s="2">
        <v>3.5905511811023598</v>
      </c>
    </row>
    <row r="30" spans="1:25" x14ac:dyDescent="0.15">
      <c r="A30" s="2">
        <v>2001</v>
      </c>
      <c r="B30" s="2">
        <f t="shared" si="1"/>
        <v>80</v>
      </c>
      <c r="C30" s="11">
        <f t="shared" si="2"/>
        <v>1.5375000000000001</v>
      </c>
      <c r="D30" s="11">
        <f t="shared" si="3"/>
        <v>3.2374999999999998</v>
      </c>
      <c r="E30" s="11"/>
      <c r="F30" s="11">
        <f t="shared" si="4"/>
        <v>1.1666666666666701</v>
      </c>
      <c r="G30" s="11">
        <f t="shared" si="5"/>
        <v>0.83333333333333304</v>
      </c>
      <c r="H30" s="11"/>
      <c r="I30" s="11">
        <f t="shared" si="6"/>
        <v>1.4666666666666699</v>
      </c>
      <c r="J30" s="11">
        <f t="shared" si="7"/>
        <v>2.1333333333333302</v>
      </c>
      <c r="K30" s="11"/>
      <c r="L30" s="11">
        <f t="shared" si="8"/>
        <v>1.63636363636364</v>
      </c>
      <c r="M30" s="11">
        <f t="shared" si="9"/>
        <v>4.3181818181818201</v>
      </c>
      <c r="P30" s="2">
        <v>2001</v>
      </c>
      <c r="Q30" s="2">
        <v>80</v>
      </c>
      <c r="R30" s="2">
        <v>1.5375000000000001</v>
      </c>
      <c r="S30" s="2">
        <v>3.2374999999999998</v>
      </c>
      <c r="T30" s="2">
        <v>1.1666666666666701</v>
      </c>
      <c r="U30" s="2">
        <v>0.83333333333333304</v>
      </c>
      <c r="V30" s="2">
        <v>1.4666666666666699</v>
      </c>
      <c r="W30" s="2">
        <v>2.1333333333333302</v>
      </c>
      <c r="X30" s="2">
        <v>1.63636363636364</v>
      </c>
      <c r="Y30" s="2">
        <v>4.3181818181818201</v>
      </c>
    </row>
    <row r="31" spans="1:25" x14ac:dyDescent="0.15">
      <c r="A31" s="2">
        <v>2002</v>
      </c>
      <c r="B31" s="2">
        <f t="shared" si="1"/>
        <v>73</v>
      </c>
      <c r="C31" s="11">
        <f t="shared" si="2"/>
        <v>1.52054794520548</v>
      </c>
      <c r="D31" s="11">
        <f t="shared" si="3"/>
        <v>3.3287671232876699</v>
      </c>
      <c r="E31" s="11"/>
      <c r="F31" s="11">
        <f t="shared" si="4"/>
        <v>1</v>
      </c>
      <c r="G31" s="11">
        <f t="shared" si="5"/>
        <v>0.85714285714285698</v>
      </c>
      <c r="H31" s="11"/>
      <c r="I31" s="11">
        <f t="shared" si="6"/>
        <v>1.31034482758621</v>
      </c>
      <c r="J31" s="11">
        <f t="shared" si="7"/>
        <v>2.68965517241379</v>
      </c>
      <c r="K31" s="11"/>
      <c r="L31" s="11">
        <f t="shared" si="8"/>
        <v>1.78378378378378</v>
      </c>
      <c r="M31" s="11">
        <f t="shared" si="9"/>
        <v>4.2972972972973</v>
      </c>
      <c r="P31" s="2">
        <v>2002</v>
      </c>
      <c r="Q31" s="2">
        <v>73</v>
      </c>
      <c r="R31" s="2">
        <v>1.52054794520548</v>
      </c>
      <c r="S31" s="2">
        <v>3.3287671232876699</v>
      </c>
      <c r="T31" s="2">
        <v>1</v>
      </c>
      <c r="U31" s="2">
        <v>0.85714285714285698</v>
      </c>
      <c r="V31" s="2">
        <v>1.31034482758621</v>
      </c>
      <c r="W31" s="2">
        <v>2.68965517241379</v>
      </c>
      <c r="X31" s="2">
        <v>1.78378378378378</v>
      </c>
      <c r="Y31" s="2">
        <v>4.2972972972973</v>
      </c>
    </row>
    <row r="32" spans="1:25" x14ac:dyDescent="0.15">
      <c r="A32" s="2">
        <v>2003</v>
      </c>
      <c r="B32" s="2">
        <f t="shared" si="1"/>
        <v>69</v>
      </c>
      <c r="C32" s="11">
        <f t="shared" si="2"/>
        <v>1.5362318840579701</v>
      </c>
      <c r="D32" s="11">
        <f t="shared" si="3"/>
        <v>2.5797101449275401</v>
      </c>
      <c r="E32" s="11"/>
      <c r="F32" s="11">
        <f t="shared" si="4"/>
        <v>1</v>
      </c>
      <c r="G32" s="11">
        <f t="shared" si="5"/>
        <v>0</v>
      </c>
      <c r="H32" s="11"/>
      <c r="I32" s="11">
        <f t="shared" si="6"/>
        <v>1.2692307692307701</v>
      </c>
      <c r="J32" s="11">
        <f t="shared" si="7"/>
        <v>2.2692307692307701</v>
      </c>
      <c r="K32" s="11"/>
      <c r="L32" s="11">
        <f t="shared" si="8"/>
        <v>1.7894736842105301</v>
      </c>
      <c r="M32" s="11">
        <f t="shared" si="9"/>
        <v>3.1315789473684199</v>
      </c>
      <c r="P32" s="2">
        <v>2003</v>
      </c>
      <c r="Q32" s="2">
        <v>69</v>
      </c>
      <c r="R32" s="2">
        <v>1.5362318840579701</v>
      </c>
      <c r="S32" s="2">
        <v>2.5797101449275401</v>
      </c>
      <c r="T32" s="2">
        <v>1</v>
      </c>
      <c r="U32" s="2">
        <v>0</v>
      </c>
      <c r="V32" s="2">
        <v>1.2692307692307701</v>
      </c>
      <c r="W32" s="2">
        <v>2.2692307692307701</v>
      </c>
      <c r="X32" s="2">
        <v>1.7894736842105301</v>
      </c>
      <c r="Y32" s="2">
        <v>3.1315789473684199</v>
      </c>
    </row>
    <row r="33" spans="1:25" x14ac:dyDescent="0.15">
      <c r="A33" s="2">
        <v>2004</v>
      </c>
      <c r="B33" s="2">
        <f t="shared" si="1"/>
        <v>178</v>
      </c>
      <c r="C33" s="11">
        <f t="shared" si="2"/>
        <v>1.71910112359551</v>
      </c>
      <c r="D33" s="11">
        <f t="shared" si="3"/>
        <v>2.7640449438202199</v>
      </c>
      <c r="E33" s="11"/>
      <c r="F33" s="11">
        <f t="shared" si="4"/>
        <v>1.2</v>
      </c>
      <c r="G33" s="11">
        <f t="shared" si="5"/>
        <v>0.8</v>
      </c>
      <c r="H33" s="11"/>
      <c r="I33" s="11">
        <f t="shared" si="6"/>
        <v>1.54255319148936</v>
      </c>
      <c r="J33" s="11">
        <f t="shared" si="7"/>
        <v>1.87234042553191</v>
      </c>
      <c r="K33" s="11"/>
      <c r="L33" s="11">
        <f t="shared" si="8"/>
        <v>2.01351351351351</v>
      </c>
      <c r="M33" s="11">
        <f t="shared" si="9"/>
        <v>4.1621621621621596</v>
      </c>
      <c r="P33" s="2">
        <v>2004</v>
      </c>
      <c r="Q33" s="2">
        <v>178</v>
      </c>
      <c r="R33" s="2">
        <v>1.71910112359551</v>
      </c>
      <c r="S33" s="2">
        <v>2.7640449438202199</v>
      </c>
      <c r="T33" s="2">
        <v>1.2</v>
      </c>
      <c r="U33" s="2">
        <v>0.8</v>
      </c>
      <c r="V33" s="2">
        <v>1.54255319148936</v>
      </c>
      <c r="W33" s="2">
        <v>1.87234042553191</v>
      </c>
      <c r="X33" s="2">
        <v>2.01351351351351</v>
      </c>
      <c r="Y33" s="2">
        <v>4.1621621621621596</v>
      </c>
    </row>
    <row r="34" spans="1:25" x14ac:dyDescent="0.15">
      <c r="A34" s="2">
        <v>2005</v>
      </c>
      <c r="B34" s="2">
        <f t="shared" si="1"/>
        <v>167</v>
      </c>
      <c r="C34" s="11">
        <f t="shared" si="2"/>
        <v>1.80838323353293</v>
      </c>
      <c r="D34" s="11">
        <f t="shared" si="3"/>
        <v>2.7005988023952101</v>
      </c>
      <c r="E34" s="11"/>
      <c r="F34" s="11">
        <f t="shared" si="4"/>
        <v>1.1176470588235301</v>
      </c>
      <c r="G34" s="11">
        <f t="shared" si="5"/>
        <v>0.47058823529411797</v>
      </c>
      <c r="H34" s="11"/>
      <c r="I34" s="11">
        <f t="shared" si="6"/>
        <v>1.421875</v>
      </c>
      <c r="J34" s="11">
        <f t="shared" si="7"/>
        <v>2</v>
      </c>
      <c r="K34" s="11"/>
      <c r="L34" s="11">
        <f t="shared" si="8"/>
        <v>2.2325581395348801</v>
      </c>
      <c r="M34" s="11">
        <f t="shared" si="9"/>
        <v>3.6627906976744198</v>
      </c>
      <c r="P34" s="2">
        <v>2005</v>
      </c>
      <c r="Q34" s="2">
        <v>167</v>
      </c>
      <c r="R34" s="2">
        <v>1.80838323353293</v>
      </c>
      <c r="S34" s="2">
        <v>2.7005988023952101</v>
      </c>
      <c r="T34" s="2">
        <v>1.1176470588235301</v>
      </c>
      <c r="U34" s="2">
        <v>0.47058823529411797</v>
      </c>
      <c r="V34" s="2">
        <v>1.421875</v>
      </c>
      <c r="W34" s="2">
        <v>2</v>
      </c>
      <c r="X34" s="2">
        <v>2.2325581395348801</v>
      </c>
      <c r="Y34" s="2">
        <v>3.6627906976744198</v>
      </c>
    </row>
    <row r="35" spans="1:25" x14ac:dyDescent="0.15">
      <c r="A35" s="2">
        <v>2006</v>
      </c>
      <c r="B35" s="2">
        <f t="shared" si="1"/>
        <v>152</v>
      </c>
      <c r="C35" s="11">
        <f t="shared" si="2"/>
        <v>1.90789473684211</v>
      </c>
      <c r="D35" s="11">
        <f t="shared" si="3"/>
        <v>2.7434210526315801</v>
      </c>
      <c r="E35" s="11"/>
      <c r="F35" s="11">
        <f t="shared" si="4"/>
        <v>1.1818181818181801</v>
      </c>
      <c r="G35" s="11">
        <f t="shared" si="5"/>
        <v>0.81818181818181801</v>
      </c>
      <c r="H35" s="11"/>
      <c r="I35" s="11">
        <f t="shared" si="6"/>
        <v>1.52857142857143</v>
      </c>
      <c r="J35" s="11">
        <f t="shared" si="7"/>
        <v>2.22857142857143</v>
      </c>
      <c r="K35" s="11"/>
      <c r="L35" s="11">
        <f t="shared" si="8"/>
        <v>2.3943661971830998</v>
      </c>
      <c r="M35" s="11">
        <f t="shared" si="9"/>
        <v>3.5492957746478901</v>
      </c>
      <c r="P35" s="2">
        <v>2006</v>
      </c>
      <c r="Q35" s="2">
        <v>152</v>
      </c>
      <c r="R35" s="2">
        <v>1.90789473684211</v>
      </c>
      <c r="S35" s="2">
        <v>2.7434210526315801</v>
      </c>
      <c r="T35" s="2">
        <v>1.1818181818181801</v>
      </c>
      <c r="U35" s="2">
        <v>0.81818181818181801</v>
      </c>
      <c r="V35" s="2">
        <v>1.52857142857143</v>
      </c>
      <c r="W35" s="2">
        <v>2.22857142857143</v>
      </c>
      <c r="X35" s="2">
        <v>2.3943661971830998</v>
      </c>
      <c r="Y35" s="2">
        <v>3.5492957746478901</v>
      </c>
    </row>
    <row r="36" spans="1:25" x14ac:dyDescent="0.15">
      <c r="A36" s="2">
        <v>2007</v>
      </c>
      <c r="B36" s="2">
        <f t="shared" si="1"/>
        <v>154</v>
      </c>
      <c r="C36" s="11">
        <f t="shared" si="2"/>
        <v>1.9285714285714299</v>
      </c>
      <c r="D36" s="11">
        <f t="shared" si="3"/>
        <v>3.11038961038961</v>
      </c>
      <c r="E36" s="11"/>
      <c r="F36" s="11">
        <f t="shared" si="4"/>
        <v>1</v>
      </c>
      <c r="G36" s="11">
        <f t="shared" si="5"/>
        <v>1.55555555555556</v>
      </c>
      <c r="H36" s="11"/>
      <c r="I36" s="11">
        <f t="shared" si="6"/>
        <v>1.5492957746478899</v>
      </c>
      <c r="J36" s="11">
        <f t="shared" si="7"/>
        <v>2.4507042253521099</v>
      </c>
      <c r="K36" s="11"/>
      <c r="L36" s="11">
        <f t="shared" si="8"/>
        <v>2.4054054054054101</v>
      </c>
      <c r="M36" s="11">
        <f t="shared" si="9"/>
        <v>3.9324324324324298</v>
      </c>
      <c r="P36" s="2">
        <v>2007</v>
      </c>
      <c r="Q36" s="2">
        <v>154</v>
      </c>
      <c r="R36" s="2">
        <v>1.9285714285714299</v>
      </c>
      <c r="S36" s="2">
        <v>3.11038961038961</v>
      </c>
      <c r="T36" s="2">
        <v>1</v>
      </c>
      <c r="U36" s="2">
        <v>1.55555555555556</v>
      </c>
      <c r="V36" s="2">
        <v>1.5492957746478899</v>
      </c>
      <c r="W36" s="2">
        <v>2.4507042253521099</v>
      </c>
      <c r="X36" s="2">
        <v>2.4054054054054101</v>
      </c>
      <c r="Y36" s="2">
        <v>3.9324324324324298</v>
      </c>
    </row>
    <row r="37" spans="1:25" x14ac:dyDescent="0.15">
      <c r="A37" s="2">
        <v>2008</v>
      </c>
      <c r="B37" s="2">
        <f t="shared" si="1"/>
        <v>23</v>
      </c>
      <c r="C37" s="11">
        <f t="shared" si="2"/>
        <v>2.3478260869565202</v>
      </c>
      <c r="D37" s="11">
        <f t="shared" si="3"/>
        <v>4.5652173913043503</v>
      </c>
      <c r="E37" s="11"/>
      <c r="F37" s="11">
        <f t="shared" si="4"/>
        <v>1.3333333333333299</v>
      </c>
      <c r="G37" s="11">
        <f t="shared" si="5"/>
        <v>0.33333333333333298</v>
      </c>
      <c r="H37" s="11"/>
      <c r="I37" s="11">
        <f t="shared" si="6"/>
        <v>1.5</v>
      </c>
      <c r="J37" s="11">
        <f t="shared" si="7"/>
        <v>2</v>
      </c>
      <c r="K37" s="11"/>
      <c r="L37" s="11">
        <f t="shared" si="8"/>
        <v>2.9285714285714302</v>
      </c>
      <c r="M37" s="11">
        <f t="shared" si="9"/>
        <v>6.5714285714285703</v>
      </c>
      <c r="P37" s="2">
        <v>2008</v>
      </c>
      <c r="Q37" s="2">
        <v>23</v>
      </c>
      <c r="R37" s="2">
        <v>2.3478260869565202</v>
      </c>
      <c r="S37" s="2">
        <v>4.5652173913043503</v>
      </c>
      <c r="T37" s="2">
        <v>1.3333333333333299</v>
      </c>
      <c r="U37" s="2">
        <v>0.33333333333333298</v>
      </c>
      <c r="V37" s="2">
        <v>1.5</v>
      </c>
      <c r="W37" s="2">
        <v>2</v>
      </c>
      <c r="X37" s="2">
        <v>2.9285714285714302</v>
      </c>
      <c r="Y37" s="2">
        <v>6.5714285714285703</v>
      </c>
    </row>
    <row r="38" spans="1:25" x14ac:dyDescent="0.15">
      <c r="A38" s="2">
        <v>2009</v>
      </c>
      <c r="B38" s="2">
        <f t="shared" si="1"/>
        <v>43</v>
      </c>
      <c r="C38" s="11">
        <f t="shared" si="2"/>
        <v>2.86046511627907</v>
      </c>
      <c r="D38" s="11">
        <f t="shared" si="3"/>
        <v>3.4883720930232598</v>
      </c>
      <c r="E38" s="11"/>
      <c r="F38" s="11">
        <f>T38</f>
        <v>2</v>
      </c>
      <c r="G38" s="11">
        <f t="shared" si="5"/>
        <v>0</v>
      </c>
      <c r="H38" s="11"/>
      <c r="I38" s="11">
        <f t="shared" si="6"/>
        <v>1.9166666666666701</v>
      </c>
      <c r="J38" s="11">
        <f t="shared" si="7"/>
        <v>2.0833333333333299</v>
      </c>
      <c r="K38" s="11"/>
      <c r="L38" s="11">
        <f t="shared" si="8"/>
        <v>3.3571428571428599</v>
      </c>
      <c r="M38" s="11">
        <f t="shared" si="9"/>
        <v>4.46428571428571</v>
      </c>
      <c r="P38" s="2">
        <v>2009</v>
      </c>
      <c r="Q38" s="2">
        <v>43</v>
      </c>
      <c r="R38" s="2">
        <v>2.86046511627907</v>
      </c>
      <c r="S38" s="2">
        <v>3.4883720930232598</v>
      </c>
      <c r="T38" s="2">
        <v>2</v>
      </c>
      <c r="U38" s="2">
        <v>0</v>
      </c>
      <c r="V38" s="2">
        <v>1.9166666666666701</v>
      </c>
      <c r="W38" s="2">
        <v>2.0833333333333299</v>
      </c>
      <c r="X38" s="2">
        <v>3.3571428571428599</v>
      </c>
      <c r="Y38" s="2">
        <v>4.46428571428571</v>
      </c>
    </row>
    <row r="39" spans="1:25" x14ac:dyDescent="0.15">
      <c r="A39" s="2">
        <v>2010</v>
      </c>
      <c r="B39" s="2">
        <f t="shared" si="1"/>
        <v>104</v>
      </c>
      <c r="C39" s="11">
        <f t="shared" si="2"/>
        <v>2.5769230769230802</v>
      </c>
      <c r="D39" s="11">
        <f t="shared" si="3"/>
        <v>3.2307692307692299</v>
      </c>
      <c r="E39" s="11"/>
      <c r="F39" s="11">
        <f t="shared" si="4"/>
        <v>1.5</v>
      </c>
      <c r="G39" s="11">
        <f t="shared" si="5"/>
        <v>0</v>
      </c>
      <c r="H39" s="11"/>
      <c r="I39" s="11">
        <f t="shared" si="6"/>
        <v>1.9791666666666701</v>
      </c>
      <c r="J39" s="11">
        <f t="shared" si="7"/>
        <v>2.6875</v>
      </c>
      <c r="K39" s="11"/>
      <c r="L39" s="11">
        <f t="shared" si="8"/>
        <v>3.28</v>
      </c>
      <c r="M39" s="11">
        <f t="shared" si="9"/>
        <v>4.1399999999999997</v>
      </c>
      <c r="P39" s="2">
        <v>2010</v>
      </c>
      <c r="Q39" s="2">
        <v>104</v>
      </c>
      <c r="R39" s="2">
        <v>2.5769230769230802</v>
      </c>
      <c r="S39" s="2">
        <v>3.2307692307692299</v>
      </c>
      <c r="T39" s="2">
        <v>1.5</v>
      </c>
      <c r="U39" s="2">
        <v>0</v>
      </c>
      <c r="V39" s="2">
        <v>1.9791666666666701</v>
      </c>
      <c r="W39" s="2">
        <v>2.6875</v>
      </c>
      <c r="X39" s="2">
        <v>3.28</v>
      </c>
      <c r="Y39" s="2">
        <v>4.1399999999999997</v>
      </c>
    </row>
    <row r="40" spans="1:25" x14ac:dyDescent="0.15">
      <c r="A40" s="2">
        <v>2011</v>
      </c>
      <c r="B40" s="2">
        <f t="shared" si="1"/>
        <v>87</v>
      </c>
      <c r="C40" s="11">
        <f t="shared" si="2"/>
        <v>2.8735632183908</v>
      </c>
      <c r="D40" s="11">
        <f t="shared" si="3"/>
        <v>3.8735632183908</v>
      </c>
      <c r="E40" s="11"/>
      <c r="F40" s="11">
        <f t="shared" si="4"/>
        <v>1.5</v>
      </c>
      <c r="G40" s="11">
        <f t="shared" si="5"/>
        <v>0.83333333333333304</v>
      </c>
      <c r="H40" s="11"/>
      <c r="I40" s="11">
        <f t="shared" si="6"/>
        <v>2.1785714285714302</v>
      </c>
      <c r="J40" s="11">
        <f t="shared" si="7"/>
        <v>2.28571428571429</v>
      </c>
      <c r="K40" s="11"/>
      <c r="L40" s="11">
        <f t="shared" si="8"/>
        <v>3.3962264150943402</v>
      </c>
      <c r="M40" s="11">
        <f t="shared" si="9"/>
        <v>5.0566037735849099</v>
      </c>
      <c r="P40" s="2">
        <v>2011</v>
      </c>
      <c r="Q40" s="2">
        <v>87</v>
      </c>
      <c r="R40" s="2">
        <v>2.8735632183908</v>
      </c>
      <c r="S40" s="2">
        <v>3.8735632183908</v>
      </c>
      <c r="T40" s="2">
        <v>1.5</v>
      </c>
      <c r="U40" s="2">
        <v>0.83333333333333304</v>
      </c>
      <c r="V40" s="2">
        <v>2.1785714285714302</v>
      </c>
      <c r="W40" s="2">
        <v>2.28571428571429</v>
      </c>
      <c r="X40" s="2">
        <v>3.3962264150943402</v>
      </c>
      <c r="Y40" s="2">
        <v>5.0566037735849099</v>
      </c>
    </row>
    <row r="41" spans="1:25" x14ac:dyDescent="0.15">
      <c r="A41" s="2">
        <v>2012</v>
      </c>
      <c r="B41" s="2">
        <f t="shared" si="1"/>
        <v>104</v>
      </c>
      <c r="C41" s="11">
        <f t="shared" si="2"/>
        <v>3</v>
      </c>
      <c r="D41" s="11">
        <f t="shared" si="3"/>
        <v>3.2980769230769198</v>
      </c>
      <c r="E41" s="11"/>
      <c r="F41" s="11">
        <f t="shared" si="4"/>
        <v>1.6666666666666701</v>
      </c>
      <c r="G41" s="11">
        <f t="shared" si="5"/>
        <v>1</v>
      </c>
      <c r="H41" s="11"/>
      <c r="I41" s="11">
        <f t="shared" si="6"/>
        <v>2.3396226415094299</v>
      </c>
      <c r="J41" s="11">
        <f t="shared" si="7"/>
        <v>2.35849056603774</v>
      </c>
      <c r="K41" s="11"/>
      <c r="L41" s="11">
        <f t="shared" si="8"/>
        <v>3.9555555555555602</v>
      </c>
      <c r="M41" s="11">
        <f t="shared" si="9"/>
        <v>4.7111111111111104</v>
      </c>
      <c r="P41" s="2">
        <v>2012</v>
      </c>
      <c r="Q41" s="2">
        <v>104</v>
      </c>
      <c r="R41" s="2">
        <v>3</v>
      </c>
      <c r="S41" s="2">
        <v>3.2980769230769198</v>
      </c>
      <c r="T41" s="2">
        <v>1.6666666666666701</v>
      </c>
      <c r="U41" s="2">
        <v>1</v>
      </c>
      <c r="V41" s="2">
        <v>2.3396226415094299</v>
      </c>
      <c r="W41" s="2">
        <v>2.35849056603774</v>
      </c>
      <c r="X41" s="2">
        <v>3.9555555555555602</v>
      </c>
      <c r="Y41" s="2">
        <v>4.7111111111111104</v>
      </c>
    </row>
    <row r="42" spans="1:25" x14ac:dyDescent="0.15">
      <c r="A42" s="2">
        <v>2013</v>
      </c>
      <c r="B42" s="2">
        <f t="shared" si="1"/>
        <v>175</v>
      </c>
      <c r="C42" s="11">
        <f t="shared" si="2"/>
        <v>3.4228571428571399</v>
      </c>
      <c r="D42" s="11">
        <f t="shared" si="3"/>
        <v>3.1714285714285699</v>
      </c>
      <c r="E42" s="11"/>
      <c r="F42" s="11">
        <f t="shared" si="4"/>
        <v>1.1111111111111101</v>
      </c>
      <c r="G42" s="11">
        <f t="shared" si="5"/>
        <v>1.2222222222222201</v>
      </c>
      <c r="H42" s="11"/>
      <c r="I42" s="11">
        <f t="shared" si="6"/>
        <v>2.5324675324675301</v>
      </c>
      <c r="J42" s="11">
        <f t="shared" si="7"/>
        <v>1.8831168831168801</v>
      </c>
      <c r="K42" s="11"/>
      <c r="L42" s="11">
        <f t="shared" si="8"/>
        <v>4.8</v>
      </c>
      <c r="M42" s="11">
        <f t="shared" si="9"/>
        <v>4.8499999999999996</v>
      </c>
      <c r="P42" s="2">
        <v>2013</v>
      </c>
      <c r="Q42" s="2">
        <v>175</v>
      </c>
      <c r="R42" s="2">
        <v>3.4228571428571399</v>
      </c>
      <c r="S42" s="2">
        <v>3.1714285714285699</v>
      </c>
      <c r="T42" s="2">
        <v>1.1111111111111101</v>
      </c>
      <c r="U42" s="2">
        <v>1.2222222222222201</v>
      </c>
      <c r="V42" s="2">
        <v>2.5324675324675301</v>
      </c>
      <c r="W42" s="2">
        <v>1.8831168831168801</v>
      </c>
      <c r="X42" s="2">
        <v>4.8</v>
      </c>
      <c r="Y42" s="2">
        <v>4.8499999999999996</v>
      </c>
    </row>
    <row r="43" spans="1:25" x14ac:dyDescent="0.15">
      <c r="A43" s="2">
        <v>2014</v>
      </c>
      <c r="B43" s="2">
        <f t="shared" si="1"/>
        <v>220</v>
      </c>
      <c r="C43" s="11">
        <f t="shared" si="2"/>
        <v>3.2636363636363601</v>
      </c>
      <c r="D43" s="11">
        <f t="shared" si="3"/>
        <v>3.05</v>
      </c>
      <c r="E43" s="11"/>
      <c r="F43" s="11">
        <f t="shared" si="4"/>
        <v>1.3333333333333299</v>
      </c>
      <c r="G43" s="11">
        <f t="shared" si="5"/>
        <v>0.33333333333333298</v>
      </c>
      <c r="H43" s="11"/>
      <c r="I43" s="11">
        <f t="shared" si="6"/>
        <v>2.47967479674797</v>
      </c>
      <c r="J43" s="11">
        <f t="shared" si="7"/>
        <v>2.03252032520325</v>
      </c>
      <c r="K43" s="11"/>
      <c r="L43" s="11">
        <f t="shared" si="8"/>
        <v>4.7926829268292703</v>
      </c>
      <c r="M43" s="11">
        <f t="shared" si="9"/>
        <v>5.0731707317073198</v>
      </c>
      <c r="P43" s="2">
        <v>2014</v>
      </c>
      <c r="Q43" s="2">
        <v>220</v>
      </c>
      <c r="R43" s="2">
        <v>3.2636363636363601</v>
      </c>
      <c r="S43" s="2">
        <v>3.05</v>
      </c>
      <c r="T43" s="2">
        <v>1.3333333333333299</v>
      </c>
      <c r="U43" s="2">
        <v>0.33333333333333298</v>
      </c>
      <c r="V43" s="2">
        <v>2.47967479674797</v>
      </c>
      <c r="W43" s="2">
        <v>2.03252032520325</v>
      </c>
      <c r="X43" s="2">
        <v>4.7926829268292703</v>
      </c>
      <c r="Y43" s="2">
        <v>5.0731707317073198</v>
      </c>
    </row>
    <row r="44" spans="1:25" x14ac:dyDescent="0.15">
      <c r="A44" s="2">
        <v>2015</v>
      </c>
      <c r="B44" s="2">
        <f t="shared" si="1"/>
        <v>126</v>
      </c>
      <c r="C44" s="11">
        <f t="shared" si="2"/>
        <v>3.1507936507936498</v>
      </c>
      <c r="D44" s="11">
        <f t="shared" si="3"/>
        <v>2.1587301587301599</v>
      </c>
      <c r="E44" s="11"/>
      <c r="F44" s="11">
        <f t="shared" si="4"/>
        <v>1.5384615384615401</v>
      </c>
      <c r="G44" s="11">
        <f t="shared" si="5"/>
        <v>0.69230769230769196</v>
      </c>
      <c r="H44" s="11"/>
      <c r="I44" s="11">
        <f t="shared" si="6"/>
        <v>2.46875</v>
      </c>
      <c r="J44" s="11">
        <f t="shared" si="7"/>
        <v>1.75</v>
      </c>
      <c r="K44" s="11"/>
      <c r="L44" s="11">
        <f t="shared" si="8"/>
        <v>4.4693877551020398</v>
      </c>
      <c r="M44" s="11">
        <f t="shared" si="9"/>
        <v>3.0816326530612201</v>
      </c>
      <c r="P44" s="2">
        <v>2015</v>
      </c>
      <c r="Q44" s="2">
        <v>126</v>
      </c>
      <c r="R44" s="2">
        <v>3.1507936507936498</v>
      </c>
      <c r="S44" s="2">
        <v>2.1587301587301599</v>
      </c>
      <c r="T44" s="2">
        <v>1.5384615384615401</v>
      </c>
      <c r="U44" s="2">
        <v>0.69230769230769196</v>
      </c>
      <c r="V44" s="2">
        <v>2.46875</v>
      </c>
      <c r="W44" s="2">
        <v>1.75</v>
      </c>
      <c r="X44" s="2">
        <v>4.4693877551020398</v>
      </c>
      <c r="Y44" s="2">
        <v>3.0816326530612201</v>
      </c>
    </row>
    <row r="45" spans="1:25" x14ac:dyDescent="0.15">
      <c r="A45" s="2">
        <v>2016</v>
      </c>
      <c r="B45" s="2">
        <f t="shared" si="1"/>
        <v>57</v>
      </c>
      <c r="C45" s="11">
        <f t="shared" si="2"/>
        <v>3.8947368421052602</v>
      </c>
      <c r="D45" s="11">
        <f t="shared" si="3"/>
        <v>2.6842105263157898</v>
      </c>
      <c r="E45" s="11"/>
      <c r="F45" s="11">
        <f t="shared" si="4"/>
        <v>1.55555555555556</v>
      </c>
      <c r="G45" s="11">
        <f t="shared" si="5"/>
        <v>0.66666666666666696</v>
      </c>
      <c r="H45" s="11"/>
      <c r="I45" s="11">
        <f t="shared" si="6"/>
        <v>3.5</v>
      </c>
      <c r="J45" s="11">
        <f t="shared" si="7"/>
        <v>1.42307692307692</v>
      </c>
      <c r="K45" s="11"/>
      <c r="L45" s="11">
        <f t="shared" si="8"/>
        <v>5.3181818181818201</v>
      </c>
      <c r="M45" s="11">
        <f t="shared" si="9"/>
        <v>5</v>
      </c>
      <c r="P45" s="2">
        <v>2016</v>
      </c>
      <c r="Q45" s="2">
        <v>57</v>
      </c>
      <c r="R45" s="2">
        <v>3.8947368421052602</v>
      </c>
      <c r="S45" s="2">
        <v>2.6842105263157898</v>
      </c>
      <c r="T45" s="2">
        <v>1.55555555555556</v>
      </c>
      <c r="U45" s="2">
        <v>0.66666666666666696</v>
      </c>
      <c r="V45" s="2">
        <v>3.5</v>
      </c>
      <c r="W45" s="2">
        <v>1.42307692307692</v>
      </c>
      <c r="X45" s="2">
        <v>5.3181818181818201</v>
      </c>
      <c r="Y45" s="2">
        <v>5</v>
      </c>
    </row>
    <row r="46" spans="1:25" x14ac:dyDescent="0.15">
      <c r="A46" s="5" t="s">
        <v>5</v>
      </c>
      <c r="B46" s="5">
        <f t="shared" si="1"/>
        <v>8995</v>
      </c>
      <c r="C46" s="12">
        <f t="shared" si="2"/>
        <v>1.33096164535853</v>
      </c>
      <c r="D46" s="12">
        <f t="shared" si="3"/>
        <v>1.60377987770984</v>
      </c>
      <c r="E46" s="12"/>
      <c r="F46" s="12">
        <f t="shared" si="4"/>
        <v>1.0280791320995499</v>
      </c>
      <c r="G46" s="12">
        <f t="shared" si="5"/>
        <v>0.50031908104658596</v>
      </c>
      <c r="H46" s="12"/>
      <c r="I46" s="12">
        <f t="shared" si="6"/>
        <v>1.22472727272727</v>
      </c>
      <c r="J46" s="12">
        <f t="shared" si="7"/>
        <v>1.59563636363636</v>
      </c>
      <c r="K46" s="12"/>
      <c r="L46" s="12">
        <f t="shared" si="8"/>
        <v>2.13018433179723</v>
      </c>
      <c r="M46" s="12">
        <f>Y46</f>
        <v>3.6152073732718901</v>
      </c>
      <c r="N46" s="5"/>
      <c r="P46" s="2" t="s">
        <v>5</v>
      </c>
      <c r="Q46" s="2">
        <v>8995</v>
      </c>
      <c r="R46" s="2">
        <v>1.33096164535853</v>
      </c>
      <c r="S46" s="2">
        <v>1.60377987770984</v>
      </c>
      <c r="T46" s="2">
        <v>1.0280791320995499</v>
      </c>
      <c r="U46" s="2">
        <v>0.50031908104658596</v>
      </c>
      <c r="V46" s="2">
        <v>1.22472727272727</v>
      </c>
      <c r="W46" s="2">
        <v>1.59563636363636</v>
      </c>
      <c r="X46" s="2">
        <v>2.13018433179723</v>
      </c>
      <c r="Y46" s="2">
        <v>3.6152073732718901</v>
      </c>
    </row>
    <row r="47" spans="1:25" x14ac:dyDescent="0.15">
      <c r="A47" s="5"/>
      <c r="B47" s="5"/>
      <c r="C47" s="12"/>
      <c r="D47" s="12"/>
      <c r="E47" s="5"/>
      <c r="F47" s="12"/>
      <c r="G47" s="12"/>
      <c r="H47" s="5"/>
      <c r="I47" s="12"/>
      <c r="J47" s="12"/>
      <c r="K47" s="5"/>
      <c r="L47" s="12"/>
      <c r="M47" s="12"/>
      <c r="N4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" sqref="A2:G36"/>
    </sheetView>
  </sheetViews>
  <sheetFormatPr baseColWidth="10" defaultColWidth="11.5" defaultRowHeight="16" x14ac:dyDescent="0.2"/>
  <cols>
    <col min="1" max="2" width="11.5" style="2"/>
    <col min="3" max="7" width="11.5" style="8"/>
    <col min="8" max="8" width="11.5" style="2"/>
  </cols>
  <sheetData>
    <row r="1" spans="1:9" x14ac:dyDescent="0.2">
      <c r="A1" s="2" t="s">
        <v>0</v>
      </c>
      <c r="B1" s="2" t="s">
        <v>1</v>
      </c>
      <c r="C1" s="8" t="s">
        <v>40</v>
      </c>
      <c r="E1" s="8" t="s">
        <v>41</v>
      </c>
      <c r="F1" s="8" t="s">
        <v>42</v>
      </c>
      <c r="G1" s="8" t="s">
        <v>43</v>
      </c>
    </row>
    <row r="2" spans="1:9" x14ac:dyDescent="0.2">
      <c r="A2" s="2">
        <v>1983</v>
      </c>
      <c r="B2" s="2">
        <v>368</v>
      </c>
      <c r="C2" s="8">
        <v>49.309782608695599</v>
      </c>
      <c r="E2" s="8">
        <v>51.821917808219197</v>
      </c>
      <c r="F2" s="8">
        <v>46.403100775193799</v>
      </c>
      <c r="G2" s="8">
        <v>40.549999999999997</v>
      </c>
      <c r="I2" t="s">
        <v>107</v>
      </c>
    </row>
    <row r="3" spans="1:9" x14ac:dyDescent="0.2">
      <c r="A3" s="2">
        <v>1984</v>
      </c>
      <c r="B3" s="2">
        <v>151</v>
      </c>
      <c r="C3" s="8">
        <v>48.960264900662303</v>
      </c>
      <c r="E3" s="8">
        <v>49.982905982905997</v>
      </c>
      <c r="F3" s="8">
        <v>47.1875</v>
      </c>
      <c r="G3" s="8">
        <v>17.5</v>
      </c>
    </row>
    <row r="4" spans="1:9" x14ac:dyDescent="0.2">
      <c r="A4" s="2">
        <v>1985</v>
      </c>
      <c r="B4" s="2">
        <v>189</v>
      </c>
      <c r="C4" s="8">
        <v>40.084656084656103</v>
      </c>
      <c r="E4" s="8">
        <v>42.459677419354797</v>
      </c>
      <c r="F4" s="8">
        <v>36.4</v>
      </c>
      <c r="G4" s="8">
        <v>30.9</v>
      </c>
    </row>
    <row r="5" spans="1:9" x14ac:dyDescent="0.2">
      <c r="A5" s="2">
        <v>1986</v>
      </c>
      <c r="B5" s="2">
        <v>415</v>
      </c>
      <c r="C5" s="8">
        <v>36.775903614457803</v>
      </c>
      <c r="E5" s="8">
        <v>40.7747035573123</v>
      </c>
      <c r="F5" s="8">
        <v>31.3555555555556</v>
      </c>
      <c r="G5" s="8">
        <v>26.407407407407401</v>
      </c>
    </row>
    <row r="6" spans="1:9" x14ac:dyDescent="0.2">
      <c r="A6" s="2">
        <v>1987</v>
      </c>
      <c r="B6" s="2">
        <v>294</v>
      </c>
      <c r="C6" s="8">
        <v>47.431972789115598</v>
      </c>
      <c r="E6" s="8">
        <v>51.557575757575798</v>
      </c>
      <c r="F6" s="8">
        <v>42.464912280701803</v>
      </c>
      <c r="G6" s="8">
        <v>39.799999999999997</v>
      </c>
    </row>
    <row r="7" spans="1:9" x14ac:dyDescent="0.2">
      <c r="A7" s="2">
        <v>1988</v>
      </c>
      <c r="B7" s="2">
        <v>113</v>
      </c>
      <c r="C7" s="8">
        <v>49.504424778761098</v>
      </c>
      <c r="E7" s="8">
        <v>52.161764705882398</v>
      </c>
      <c r="F7" s="8">
        <v>43.368421052631597</v>
      </c>
      <c r="G7" s="8">
        <v>57</v>
      </c>
    </row>
    <row r="8" spans="1:9" x14ac:dyDescent="0.2">
      <c r="A8" s="2">
        <v>1989</v>
      </c>
      <c r="B8" s="2">
        <v>121</v>
      </c>
      <c r="C8" s="8">
        <v>60.735537190082603</v>
      </c>
      <c r="E8" s="8">
        <v>61.203389830508499</v>
      </c>
      <c r="F8" s="8">
        <v>48.673076923076898</v>
      </c>
      <c r="G8" s="8">
        <v>120.7</v>
      </c>
    </row>
    <row r="9" spans="1:9" x14ac:dyDescent="0.2">
      <c r="A9" s="2">
        <v>1990</v>
      </c>
      <c r="B9" s="2">
        <v>117</v>
      </c>
      <c r="C9" s="8">
        <v>60.914529914529901</v>
      </c>
      <c r="E9" s="8">
        <v>75.422222222222203</v>
      </c>
      <c r="F9" s="8">
        <v>49.225806451612897</v>
      </c>
      <c r="G9" s="8">
        <v>68.099999999999994</v>
      </c>
    </row>
    <row r="10" spans="1:9" x14ac:dyDescent="0.2">
      <c r="A10" s="2">
        <v>1991</v>
      </c>
      <c r="B10" s="2">
        <v>302</v>
      </c>
      <c r="C10" s="8">
        <v>68.602649006622499</v>
      </c>
      <c r="E10" s="8">
        <v>78.390476190476207</v>
      </c>
      <c r="F10" s="8">
        <v>63.544871794871803</v>
      </c>
      <c r="G10" s="8">
        <v>62.780487804878</v>
      </c>
    </row>
    <row r="11" spans="1:9" x14ac:dyDescent="0.2">
      <c r="A11" s="2">
        <v>1992</v>
      </c>
      <c r="B11" s="2">
        <v>433</v>
      </c>
      <c r="C11" s="8">
        <v>75.117782909930696</v>
      </c>
      <c r="E11" s="8">
        <v>79.581395348837205</v>
      </c>
      <c r="F11" s="8">
        <v>70.301507537688394</v>
      </c>
      <c r="G11" s="8">
        <v>78.193548387096797</v>
      </c>
    </row>
    <row r="12" spans="1:9" x14ac:dyDescent="0.2">
      <c r="A12" s="2">
        <v>1993</v>
      </c>
      <c r="B12" s="2">
        <v>545</v>
      </c>
      <c r="C12" s="8">
        <v>77.005504587155997</v>
      </c>
      <c r="E12" s="8">
        <v>78.4375</v>
      </c>
      <c r="F12" s="8">
        <v>75.655430711610506</v>
      </c>
      <c r="G12" s="8">
        <v>77.900000000000006</v>
      </c>
    </row>
    <row r="13" spans="1:9" x14ac:dyDescent="0.2">
      <c r="A13" s="2">
        <v>1994</v>
      </c>
      <c r="B13" s="2">
        <v>442</v>
      </c>
      <c r="C13" s="8">
        <v>79.352941176470594</v>
      </c>
      <c r="E13" s="8">
        <v>87.084507042253506</v>
      </c>
      <c r="F13" s="8">
        <v>70.451282051282007</v>
      </c>
      <c r="G13" s="8">
        <v>81.970588235294102</v>
      </c>
    </row>
    <row r="14" spans="1:9" x14ac:dyDescent="0.2">
      <c r="A14" s="2">
        <v>1995</v>
      </c>
      <c r="B14" s="2">
        <v>495</v>
      </c>
      <c r="C14" s="8">
        <v>79.793939393939397</v>
      </c>
      <c r="E14" s="8">
        <v>88.512987012986997</v>
      </c>
      <c r="F14" s="8">
        <v>74.996402877697804</v>
      </c>
      <c r="G14" s="8">
        <v>79.650793650793602</v>
      </c>
    </row>
    <row r="15" spans="1:9" x14ac:dyDescent="0.2">
      <c r="A15" s="2">
        <v>1996</v>
      </c>
      <c r="B15" s="2">
        <v>723</v>
      </c>
      <c r="C15" s="8">
        <v>96.366528354080202</v>
      </c>
      <c r="E15" s="8">
        <v>90.948936170212804</v>
      </c>
      <c r="F15" s="8">
        <v>85.880710659898497</v>
      </c>
      <c r="G15" s="8">
        <v>153.86170212766001</v>
      </c>
    </row>
    <row r="16" spans="1:9" x14ac:dyDescent="0.2">
      <c r="A16" s="2">
        <v>1997</v>
      </c>
      <c r="B16" s="2">
        <v>493</v>
      </c>
      <c r="C16" s="8">
        <v>100.66531440162299</v>
      </c>
      <c r="E16" s="8">
        <v>113.448979591837</v>
      </c>
      <c r="F16" s="8">
        <v>98.501818181818194</v>
      </c>
      <c r="G16" s="8">
        <v>82.577464788732399</v>
      </c>
    </row>
    <row r="17" spans="1:7" x14ac:dyDescent="0.2">
      <c r="A17" s="2">
        <v>1998</v>
      </c>
      <c r="B17" s="2">
        <v>315</v>
      </c>
      <c r="C17" s="8">
        <v>101.114285714286</v>
      </c>
      <c r="E17" s="8">
        <v>109.139784946237</v>
      </c>
      <c r="F17" s="8">
        <v>105.59756097560999</v>
      </c>
      <c r="G17" s="8">
        <v>75.568965517241395</v>
      </c>
    </row>
    <row r="18" spans="1:7" x14ac:dyDescent="0.2">
      <c r="A18" s="2">
        <v>1999</v>
      </c>
      <c r="B18" s="2">
        <v>478</v>
      </c>
      <c r="C18" s="8">
        <v>98.732217573221803</v>
      </c>
      <c r="E18" s="8">
        <v>128.78431372548999</v>
      </c>
      <c r="F18" s="8">
        <v>97.237458193979904</v>
      </c>
      <c r="G18" s="8">
        <v>90.25</v>
      </c>
    </row>
    <row r="19" spans="1:7" x14ac:dyDescent="0.2">
      <c r="A19" s="2">
        <v>2000</v>
      </c>
      <c r="B19" s="2">
        <v>373</v>
      </c>
      <c r="C19" s="8">
        <v>105.48525469168899</v>
      </c>
      <c r="E19" s="8">
        <v>190.40909090909099</v>
      </c>
      <c r="F19" s="8">
        <v>101.466666666667</v>
      </c>
      <c r="G19" s="8">
        <v>97.8333333333333</v>
      </c>
    </row>
    <row r="20" spans="1:7" x14ac:dyDescent="0.2">
      <c r="A20" s="2">
        <v>2001</v>
      </c>
      <c r="B20" s="2">
        <v>80</v>
      </c>
      <c r="C20" s="8">
        <v>153.125</v>
      </c>
      <c r="E20" s="8">
        <v>243.333333333333</v>
      </c>
      <c r="F20" s="8">
        <v>182.46666666666701</v>
      </c>
      <c r="G20" s="8">
        <v>120.818181818182</v>
      </c>
    </row>
    <row r="21" spans="1:7" x14ac:dyDescent="0.2">
      <c r="A21" s="2">
        <v>2002</v>
      </c>
      <c r="B21" s="2">
        <v>73</v>
      </c>
      <c r="C21" s="8">
        <v>140.95890410958901</v>
      </c>
      <c r="E21" s="8">
        <v>207.57142857142901</v>
      </c>
      <c r="F21" s="8">
        <v>137.13793103448299</v>
      </c>
      <c r="G21" s="8">
        <v>131.35135135135101</v>
      </c>
    </row>
    <row r="22" spans="1:7" x14ac:dyDescent="0.2">
      <c r="A22" s="2">
        <v>2003</v>
      </c>
      <c r="B22" s="2">
        <v>69</v>
      </c>
      <c r="C22" s="8">
        <v>131.304347826087</v>
      </c>
      <c r="E22" s="8">
        <v>101.4</v>
      </c>
      <c r="F22" s="8">
        <v>109.07692307692299</v>
      </c>
      <c r="G22" s="8">
        <v>150.447368421053</v>
      </c>
    </row>
    <row r="23" spans="1:7" x14ac:dyDescent="0.2">
      <c r="A23" s="2">
        <v>2004</v>
      </c>
      <c r="B23" s="2">
        <v>176</v>
      </c>
      <c r="C23" s="8">
        <v>110.59659090909101</v>
      </c>
      <c r="E23" s="8">
        <v>162.6</v>
      </c>
      <c r="F23" s="8">
        <v>110.413043478261</v>
      </c>
      <c r="G23" s="8">
        <v>103.79729729729701</v>
      </c>
    </row>
    <row r="24" spans="1:7" x14ac:dyDescent="0.2">
      <c r="A24" s="2">
        <v>2005</v>
      </c>
      <c r="B24" s="2">
        <v>166</v>
      </c>
      <c r="C24" s="8">
        <v>128.66265060241</v>
      </c>
      <c r="E24" s="8">
        <v>107.235294117647</v>
      </c>
      <c r="F24" s="8">
        <v>135.111111111111</v>
      </c>
      <c r="G24" s="8">
        <v>128.17441860465101</v>
      </c>
    </row>
    <row r="25" spans="1:7" x14ac:dyDescent="0.2">
      <c r="A25" s="2">
        <v>2006</v>
      </c>
      <c r="B25" s="2">
        <v>152</v>
      </c>
      <c r="C25" s="8">
        <v>128.11842105263199</v>
      </c>
      <c r="E25" s="8">
        <v>152.363636363636</v>
      </c>
      <c r="F25" s="8">
        <v>133.414285714286</v>
      </c>
      <c r="G25" s="8">
        <v>119.140845070423</v>
      </c>
    </row>
    <row r="26" spans="1:7" x14ac:dyDescent="0.2">
      <c r="A26" s="2">
        <v>2007</v>
      </c>
      <c r="B26" s="2">
        <v>154</v>
      </c>
      <c r="C26" s="8">
        <v>125.188311688312</v>
      </c>
      <c r="E26" s="8">
        <v>163.555555555556</v>
      </c>
      <c r="F26" s="8">
        <v>133.535211267606</v>
      </c>
      <c r="G26" s="8">
        <v>112.513513513514</v>
      </c>
    </row>
    <row r="27" spans="1:7" x14ac:dyDescent="0.2">
      <c r="A27" s="2">
        <v>2008</v>
      </c>
      <c r="B27" s="2">
        <v>22</v>
      </c>
      <c r="C27" s="8">
        <v>166.81818181818201</v>
      </c>
      <c r="E27" s="8">
        <v>214.666666666667</v>
      </c>
      <c r="F27" s="8">
        <v>151.4</v>
      </c>
      <c r="G27" s="8">
        <v>162.07142857142901</v>
      </c>
    </row>
    <row r="28" spans="1:7" x14ac:dyDescent="0.2">
      <c r="A28" s="2">
        <v>2009</v>
      </c>
      <c r="B28" s="2">
        <v>43</v>
      </c>
      <c r="C28" s="8">
        <v>264.83720930232602</v>
      </c>
      <c r="E28" s="8">
        <v>207.333333333333</v>
      </c>
      <c r="F28" s="8">
        <v>265.66666666666703</v>
      </c>
      <c r="G28" s="8">
        <v>270.642857142857</v>
      </c>
    </row>
    <row r="29" spans="1:7" x14ac:dyDescent="0.2">
      <c r="A29" s="2">
        <v>2010</v>
      </c>
      <c r="B29" s="2">
        <v>104</v>
      </c>
      <c r="C29" s="8">
        <v>135.00961538461499</v>
      </c>
      <c r="E29" s="8">
        <v>121</v>
      </c>
      <c r="F29" s="8">
        <v>143.729166666667</v>
      </c>
      <c r="G29" s="8">
        <v>128.32</v>
      </c>
    </row>
    <row r="30" spans="1:7" x14ac:dyDescent="0.2">
      <c r="A30" s="2">
        <v>2011</v>
      </c>
      <c r="B30" s="2">
        <v>87</v>
      </c>
      <c r="C30" s="8">
        <v>176.02298850574701</v>
      </c>
      <c r="E30" s="8">
        <v>292.83333333333297</v>
      </c>
      <c r="F30" s="8">
        <v>215.71428571428601</v>
      </c>
      <c r="G30" s="8">
        <v>141.830188679245</v>
      </c>
    </row>
    <row r="31" spans="1:7" x14ac:dyDescent="0.2">
      <c r="A31" s="2">
        <v>2012</v>
      </c>
      <c r="B31" s="2">
        <v>104</v>
      </c>
      <c r="C31" s="8">
        <v>186.54807692307699</v>
      </c>
      <c r="E31" s="8">
        <v>124.666666666667</v>
      </c>
      <c r="F31" s="8">
        <v>216</v>
      </c>
      <c r="G31" s="8">
        <v>160.111111111111</v>
      </c>
    </row>
    <row r="32" spans="1:7" x14ac:dyDescent="0.2">
      <c r="A32" s="2">
        <v>2013</v>
      </c>
      <c r="B32" s="2">
        <v>175</v>
      </c>
      <c r="C32" s="8">
        <v>100.38285714285701</v>
      </c>
      <c r="E32" s="8">
        <v>109.777777777778</v>
      </c>
      <c r="F32" s="8">
        <v>81.285714285714306</v>
      </c>
      <c r="G32" s="8">
        <v>116.65</v>
      </c>
    </row>
    <row r="33" spans="1:8" x14ac:dyDescent="0.2">
      <c r="A33" s="2">
        <v>2014</v>
      </c>
      <c r="B33" s="2">
        <v>220</v>
      </c>
      <c r="C33" s="8">
        <v>79.854545454545502</v>
      </c>
      <c r="E33" s="8">
        <v>109.666666666667</v>
      </c>
      <c r="F33" s="8">
        <v>53.837398373983703</v>
      </c>
      <c r="G33" s="8">
        <v>113.42682926829301</v>
      </c>
    </row>
    <row r="34" spans="1:8" x14ac:dyDescent="0.2">
      <c r="A34" s="2">
        <v>2015</v>
      </c>
      <c r="B34" s="2">
        <v>126</v>
      </c>
      <c r="C34" s="8">
        <v>75.674603174603206</v>
      </c>
      <c r="E34" s="8">
        <v>136.69230769230799</v>
      </c>
      <c r="F34" s="8">
        <v>52.28125</v>
      </c>
      <c r="G34" s="8">
        <v>90.040816326530603</v>
      </c>
    </row>
    <row r="35" spans="1:8" x14ac:dyDescent="0.2">
      <c r="A35" s="2">
        <v>2016</v>
      </c>
      <c r="B35" s="2">
        <v>57</v>
      </c>
      <c r="C35" s="8">
        <v>96.140350877193001</v>
      </c>
      <c r="E35" s="8">
        <v>67.5555555555556</v>
      </c>
      <c r="F35" s="8">
        <v>73.461538461538495</v>
      </c>
      <c r="G35" s="8">
        <v>134.636363636364</v>
      </c>
      <c r="H35" s="5"/>
    </row>
    <row r="36" spans="1:8" x14ac:dyDescent="0.2">
      <c r="A36" s="5" t="s">
        <v>5</v>
      </c>
      <c r="B36" s="5">
        <v>8175</v>
      </c>
      <c r="C36" s="13">
        <v>87.462752293578006</v>
      </c>
      <c r="D36" s="13"/>
      <c r="E36" s="13">
        <v>77.767154973014698</v>
      </c>
      <c r="F36" s="13">
        <v>85.148224395265103</v>
      </c>
      <c r="G36" s="13">
        <v>107.60707964601799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" workbookViewId="0">
      <selection activeCell="E39" sqref="E39:G39"/>
    </sheetView>
  </sheetViews>
  <sheetFormatPr baseColWidth="10" defaultColWidth="10.83203125" defaultRowHeight="12" x14ac:dyDescent="0.15"/>
  <cols>
    <col min="1" max="2" width="10.83203125" style="2"/>
    <col min="3" max="3" width="10.83203125" style="8"/>
    <col min="4" max="4" width="10.83203125" style="2"/>
    <col min="5" max="7" width="10.83203125" style="8"/>
    <col min="8" max="16384" width="10.83203125" style="2"/>
  </cols>
  <sheetData>
    <row r="1" spans="1:9" x14ac:dyDescent="0.15">
      <c r="A1" s="2" t="s">
        <v>0</v>
      </c>
      <c r="B1" s="2" t="s">
        <v>1</v>
      </c>
      <c r="C1" s="8" t="s">
        <v>44</v>
      </c>
      <c r="E1" s="8" t="s">
        <v>45</v>
      </c>
      <c r="F1" s="8" t="s">
        <v>46</v>
      </c>
      <c r="G1" s="8" t="s">
        <v>47</v>
      </c>
    </row>
    <row r="2" spans="1:9" x14ac:dyDescent="0.15">
      <c r="A2" s="2">
        <v>1980</v>
      </c>
      <c r="B2" s="2">
        <v>69</v>
      </c>
      <c r="C2" s="8">
        <v>12.9528985507246</v>
      </c>
      <c r="E2" s="8">
        <v>10.0527777777778</v>
      </c>
      <c r="F2" s="8">
        <v>17.7321428571429</v>
      </c>
      <c r="G2" s="8">
        <v>23</v>
      </c>
      <c r="I2" s="2" t="s">
        <v>107</v>
      </c>
    </row>
    <row r="3" spans="1:9" x14ac:dyDescent="0.15">
      <c r="A3" s="2">
        <v>1981</v>
      </c>
      <c r="B3" s="2">
        <v>188</v>
      </c>
      <c r="C3" s="8">
        <v>11.8065159574468</v>
      </c>
      <c r="E3" s="8">
        <v>9.8587786259541996</v>
      </c>
      <c r="F3" s="8">
        <v>16.043981481481499</v>
      </c>
      <c r="G3" s="8">
        <v>20.5833333333333</v>
      </c>
    </row>
    <row r="4" spans="1:9" x14ac:dyDescent="0.15">
      <c r="A4" s="2">
        <v>1982</v>
      </c>
      <c r="B4" s="2">
        <v>79</v>
      </c>
      <c r="C4" s="8">
        <v>10.743670886076</v>
      </c>
      <c r="E4" s="8">
        <v>8.9491525423728806</v>
      </c>
      <c r="F4" s="8">
        <v>15.776315789473699</v>
      </c>
      <c r="G4" s="8">
        <v>21</v>
      </c>
    </row>
    <row r="5" spans="1:9" x14ac:dyDescent="0.15">
      <c r="A5" s="2">
        <v>1983</v>
      </c>
      <c r="B5" s="2">
        <v>489</v>
      </c>
      <c r="C5" s="8">
        <v>11.797699386503099</v>
      </c>
      <c r="E5" s="8">
        <v>9.2146797153024895</v>
      </c>
      <c r="F5" s="8">
        <v>14.5574712643678</v>
      </c>
      <c r="G5" s="8">
        <v>19.022058823529399</v>
      </c>
    </row>
    <row r="6" spans="1:9" x14ac:dyDescent="0.15">
      <c r="A6" s="2">
        <v>1984</v>
      </c>
      <c r="B6" s="2">
        <v>198</v>
      </c>
      <c r="C6" s="8">
        <v>8.9059343434343408</v>
      </c>
      <c r="E6" s="8">
        <v>8.1372549019607803</v>
      </c>
      <c r="F6" s="8">
        <v>11.2291666666667</v>
      </c>
      <c r="G6" s="8">
        <v>15.5833333333333</v>
      </c>
    </row>
    <row r="7" spans="1:9" x14ac:dyDescent="0.15">
      <c r="A7" s="2">
        <v>1985</v>
      </c>
      <c r="B7" s="2">
        <v>221</v>
      </c>
      <c r="C7" s="8">
        <v>10.2692307692308</v>
      </c>
      <c r="E7" s="8">
        <v>8.5434027777777803</v>
      </c>
      <c r="F7" s="8">
        <v>12.9765625</v>
      </c>
      <c r="G7" s="8">
        <v>16.057692307692299</v>
      </c>
    </row>
    <row r="8" spans="1:9" x14ac:dyDescent="0.15">
      <c r="A8" s="2">
        <v>1986</v>
      </c>
      <c r="B8" s="2">
        <v>493</v>
      </c>
      <c r="C8" s="8">
        <v>10.914097363083201</v>
      </c>
      <c r="E8" s="8">
        <v>8.8132154882154907</v>
      </c>
      <c r="F8" s="8">
        <v>13.265527950310601</v>
      </c>
      <c r="G8" s="8">
        <v>17.925000000000001</v>
      </c>
    </row>
    <row r="9" spans="1:9" x14ac:dyDescent="0.15">
      <c r="A9" s="2">
        <v>1987</v>
      </c>
      <c r="B9" s="2">
        <v>336</v>
      </c>
      <c r="C9" s="8">
        <v>10.6381696428571</v>
      </c>
      <c r="E9" s="8">
        <v>8.4441326530612209</v>
      </c>
      <c r="F9" s="8">
        <v>12.879065040650399</v>
      </c>
      <c r="G9" s="8">
        <v>19.720588235294102</v>
      </c>
    </row>
    <row r="10" spans="1:9" x14ac:dyDescent="0.15">
      <c r="A10" s="2">
        <v>1988</v>
      </c>
      <c r="B10" s="2">
        <v>134</v>
      </c>
      <c r="C10" s="8">
        <v>10.4074626865672</v>
      </c>
      <c r="E10" s="8">
        <v>8.4622093023255793</v>
      </c>
      <c r="F10" s="8">
        <v>12.7371794871795</v>
      </c>
      <c r="G10" s="8">
        <v>18.899999999999999</v>
      </c>
    </row>
    <row r="11" spans="1:9" x14ac:dyDescent="0.15">
      <c r="A11" s="2">
        <v>1989</v>
      </c>
      <c r="B11" s="2">
        <v>125</v>
      </c>
      <c r="C11" s="8">
        <v>11.025639999999999</v>
      </c>
      <c r="E11" s="8">
        <v>7.7358870967741904</v>
      </c>
      <c r="F11" s="8">
        <v>13.3632075471698</v>
      </c>
      <c r="G11" s="8">
        <v>19.033000000000001</v>
      </c>
    </row>
    <row r="12" spans="1:9" x14ac:dyDescent="0.15">
      <c r="A12" s="2">
        <v>1990</v>
      </c>
      <c r="B12" s="2">
        <v>118</v>
      </c>
      <c r="C12" s="8">
        <v>10.8512711864407</v>
      </c>
      <c r="E12" s="8">
        <v>7.45</v>
      </c>
      <c r="F12" s="8">
        <v>12.383064516129</v>
      </c>
      <c r="G12" s="8">
        <v>17</v>
      </c>
    </row>
    <row r="13" spans="1:9" x14ac:dyDescent="0.15">
      <c r="A13" s="2">
        <v>1991</v>
      </c>
      <c r="B13" s="2">
        <v>304</v>
      </c>
      <c r="C13" s="8">
        <v>11.860115131578899</v>
      </c>
      <c r="E13" s="8">
        <v>8.1495283018867894</v>
      </c>
      <c r="F13" s="8">
        <v>12.8240445859873</v>
      </c>
      <c r="G13" s="8">
        <v>17.762195121951201</v>
      </c>
    </row>
    <row r="14" spans="1:9" x14ac:dyDescent="0.15">
      <c r="A14" s="2">
        <v>1992</v>
      </c>
      <c r="B14" s="2">
        <v>435</v>
      </c>
      <c r="C14" s="8">
        <v>11.4027885057471</v>
      </c>
      <c r="E14" s="8">
        <v>7.3711734104046203</v>
      </c>
      <c r="F14" s="8">
        <v>13.126250000000001</v>
      </c>
      <c r="G14" s="8">
        <v>17.0927419354839</v>
      </c>
    </row>
    <row r="15" spans="1:9" x14ac:dyDescent="0.15">
      <c r="A15" s="2">
        <v>1993</v>
      </c>
      <c r="B15" s="2">
        <v>549</v>
      </c>
      <c r="C15" s="8">
        <v>11.9581511839709</v>
      </c>
      <c r="E15" s="8">
        <v>8.1245260663507093</v>
      </c>
      <c r="F15" s="8">
        <v>13.2373595505618</v>
      </c>
      <c r="G15" s="8">
        <v>18.540492957746501</v>
      </c>
    </row>
    <row r="16" spans="1:9" x14ac:dyDescent="0.15">
      <c r="A16" s="2">
        <v>1994</v>
      </c>
      <c r="B16" s="2">
        <v>443</v>
      </c>
      <c r="C16" s="8">
        <v>10.4478306997743</v>
      </c>
      <c r="E16" s="8">
        <v>7.1571915887850501</v>
      </c>
      <c r="F16" s="8">
        <v>12.7794871794872</v>
      </c>
      <c r="G16" s="8">
        <v>17.786764705882401</v>
      </c>
    </row>
    <row r="17" spans="1:7" x14ac:dyDescent="0.15">
      <c r="A17" s="2">
        <v>1995</v>
      </c>
      <c r="B17" s="2">
        <v>495</v>
      </c>
      <c r="C17" s="8">
        <v>12.0166161616162</v>
      </c>
      <c r="E17" s="8">
        <v>6.7149350649350596</v>
      </c>
      <c r="F17" s="8">
        <v>13.533273381295</v>
      </c>
      <c r="G17" s="8">
        <v>18.283730158730201</v>
      </c>
    </row>
    <row r="18" spans="1:7" x14ac:dyDescent="0.15">
      <c r="A18" s="2">
        <v>1996</v>
      </c>
      <c r="B18" s="2">
        <v>723</v>
      </c>
      <c r="C18" s="8">
        <v>12.1081051175657</v>
      </c>
      <c r="E18" s="8">
        <v>7.0960212765957396</v>
      </c>
      <c r="F18" s="8">
        <v>13.355088832487301</v>
      </c>
      <c r="G18" s="8">
        <v>19.411595744680898</v>
      </c>
    </row>
    <row r="19" spans="1:7" x14ac:dyDescent="0.15">
      <c r="A19" s="2">
        <v>1997</v>
      </c>
      <c r="B19" s="2">
        <v>493</v>
      </c>
      <c r="C19" s="8">
        <v>11.8814259634888</v>
      </c>
      <c r="E19" s="8">
        <v>7.2917551020408196</v>
      </c>
      <c r="F19" s="8">
        <v>12.5013636363636</v>
      </c>
      <c r="G19" s="8">
        <v>18.982816901408501</v>
      </c>
    </row>
    <row r="20" spans="1:7" x14ac:dyDescent="0.15">
      <c r="A20" s="2">
        <v>1998</v>
      </c>
      <c r="B20" s="2">
        <v>316</v>
      </c>
      <c r="C20" s="8">
        <v>12.337895569620301</v>
      </c>
      <c r="E20" s="8">
        <v>8.1362903225806509</v>
      </c>
      <c r="F20" s="8">
        <v>12.761829268292701</v>
      </c>
      <c r="G20" s="8">
        <v>17.782372881355901</v>
      </c>
    </row>
    <row r="21" spans="1:7" x14ac:dyDescent="0.15">
      <c r="A21" s="2">
        <v>1999</v>
      </c>
      <c r="B21" s="2">
        <v>480</v>
      </c>
      <c r="C21" s="8">
        <v>14.7353291666667</v>
      </c>
      <c r="E21" s="8">
        <v>9.0625</v>
      </c>
      <c r="F21" s="8">
        <v>13.525</v>
      </c>
      <c r="G21" s="8">
        <v>19.876625000000001</v>
      </c>
    </row>
    <row r="22" spans="1:7" x14ac:dyDescent="0.15">
      <c r="A22" s="2">
        <v>2000</v>
      </c>
      <c r="B22" s="2">
        <v>377</v>
      </c>
      <c r="C22" s="8">
        <v>14.761021220159201</v>
      </c>
      <c r="E22" s="8">
        <v>8.9943181818181799</v>
      </c>
      <c r="F22" s="8">
        <v>13.1700877192982</v>
      </c>
      <c r="G22" s="8">
        <v>18.616141732283499</v>
      </c>
    </row>
    <row r="23" spans="1:7" x14ac:dyDescent="0.15">
      <c r="A23" s="2">
        <v>2001</v>
      </c>
      <c r="B23" s="2">
        <v>80</v>
      </c>
      <c r="C23" s="8">
        <v>15.014875</v>
      </c>
      <c r="E23" s="8">
        <v>6.6666666666666696</v>
      </c>
      <c r="F23" s="8">
        <v>11.176</v>
      </c>
      <c r="G23" s="8">
        <v>18.770681818181799</v>
      </c>
    </row>
    <row r="24" spans="1:7" x14ac:dyDescent="0.15">
      <c r="A24" s="2">
        <v>2002</v>
      </c>
      <c r="B24" s="2">
        <v>73</v>
      </c>
      <c r="C24" s="8">
        <v>15.2938356164384</v>
      </c>
      <c r="E24" s="8">
        <v>7.1071428571428603</v>
      </c>
      <c r="F24" s="8">
        <v>12.6206896551724</v>
      </c>
      <c r="G24" s="8">
        <v>18.937837837837801</v>
      </c>
    </row>
    <row r="25" spans="1:7" x14ac:dyDescent="0.15">
      <c r="A25" s="2">
        <v>2003</v>
      </c>
      <c r="B25" s="2">
        <v>69</v>
      </c>
      <c r="C25" s="8">
        <v>14.813333333333301</v>
      </c>
      <c r="E25" s="8">
        <v>6.9</v>
      </c>
      <c r="F25" s="8">
        <v>12.994999999999999</v>
      </c>
      <c r="G25" s="8">
        <v>17.098684210526301</v>
      </c>
    </row>
    <row r="26" spans="1:7" x14ac:dyDescent="0.15">
      <c r="A26" s="2">
        <v>2004</v>
      </c>
      <c r="B26" s="2">
        <v>178</v>
      </c>
      <c r="C26" s="8">
        <v>13.6530898876404</v>
      </c>
      <c r="E26" s="8">
        <v>8.3049999999999997</v>
      </c>
      <c r="F26" s="8">
        <v>11.225531914893599</v>
      </c>
      <c r="G26" s="8">
        <v>17.459459459459499</v>
      </c>
    </row>
    <row r="27" spans="1:7" x14ac:dyDescent="0.15">
      <c r="A27" s="2">
        <v>2005</v>
      </c>
      <c r="B27" s="2">
        <v>167</v>
      </c>
      <c r="C27" s="8">
        <v>14.6464071856287</v>
      </c>
      <c r="E27" s="8">
        <v>9.0852941176470594</v>
      </c>
      <c r="F27" s="8">
        <v>12.6875</v>
      </c>
      <c r="G27" s="8">
        <v>17.203488372092998</v>
      </c>
    </row>
    <row r="28" spans="1:7" x14ac:dyDescent="0.15">
      <c r="A28" s="2">
        <v>2006</v>
      </c>
      <c r="B28" s="2">
        <v>152</v>
      </c>
      <c r="C28" s="8">
        <v>14.4259342105263</v>
      </c>
      <c r="E28" s="8">
        <v>7.1363636363636402</v>
      </c>
      <c r="F28" s="8">
        <v>11.7011428571429</v>
      </c>
      <c r="G28" s="8">
        <v>18.241718309859198</v>
      </c>
    </row>
    <row r="29" spans="1:7" x14ac:dyDescent="0.15">
      <c r="A29" s="2">
        <v>2007</v>
      </c>
      <c r="B29" s="2">
        <v>154</v>
      </c>
      <c r="C29" s="8">
        <v>14.504935064935101</v>
      </c>
      <c r="E29" s="8">
        <v>8.0277777777777803</v>
      </c>
      <c r="F29" s="8">
        <v>12.253521126760599</v>
      </c>
      <c r="G29" s="8">
        <v>17.452837837837802</v>
      </c>
    </row>
    <row r="30" spans="1:7" x14ac:dyDescent="0.15">
      <c r="A30" s="2">
        <v>2008</v>
      </c>
      <c r="B30" s="2">
        <v>23</v>
      </c>
      <c r="C30" s="8">
        <v>15.3639130434783</v>
      </c>
      <c r="E30" s="8">
        <v>7.9166666666666696</v>
      </c>
      <c r="F30" s="8">
        <v>12.1666666666667</v>
      </c>
      <c r="G30" s="8">
        <v>18.329999999999998</v>
      </c>
    </row>
    <row r="31" spans="1:7" x14ac:dyDescent="0.15">
      <c r="A31" s="2">
        <v>2009</v>
      </c>
      <c r="B31" s="2">
        <v>43</v>
      </c>
      <c r="C31" s="8">
        <v>14.1686046511628</v>
      </c>
      <c r="E31" s="8">
        <v>6.9166666666666696</v>
      </c>
      <c r="F31" s="8">
        <v>13.2916666666667</v>
      </c>
      <c r="G31" s="8">
        <v>15.3214285714286</v>
      </c>
    </row>
    <row r="32" spans="1:7" x14ac:dyDescent="0.15">
      <c r="A32" s="2">
        <v>2010</v>
      </c>
      <c r="B32" s="2">
        <v>104</v>
      </c>
      <c r="C32" s="8">
        <v>13.2048076923077</v>
      </c>
      <c r="E32" s="8">
        <v>7.55</v>
      </c>
      <c r="F32" s="8">
        <v>10.8854166666667</v>
      </c>
      <c r="G32" s="8">
        <v>16.11</v>
      </c>
    </row>
    <row r="33" spans="1:7" x14ac:dyDescent="0.15">
      <c r="A33" s="2">
        <v>2011</v>
      </c>
      <c r="B33" s="2">
        <v>87</v>
      </c>
      <c r="C33" s="8">
        <v>15</v>
      </c>
      <c r="E33" s="8">
        <v>8.0416666666666696</v>
      </c>
      <c r="F33" s="8">
        <v>11.3035714285714</v>
      </c>
      <c r="G33" s="8">
        <v>17.7405660377358</v>
      </c>
    </row>
    <row r="34" spans="1:7" x14ac:dyDescent="0.15">
      <c r="A34" s="2">
        <v>2012</v>
      </c>
      <c r="B34" s="2">
        <v>104</v>
      </c>
      <c r="C34" s="8">
        <v>14.6875</v>
      </c>
      <c r="E34" s="8">
        <v>6.7083333333333304</v>
      </c>
      <c r="F34" s="8">
        <v>12.622641509434001</v>
      </c>
      <c r="G34" s="8">
        <v>18.183333333333302</v>
      </c>
    </row>
    <row r="35" spans="1:7" x14ac:dyDescent="0.15">
      <c r="A35" s="2">
        <v>2013</v>
      </c>
      <c r="B35" s="2">
        <v>175</v>
      </c>
      <c r="C35" s="8">
        <v>15.409714285714299</v>
      </c>
      <c r="E35" s="8">
        <v>8.15</v>
      </c>
      <c r="F35" s="8">
        <v>13.0162337662338</v>
      </c>
      <c r="G35" s="8">
        <v>19.346875000000001</v>
      </c>
    </row>
    <row r="36" spans="1:7" x14ac:dyDescent="0.15">
      <c r="A36" s="2">
        <v>2014</v>
      </c>
      <c r="B36" s="2">
        <v>220</v>
      </c>
      <c r="C36" s="8">
        <v>14.9211363636364</v>
      </c>
      <c r="E36" s="8">
        <v>7.3833333333333302</v>
      </c>
      <c r="F36" s="8">
        <v>13.334552845528499</v>
      </c>
      <c r="G36" s="8">
        <v>18.679878048780498</v>
      </c>
    </row>
    <row r="37" spans="1:7" x14ac:dyDescent="0.15">
      <c r="A37" s="2">
        <v>2015</v>
      </c>
      <c r="B37" s="2">
        <v>126</v>
      </c>
      <c r="C37" s="8">
        <v>15.1507936507937</v>
      </c>
      <c r="E37" s="8">
        <v>8.7115384615384599</v>
      </c>
      <c r="F37" s="8">
        <v>13.35546875</v>
      </c>
      <c r="G37" s="8">
        <v>19.2040816326531</v>
      </c>
    </row>
    <row r="38" spans="1:7" x14ac:dyDescent="0.15">
      <c r="A38" s="2">
        <v>2016</v>
      </c>
      <c r="B38" s="2">
        <v>57</v>
      </c>
      <c r="C38" s="8">
        <v>15.662280701754399</v>
      </c>
      <c r="E38" s="8">
        <v>10.8611111111111</v>
      </c>
      <c r="F38" s="8">
        <v>14.365384615384601</v>
      </c>
      <c r="G38" s="8">
        <v>19.159090909090899</v>
      </c>
    </row>
    <row r="39" spans="1:7" x14ac:dyDescent="0.15">
      <c r="A39" s="5" t="s">
        <v>5</v>
      </c>
      <c r="B39" s="5">
        <v>8877</v>
      </c>
      <c r="C39" s="13">
        <v>12.416363073110301</v>
      </c>
      <c r="D39" s="5"/>
      <c r="E39" s="12">
        <v>8.1621370042609005</v>
      </c>
      <c r="F39" s="12">
        <v>13.090461989733599</v>
      </c>
      <c r="G39" s="12">
        <v>18.3079510086455</v>
      </c>
    </row>
    <row r="46" spans="1:7" x14ac:dyDescent="0.15">
      <c r="A46" s="5"/>
      <c r="B46" s="5"/>
      <c r="C46" s="13"/>
      <c r="E46" s="13"/>
      <c r="F46" s="13"/>
      <c r="G4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130" zoomScaleNormal="130" zoomScalePageLayoutView="130" workbookViewId="0">
      <selection activeCell="A27" sqref="A27:XFD27"/>
    </sheetView>
  </sheetViews>
  <sheetFormatPr baseColWidth="10" defaultColWidth="10.83203125" defaultRowHeight="12" x14ac:dyDescent="0.15"/>
  <cols>
    <col min="1" max="3" width="8" style="2" customWidth="1"/>
    <col min="4" max="10" width="8" style="3" customWidth="1"/>
    <col min="11" max="16384" width="10.83203125" style="2"/>
  </cols>
  <sheetData>
    <row r="1" spans="1:10" x14ac:dyDescent="0.15">
      <c r="A1" s="2" t="s">
        <v>0</v>
      </c>
      <c r="B1" s="2" t="s">
        <v>1</v>
      </c>
      <c r="D1" s="3" t="s">
        <v>48</v>
      </c>
      <c r="E1" s="3" t="s">
        <v>49</v>
      </c>
      <c r="F1" s="3" t="s">
        <v>50</v>
      </c>
      <c r="H1" s="3" t="s">
        <v>51</v>
      </c>
      <c r="I1" s="3" t="s">
        <v>52</v>
      </c>
      <c r="J1" s="3" t="s">
        <v>53</v>
      </c>
    </row>
    <row r="2" spans="1:10" x14ac:dyDescent="0.15">
      <c r="A2" s="2">
        <v>1973</v>
      </c>
      <c r="B2" s="2">
        <v>13</v>
      </c>
      <c r="D2" s="3">
        <v>0</v>
      </c>
      <c r="E2" s="3">
        <v>7.69230769230769E-2</v>
      </c>
      <c r="F2" s="3">
        <v>7.69230769230769E-2</v>
      </c>
      <c r="H2" s="3">
        <v>0</v>
      </c>
      <c r="I2" s="3">
        <v>7.69230769230769E-2</v>
      </c>
      <c r="J2" s="3">
        <v>0.30769230769230799</v>
      </c>
    </row>
    <row r="3" spans="1:10" x14ac:dyDescent="0.15">
      <c r="A3" s="2">
        <v>1974</v>
      </c>
      <c r="B3" s="2">
        <v>4</v>
      </c>
      <c r="D3" s="3">
        <v>0</v>
      </c>
      <c r="E3" s="3">
        <v>0</v>
      </c>
      <c r="F3" s="3">
        <v>0</v>
      </c>
      <c r="H3" s="3">
        <v>0.25</v>
      </c>
      <c r="I3" s="3">
        <v>0.25</v>
      </c>
      <c r="J3" s="3">
        <v>0.5</v>
      </c>
    </row>
    <row r="4" spans="1:10" x14ac:dyDescent="0.15">
      <c r="A4" s="2">
        <v>1975</v>
      </c>
      <c r="B4" s="2">
        <v>4</v>
      </c>
      <c r="D4" s="3">
        <v>0</v>
      </c>
      <c r="E4" s="3">
        <v>0</v>
      </c>
      <c r="F4" s="3">
        <v>0</v>
      </c>
      <c r="H4" s="3">
        <v>0.25</v>
      </c>
      <c r="I4" s="3">
        <v>0.25</v>
      </c>
      <c r="J4" s="3">
        <v>0.5</v>
      </c>
    </row>
    <row r="5" spans="1:10" x14ac:dyDescent="0.15">
      <c r="A5" s="2">
        <v>1976</v>
      </c>
      <c r="B5" s="2">
        <v>26</v>
      </c>
      <c r="D5" s="3">
        <v>0</v>
      </c>
      <c r="E5" s="3">
        <v>3.8461538461538498E-2</v>
      </c>
      <c r="F5" s="3">
        <v>0.115384615384615</v>
      </c>
      <c r="H5" s="3">
        <v>0.15384615384615399</v>
      </c>
      <c r="I5" s="3">
        <v>0.30769230769230799</v>
      </c>
      <c r="J5" s="3">
        <v>0.5</v>
      </c>
    </row>
    <row r="6" spans="1:10" x14ac:dyDescent="0.15">
      <c r="A6" s="2">
        <v>1977</v>
      </c>
      <c r="B6" s="2">
        <v>14</v>
      </c>
      <c r="D6" s="3">
        <v>0</v>
      </c>
      <c r="E6" s="3">
        <v>0</v>
      </c>
      <c r="F6" s="3">
        <v>0.14285714285714299</v>
      </c>
      <c r="H6" s="3">
        <v>0.214285714285714</v>
      </c>
      <c r="I6" s="3">
        <v>0.28571428571428598</v>
      </c>
      <c r="J6" s="3">
        <v>0.57142857142857095</v>
      </c>
    </row>
    <row r="7" spans="1:10" x14ac:dyDescent="0.15">
      <c r="A7" s="2">
        <v>1978</v>
      </c>
      <c r="B7" s="2">
        <v>18</v>
      </c>
      <c r="D7" s="3">
        <v>5.5555555555555601E-2</v>
      </c>
      <c r="E7" s="3">
        <v>5.5555555555555601E-2</v>
      </c>
      <c r="F7" s="3">
        <v>5.5555555555555601E-2</v>
      </c>
      <c r="H7" s="3">
        <v>0.11111111111111099</v>
      </c>
      <c r="I7" s="3">
        <v>0.16666666666666699</v>
      </c>
      <c r="J7" s="3">
        <v>0.27777777777777801</v>
      </c>
    </row>
    <row r="8" spans="1:10" x14ac:dyDescent="0.15">
      <c r="A8" s="2">
        <v>1979</v>
      </c>
      <c r="B8" s="2">
        <v>39</v>
      </c>
      <c r="D8" s="3">
        <v>0</v>
      </c>
      <c r="E8" s="3">
        <v>2.5641025641025599E-2</v>
      </c>
      <c r="F8" s="3">
        <v>0.128205128205128</v>
      </c>
      <c r="H8" s="3">
        <v>5.1282051282051301E-2</v>
      </c>
      <c r="I8" s="3">
        <v>0.230769230769231</v>
      </c>
      <c r="J8" s="3">
        <v>0.41025641025641002</v>
      </c>
    </row>
    <row r="9" spans="1:10" x14ac:dyDescent="0.15">
      <c r="A9" s="2">
        <v>1980</v>
      </c>
      <c r="B9" s="2">
        <v>69</v>
      </c>
      <c r="D9" s="3">
        <v>5.7971014492753603E-2</v>
      </c>
      <c r="E9" s="3">
        <v>7.2463768115942004E-2</v>
      </c>
      <c r="F9" s="3">
        <v>0.24637681159420299</v>
      </c>
      <c r="H9" s="3">
        <v>2.8985507246376802E-2</v>
      </c>
      <c r="I9" s="3">
        <v>4.3478260869565202E-2</v>
      </c>
      <c r="J9" s="3">
        <v>0.202898550724638</v>
      </c>
    </row>
    <row r="10" spans="1:10" x14ac:dyDescent="0.15">
      <c r="A10" s="2">
        <v>1981</v>
      </c>
      <c r="B10" s="2">
        <v>188</v>
      </c>
      <c r="D10" s="3">
        <v>5.31914893617021E-2</v>
      </c>
      <c r="E10" s="3">
        <v>0.117021276595745</v>
      </c>
      <c r="F10" s="3">
        <v>0.26063829787234</v>
      </c>
      <c r="H10" s="3">
        <v>5.31914893617021E-2</v>
      </c>
      <c r="I10" s="3">
        <v>0.14893617021276601</v>
      </c>
      <c r="J10" s="3">
        <v>0.32446808510638298</v>
      </c>
    </row>
    <row r="11" spans="1:10" x14ac:dyDescent="0.15">
      <c r="A11" s="2">
        <v>1982</v>
      </c>
      <c r="B11" s="2">
        <v>79</v>
      </c>
      <c r="D11" s="3">
        <v>0.113924050632911</v>
      </c>
      <c r="E11" s="3">
        <v>0.139240506329114</v>
      </c>
      <c r="F11" s="3">
        <v>0.240506329113924</v>
      </c>
      <c r="H11" s="3">
        <v>0.10126582278481</v>
      </c>
      <c r="I11" s="3">
        <v>0.164556962025316</v>
      </c>
      <c r="J11" s="3">
        <v>0.316455696202532</v>
      </c>
    </row>
    <row r="12" spans="1:10" x14ac:dyDescent="0.15">
      <c r="A12" s="2">
        <v>1983</v>
      </c>
      <c r="B12" s="2">
        <v>489</v>
      </c>
      <c r="D12" s="3">
        <v>5.3169734151329202E-2</v>
      </c>
      <c r="E12" s="3">
        <v>0.118609406952965</v>
      </c>
      <c r="F12" s="3">
        <v>0.26993865030674802</v>
      </c>
      <c r="H12" s="3">
        <v>7.3619631901840496E-2</v>
      </c>
      <c r="I12" s="3">
        <v>0.184049079754601</v>
      </c>
      <c r="J12" s="3">
        <v>0.31492842535787302</v>
      </c>
    </row>
    <row r="13" spans="1:10" x14ac:dyDescent="0.15">
      <c r="A13" s="2">
        <v>1984</v>
      </c>
      <c r="B13" s="2">
        <v>198</v>
      </c>
      <c r="D13" s="3">
        <v>8.0808080808080801E-2</v>
      </c>
      <c r="E13" s="3">
        <v>0.17676767676767699</v>
      </c>
      <c r="F13" s="3">
        <v>0.31818181818181801</v>
      </c>
      <c r="H13" s="3">
        <v>0.11616161616161599</v>
      </c>
      <c r="I13" s="3">
        <v>0.20707070707070699</v>
      </c>
      <c r="J13" s="3">
        <v>0.29797979797979801</v>
      </c>
    </row>
    <row r="14" spans="1:10" x14ac:dyDescent="0.15">
      <c r="A14" s="2">
        <v>1985</v>
      </c>
      <c r="B14" s="2">
        <v>221</v>
      </c>
      <c r="D14" s="3">
        <v>6.3348416289592799E-2</v>
      </c>
      <c r="E14" s="3">
        <v>0.12669683257918599</v>
      </c>
      <c r="F14" s="3">
        <v>0.23529411764705899</v>
      </c>
      <c r="H14" s="3">
        <v>0.122171945701357</v>
      </c>
      <c r="I14" s="3">
        <v>0.203619909502262</v>
      </c>
      <c r="J14" s="3">
        <v>0.32579185520361997</v>
      </c>
    </row>
    <row r="15" spans="1:10" x14ac:dyDescent="0.15">
      <c r="A15" s="2">
        <v>1986</v>
      </c>
      <c r="B15" s="2">
        <v>493</v>
      </c>
      <c r="D15" s="3">
        <v>6.6937119675456402E-2</v>
      </c>
      <c r="E15" s="3">
        <v>0.13590263691683599</v>
      </c>
      <c r="F15" s="3">
        <v>0.23123732251521301</v>
      </c>
      <c r="H15" s="3">
        <v>0.10344827586206901</v>
      </c>
      <c r="I15" s="3">
        <v>0.168356997971602</v>
      </c>
      <c r="J15" s="3">
        <v>0.29817444219066902</v>
      </c>
    </row>
    <row r="16" spans="1:10" x14ac:dyDescent="0.15">
      <c r="A16" s="2">
        <v>1987</v>
      </c>
      <c r="B16" s="2">
        <v>336</v>
      </c>
      <c r="D16" s="3">
        <v>5.6547619047618999E-2</v>
      </c>
      <c r="E16" s="3">
        <v>0.14583333333333301</v>
      </c>
      <c r="F16" s="3">
        <v>0.21726190476190499</v>
      </c>
      <c r="H16" s="3">
        <v>0.13392857142857101</v>
      </c>
      <c r="I16" s="3">
        <v>0.16964285714285701</v>
      </c>
      <c r="J16" s="3">
        <v>0.32440476190476197</v>
      </c>
    </row>
    <row r="17" spans="1:10" x14ac:dyDescent="0.15">
      <c r="A17" s="2">
        <v>1988</v>
      </c>
      <c r="B17" s="2">
        <v>134</v>
      </c>
      <c r="D17" s="3">
        <v>8.2089552238805999E-2</v>
      </c>
      <c r="E17" s="3">
        <v>0.14925373134328401</v>
      </c>
      <c r="F17" s="3">
        <v>0.19402985074626899</v>
      </c>
      <c r="H17" s="3">
        <v>6.7164179104477598E-2</v>
      </c>
      <c r="I17" s="3">
        <v>0.164179104477612</v>
      </c>
      <c r="J17" s="3">
        <v>0.365671641791045</v>
      </c>
    </row>
    <row r="18" spans="1:10" x14ac:dyDescent="0.15">
      <c r="A18" s="2">
        <v>1989</v>
      </c>
      <c r="B18" s="2">
        <v>125</v>
      </c>
      <c r="D18" s="3">
        <v>0.04</v>
      </c>
      <c r="E18" s="3">
        <v>7.1999999999999995E-2</v>
      </c>
      <c r="F18" s="3">
        <v>0.16800000000000001</v>
      </c>
      <c r="H18" s="3">
        <v>0.08</v>
      </c>
      <c r="I18" s="3">
        <v>0.16</v>
      </c>
      <c r="J18" s="3">
        <v>0.35199999999999998</v>
      </c>
    </row>
    <row r="19" spans="1:10" x14ac:dyDescent="0.15">
      <c r="A19" s="2">
        <v>1990</v>
      </c>
      <c r="B19" s="2">
        <v>118</v>
      </c>
      <c r="D19" s="3">
        <v>5.0847457627118599E-2</v>
      </c>
      <c r="E19" s="3">
        <v>7.6271186440677999E-2</v>
      </c>
      <c r="F19" s="3">
        <v>0.186440677966102</v>
      </c>
      <c r="H19" s="3">
        <v>4.2372881355932202E-2</v>
      </c>
      <c r="I19" s="3">
        <v>0.144067796610169</v>
      </c>
      <c r="J19" s="3">
        <v>0.41525423728813599</v>
      </c>
    </row>
    <row r="20" spans="1:10" x14ac:dyDescent="0.15">
      <c r="A20" s="2">
        <v>1991</v>
      </c>
      <c r="B20" s="2">
        <v>304</v>
      </c>
      <c r="D20" s="3">
        <v>2.9605263157894701E-2</v>
      </c>
      <c r="E20" s="3">
        <v>7.2368421052631596E-2</v>
      </c>
      <c r="F20" s="3">
        <v>0.19407894736842099</v>
      </c>
      <c r="H20" s="3">
        <v>3.2894736842105303E-2</v>
      </c>
      <c r="I20" s="3">
        <v>0.14802631578947401</v>
      </c>
      <c r="J20" s="3">
        <v>0.35855263157894701</v>
      </c>
    </row>
    <row r="21" spans="1:10" x14ac:dyDescent="0.15">
      <c r="A21" s="2">
        <v>1992</v>
      </c>
      <c r="B21" s="2">
        <v>435</v>
      </c>
      <c r="D21" s="3">
        <v>2.9885057471264399E-2</v>
      </c>
      <c r="E21" s="3">
        <v>9.6551724137931005E-2</v>
      </c>
      <c r="F21" s="3">
        <v>0.22758620689655201</v>
      </c>
      <c r="H21" s="3">
        <v>8.73563218390805E-2</v>
      </c>
      <c r="I21" s="3">
        <v>0.18390804597701099</v>
      </c>
      <c r="J21" s="3">
        <v>0.38850574712643698</v>
      </c>
    </row>
    <row r="22" spans="1:10" x14ac:dyDescent="0.15">
      <c r="A22" s="2">
        <v>1993</v>
      </c>
      <c r="B22" s="2">
        <v>549</v>
      </c>
      <c r="D22" s="3">
        <v>5.28233151183971E-2</v>
      </c>
      <c r="E22" s="3">
        <v>9.8360655737704902E-2</v>
      </c>
      <c r="F22" s="3">
        <v>0.25318761384335198</v>
      </c>
      <c r="H22" s="3">
        <v>8.56102003642987E-2</v>
      </c>
      <c r="I22" s="3">
        <v>0.22040072859745</v>
      </c>
      <c r="J22" s="3">
        <v>0.39708561020036398</v>
      </c>
    </row>
    <row r="23" spans="1:10" x14ac:dyDescent="0.15">
      <c r="A23" s="2">
        <v>1994</v>
      </c>
      <c r="B23" s="2">
        <v>443</v>
      </c>
      <c r="D23" s="3">
        <v>6.0948081264108403E-2</v>
      </c>
      <c r="E23" s="3">
        <v>0.13544018058690699</v>
      </c>
      <c r="F23" s="3">
        <v>0.26410835214446998</v>
      </c>
      <c r="H23" s="3">
        <v>0.10609480812641101</v>
      </c>
      <c r="I23" s="3">
        <v>0.25056433408577899</v>
      </c>
      <c r="J23" s="3">
        <v>0.39503386004514701</v>
      </c>
    </row>
    <row r="24" spans="1:10" x14ac:dyDescent="0.15">
      <c r="A24" s="2">
        <v>1995</v>
      </c>
      <c r="B24" s="2">
        <v>495</v>
      </c>
      <c r="D24" s="3">
        <v>7.8787878787878796E-2</v>
      </c>
      <c r="E24" s="3">
        <v>0.143434343434343</v>
      </c>
      <c r="F24" s="3">
        <v>0.266666666666667</v>
      </c>
      <c r="H24" s="3">
        <v>0.16161616161616199</v>
      </c>
      <c r="I24" s="3">
        <v>0.30101010101010101</v>
      </c>
      <c r="J24" s="3">
        <v>0.41010101010101002</v>
      </c>
    </row>
    <row r="25" spans="1:10" x14ac:dyDescent="0.15">
      <c r="A25" s="2">
        <v>1996</v>
      </c>
      <c r="B25" s="2">
        <v>723</v>
      </c>
      <c r="D25" s="3">
        <v>0.112033195020747</v>
      </c>
      <c r="E25" s="3">
        <v>0.214384508990318</v>
      </c>
      <c r="F25" s="3">
        <v>0.31120331950207503</v>
      </c>
      <c r="H25" s="3">
        <v>0.16320885200553301</v>
      </c>
      <c r="I25" s="3">
        <v>0.30013831258644502</v>
      </c>
      <c r="J25" s="3">
        <v>0.402489626556017</v>
      </c>
    </row>
    <row r="26" spans="1:10" x14ac:dyDescent="0.15">
      <c r="A26" s="2">
        <v>1997</v>
      </c>
      <c r="B26" s="2">
        <v>493</v>
      </c>
      <c r="D26" s="3">
        <v>0.113590263691684</v>
      </c>
      <c r="E26" s="3">
        <v>0.23123732251521301</v>
      </c>
      <c r="F26" s="3">
        <v>0.31845841784989898</v>
      </c>
      <c r="H26" s="3">
        <v>0.17038539553752499</v>
      </c>
      <c r="I26" s="3">
        <v>0.28397565922920898</v>
      </c>
      <c r="J26" s="3">
        <v>0.383367139959432</v>
      </c>
    </row>
    <row r="27" spans="1:10" x14ac:dyDescent="0.15">
      <c r="A27" s="2">
        <v>1998</v>
      </c>
      <c r="B27" s="2">
        <v>316</v>
      </c>
      <c r="D27" s="3">
        <v>0.117088607594937</v>
      </c>
      <c r="E27" s="3">
        <v>0.253164556962025</v>
      </c>
      <c r="F27" s="3">
        <v>0.325949367088608</v>
      </c>
      <c r="H27" s="3">
        <v>0.145569620253165</v>
      </c>
      <c r="I27" s="3">
        <v>0.212025316455696</v>
      </c>
      <c r="J27" s="3">
        <v>0.363924050632911</v>
      </c>
    </row>
    <row r="28" spans="1:10" x14ac:dyDescent="0.15">
      <c r="A28" s="2">
        <v>1999</v>
      </c>
      <c r="B28" s="2">
        <v>480</v>
      </c>
      <c r="D28" s="3">
        <v>0.15208333333333299</v>
      </c>
      <c r="E28" s="3">
        <v>0.21666666666666701</v>
      </c>
      <c r="F28" s="3">
        <v>0.27916666666666701</v>
      </c>
      <c r="H28" s="3">
        <v>0.22083333333333299</v>
      </c>
      <c r="I28" s="3">
        <v>0.29375000000000001</v>
      </c>
      <c r="J28" s="3">
        <v>0.420833333333333</v>
      </c>
    </row>
    <row r="29" spans="1:10" x14ac:dyDescent="0.15">
      <c r="A29" s="2">
        <v>2000</v>
      </c>
      <c r="B29" s="2">
        <v>377</v>
      </c>
      <c r="D29" s="3">
        <v>0.13262599469496</v>
      </c>
      <c r="E29" s="3">
        <v>0.17506631299734701</v>
      </c>
      <c r="F29" s="3">
        <v>0.25729442970822303</v>
      </c>
      <c r="H29" s="3">
        <v>0.161803713527851</v>
      </c>
      <c r="I29" s="3">
        <v>0.26525198938992001</v>
      </c>
      <c r="J29" s="3">
        <v>0.44031830238726799</v>
      </c>
    </row>
    <row r="30" spans="1:10" x14ac:dyDescent="0.15">
      <c r="A30" s="2">
        <v>2001</v>
      </c>
      <c r="B30" s="2">
        <v>80</v>
      </c>
      <c r="D30" s="3">
        <v>6.25E-2</v>
      </c>
      <c r="E30" s="3">
        <v>0.1</v>
      </c>
      <c r="F30" s="3">
        <v>0.1125</v>
      </c>
      <c r="H30" s="3">
        <v>8.7499999999999994E-2</v>
      </c>
      <c r="I30" s="3">
        <v>0.1875</v>
      </c>
      <c r="J30" s="3">
        <v>0.36249999999999999</v>
      </c>
    </row>
    <row r="31" spans="1:10" x14ac:dyDescent="0.15">
      <c r="A31" s="2">
        <v>2002</v>
      </c>
      <c r="B31" s="2">
        <v>73</v>
      </c>
      <c r="D31" s="3">
        <v>2.7397260273972601E-2</v>
      </c>
      <c r="E31" s="3">
        <v>5.4794520547945202E-2</v>
      </c>
      <c r="F31" s="3">
        <v>0.150684931506849</v>
      </c>
      <c r="H31" s="3">
        <v>0.150684931506849</v>
      </c>
      <c r="I31" s="3">
        <v>0.301369863013699</v>
      </c>
      <c r="J31" s="3">
        <v>0.41095890410958902</v>
      </c>
    </row>
    <row r="32" spans="1:10" x14ac:dyDescent="0.15">
      <c r="A32" s="2">
        <v>2003</v>
      </c>
      <c r="B32" s="2">
        <v>69</v>
      </c>
      <c r="D32" s="3">
        <v>5.7971014492753603E-2</v>
      </c>
      <c r="E32" s="3">
        <v>0.115942028985507</v>
      </c>
      <c r="F32" s="3">
        <v>0.202898550724638</v>
      </c>
      <c r="H32" s="3">
        <v>0.115942028985507</v>
      </c>
      <c r="I32" s="3">
        <v>0.27536231884057999</v>
      </c>
      <c r="J32" s="3">
        <v>0.33333333333333298</v>
      </c>
    </row>
    <row r="33" spans="1:10" x14ac:dyDescent="0.15">
      <c r="A33" s="2">
        <v>2004</v>
      </c>
      <c r="B33" s="2">
        <v>178</v>
      </c>
      <c r="D33" s="3">
        <v>1.1235955056179799E-2</v>
      </c>
      <c r="E33" s="3">
        <v>5.0561797752809001E-2</v>
      </c>
      <c r="F33" s="3">
        <v>0.123595505617978</v>
      </c>
      <c r="H33" s="3">
        <v>0.15730337078651699</v>
      </c>
      <c r="I33" s="3">
        <v>0.297752808988764</v>
      </c>
      <c r="J33" s="3">
        <v>0.48876404494381998</v>
      </c>
    </row>
    <row r="34" spans="1:10" x14ac:dyDescent="0.15">
      <c r="A34" s="2">
        <v>2005</v>
      </c>
      <c r="B34" s="2">
        <v>167</v>
      </c>
      <c r="D34" s="3">
        <v>2.39520958083832E-2</v>
      </c>
      <c r="E34" s="3">
        <v>0.101796407185629</v>
      </c>
      <c r="F34" s="3">
        <v>0.14371257485029901</v>
      </c>
      <c r="H34" s="3">
        <v>0.149700598802395</v>
      </c>
      <c r="I34" s="3">
        <v>0.19161676646706599</v>
      </c>
      <c r="J34" s="3">
        <v>0.37125748502993999</v>
      </c>
    </row>
    <row r="35" spans="1:10" x14ac:dyDescent="0.15">
      <c r="A35" s="2">
        <v>2006</v>
      </c>
      <c r="B35" s="2">
        <v>152</v>
      </c>
      <c r="D35" s="3">
        <v>6.5789473684210495E-2</v>
      </c>
      <c r="E35" s="3">
        <v>9.2105263157894704E-2</v>
      </c>
      <c r="F35" s="3">
        <v>0.13157894736842099</v>
      </c>
      <c r="H35" s="3">
        <v>0.118421052631579</v>
      </c>
      <c r="I35" s="3">
        <v>0.24342105263157901</v>
      </c>
      <c r="J35" s="3">
        <v>0.41447368421052599</v>
      </c>
    </row>
    <row r="36" spans="1:10" x14ac:dyDescent="0.15">
      <c r="A36" s="2">
        <v>2007</v>
      </c>
      <c r="B36" s="2">
        <v>154</v>
      </c>
      <c r="D36" s="3">
        <v>5.1948051948052E-2</v>
      </c>
      <c r="E36" s="3">
        <v>9.7402597402597393E-2</v>
      </c>
      <c r="H36" s="3">
        <v>9.0909090909090898E-2</v>
      </c>
      <c r="I36" s="3">
        <v>0.214285714285714</v>
      </c>
    </row>
    <row r="37" spans="1:10" x14ac:dyDescent="0.15">
      <c r="A37" s="2">
        <v>2008</v>
      </c>
      <c r="B37" s="2">
        <v>23</v>
      </c>
      <c r="D37" s="3">
        <v>0.13043478260869601</v>
      </c>
      <c r="E37" s="3">
        <v>0.13043478260869601</v>
      </c>
      <c r="H37" s="3">
        <v>8.6956521739130405E-2</v>
      </c>
      <c r="I37" s="3">
        <v>0.13043478260869601</v>
      </c>
    </row>
    <row r="38" spans="1:10" x14ac:dyDescent="0.15">
      <c r="A38" s="2">
        <v>2009</v>
      </c>
      <c r="B38" s="2">
        <v>43</v>
      </c>
      <c r="D38" s="3">
        <v>4.6511627906976702E-2</v>
      </c>
      <c r="E38" s="3">
        <v>9.3023255813953501E-2</v>
      </c>
      <c r="H38" s="3">
        <v>0.13953488372093001</v>
      </c>
      <c r="I38" s="3">
        <v>0.232558139534884</v>
      </c>
    </row>
    <row r="39" spans="1:10" x14ac:dyDescent="0.15">
      <c r="A39" s="2">
        <v>2010</v>
      </c>
      <c r="B39" s="2">
        <v>104</v>
      </c>
      <c r="D39" s="3">
        <v>3.8461538461538498E-2</v>
      </c>
      <c r="E39" s="3">
        <v>8.6538461538461495E-2</v>
      </c>
      <c r="H39" s="3">
        <v>7.69230769230769E-2</v>
      </c>
      <c r="I39" s="3">
        <v>0.16346153846153799</v>
      </c>
    </row>
    <row r="40" spans="1:10" x14ac:dyDescent="0.15">
      <c r="A40" s="2">
        <v>2011</v>
      </c>
      <c r="B40" s="2">
        <v>87</v>
      </c>
      <c r="D40" s="3">
        <v>4.5977011494252901E-2</v>
      </c>
      <c r="E40" s="3">
        <v>0.10344827586206901</v>
      </c>
      <c r="H40" s="3">
        <v>9.1954022988505704E-2</v>
      </c>
      <c r="I40" s="3">
        <v>0.14942528735632199</v>
      </c>
    </row>
    <row r="41" spans="1:10" x14ac:dyDescent="0.15">
      <c r="A41" s="2">
        <v>2012</v>
      </c>
      <c r="B41" s="2">
        <v>104</v>
      </c>
      <c r="D41" s="3">
        <v>9.6153846153846194E-3</v>
      </c>
      <c r="H41" s="3">
        <v>0.134615384615385</v>
      </c>
    </row>
    <row r="42" spans="1:10" x14ac:dyDescent="0.15">
      <c r="A42" s="2">
        <v>2013</v>
      </c>
      <c r="B42" s="2">
        <v>175</v>
      </c>
      <c r="D42" s="3">
        <v>4.57142857142857E-2</v>
      </c>
      <c r="H42" s="3">
        <v>0.10285714285714299</v>
      </c>
    </row>
    <row r="43" spans="1:10" x14ac:dyDescent="0.15">
      <c r="A43" s="2" t="s">
        <v>5</v>
      </c>
      <c r="B43" s="2">
        <v>8592</v>
      </c>
      <c r="C43" s="5"/>
      <c r="D43" s="6">
        <v>7.2742085661080105E-2</v>
      </c>
      <c r="E43" s="6">
        <v>0.14254781667268099</v>
      </c>
      <c r="F43" s="6">
        <v>0.248291571753986</v>
      </c>
      <c r="G43" s="6"/>
      <c r="H43" s="6">
        <v>0.12139199255121</v>
      </c>
      <c r="I43" s="6">
        <v>0.225069168771803</v>
      </c>
      <c r="J43" s="6">
        <v>0.37509491268033401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2017-03-10T05:28:25Z</dcterms:created>
  <dcterms:modified xsi:type="dcterms:W3CDTF">2017-07-20T12:23:33Z</dcterms:modified>
</cp:coreProperties>
</file>