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neDriveB\OneDrive - 한양대학교\OneDrive\PCL_Study\2017-2\병렬컴퓨팅\HW06\"/>
    </mc:Choice>
  </mc:AlternateContent>
  <bookViews>
    <workbookView xWindow="0" yWindow="0" windowWidth="28800" windowHeight="180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28" i="1"/>
  <c r="I45" i="1"/>
  <c r="I44" i="1"/>
  <c r="I43" i="1"/>
  <c r="I42" i="1"/>
  <c r="I41" i="1"/>
  <c r="I40" i="1"/>
  <c r="I39" i="1"/>
  <c r="I38" i="1"/>
  <c r="J9" i="1"/>
  <c r="J8" i="1"/>
  <c r="J7" i="1"/>
  <c r="J6" i="1"/>
  <c r="J5" i="1"/>
  <c r="J4" i="1"/>
  <c r="J3" i="1"/>
  <c r="I13" i="1"/>
  <c r="I14" i="1"/>
  <c r="I15" i="1"/>
  <c r="I16" i="1"/>
  <c r="I17" i="1"/>
  <c r="I18" i="1"/>
  <c r="I19" i="1"/>
  <c r="I12" i="1"/>
  <c r="D14" i="1"/>
</calcChain>
</file>

<file path=xl/sharedStrings.xml><?xml version="1.0" encoding="utf-8"?>
<sst xmlns="http://schemas.openxmlformats.org/spreadsheetml/2006/main" count="25" uniqueCount="13">
  <si>
    <t>np</t>
    <phoneticPr fontId="1" type="noConversion"/>
  </si>
  <si>
    <t>n=6</t>
    <phoneticPr fontId="1" type="noConversion"/>
  </si>
  <si>
    <t>n=7</t>
    <phoneticPr fontId="1" type="noConversion"/>
  </si>
  <si>
    <t>n=4</t>
    <phoneticPr fontId="1" type="noConversion"/>
  </si>
  <si>
    <t>n=5</t>
    <phoneticPr fontId="1" type="noConversion"/>
  </si>
  <si>
    <t>n=8</t>
  </si>
  <si>
    <t>중앙값</t>
    <phoneticPr fontId="1" type="noConversion"/>
  </si>
  <si>
    <t>n=10000</t>
    <phoneticPr fontId="1" type="noConversion"/>
  </si>
  <si>
    <t>n=20000</t>
    <phoneticPr fontId="1" type="noConversion"/>
  </si>
  <si>
    <t>np</t>
    <phoneticPr fontId="1" type="noConversion"/>
  </si>
  <si>
    <t>n=10000</t>
    <phoneticPr fontId="1" type="noConversion"/>
  </si>
  <si>
    <t>n=20000</t>
    <phoneticPr fontId="1" type="noConversion"/>
  </si>
  <si>
    <t>IDEAL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</si>
</sst>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0.30210599999999999</c:v>
                </c:pt>
                <c:pt idx="1">
                  <c:v>0.158137</c:v>
                </c:pt>
                <c:pt idx="2">
                  <c:v>0.105612</c:v>
                </c:pt>
                <c:pt idx="3">
                  <c:v>7.8756000000000007E-2</c:v>
                </c:pt>
                <c:pt idx="4">
                  <c:v>6.3173000000000007E-2</c:v>
                </c:pt>
                <c:pt idx="5">
                  <c:v>5.2887000000000003E-2</c:v>
                </c:pt>
                <c:pt idx="6">
                  <c:v>7.5983999999999996E-2</c:v>
                </c:pt>
                <c:pt idx="7">
                  <c:v>6.8246000000000001E-2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9-4DF4-AC0B-6BD264D05D4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0.30210599999999999</c:v>
                </c:pt>
                <c:pt idx="1">
                  <c:v>0.15105299999999999</c:v>
                </c:pt>
                <c:pt idx="2">
                  <c:v>0.100702</c:v>
                </c:pt>
                <c:pt idx="3">
                  <c:v>7.5526499999999996E-2</c:v>
                </c:pt>
                <c:pt idx="4">
                  <c:v>6.0421199999999994E-2</c:v>
                </c:pt>
                <c:pt idx="5">
                  <c:v>5.0351E-2</c:v>
                </c:pt>
                <c:pt idx="6">
                  <c:v>4.3157999999999995E-2</c:v>
                </c:pt>
                <c:pt idx="7">
                  <c:v>3.7763249999999998E-2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9-4DF4-AC0B-6BD264D0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2208"/>
        <c:axId val="547762864"/>
      </c:scatterChart>
      <c:valAx>
        <c:axId val="5477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762864"/>
        <c:crosses val="autoZero"/>
        <c:crossBetween val="midCat"/>
      </c:valAx>
      <c:valAx>
        <c:axId val="54776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7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Sheet1!$H$12:$H$19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Sheet1!$I$12:$I$19</c:f>
              <c:numCache>
                <c:formatCode>General</c:formatCode>
                <c:ptCount val="8"/>
                <c:pt idx="0">
                  <c:v>1</c:v>
                </c:pt>
                <c:pt idx="1">
                  <c:v>1.9104067991678102</c:v>
                </c:pt>
                <c:pt idx="2">
                  <c:v>2.8605272128167254</c:v>
                </c:pt>
                <c:pt idx="3">
                  <c:v>3.835974401950327</c:v>
                </c:pt>
                <c:pt idx="4">
                  <c:v>4.782201256866065</c:v>
                </c:pt>
                <c:pt idx="5">
                  <c:v>5.7122922457314642</c:v>
                </c:pt>
                <c:pt idx="6">
                  <c:v>3.9759159823120656</c:v>
                </c:pt>
                <c:pt idx="7">
                  <c:v>4.4267209799841742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5-4711-8572-B75CBA6CA047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Sheet1!$H$12:$H$19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Sheet1!$J$12:$J$19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5-4711-8572-B75CBA6C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44400"/>
        <c:axId val="691145056"/>
      </c:scatterChart>
      <c:valAx>
        <c:axId val="6911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145056"/>
        <c:crosses val="autoZero"/>
        <c:crossBetween val="midCat"/>
      </c:valAx>
      <c:valAx>
        <c:axId val="6911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1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n=20000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Sheet1!$H$28:$H$35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1.189214</c:v>
                </c:pt>
                <c:pt idx="1">
                  <c:v>0.60420799999999997</c:v>
                </c:pt>
                <c:pt idx="2">
                  <c:v>0.41345500000000002</c:v>
                </c:pt>
                <c:pt idx="3">
                  <c:v>0.308531</c:v>
                </c:pt>
                <c:pt idx="4">
                  <c:v>0.249864</c:v>
                </c:pt>
                <c:pt idx="5">
                  <c:v>0.20822099999999999</c:v>
                </c:pt>
                <c:pt idx="6">
                  <c:v>0.30354900000000001</c:v>
                </c:pt>
                <c:pt idx="7">
                  <c:v>0.27195900000000001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1-4807-882B-4A9BAAC05218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Sheet1!$H$28:$H$35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Sheet1!$J$28:$J$35</c:f>
              <c:numCache>
                <c:formatCode>General</c:formatCode>
                <c:ptCount val="8"/>
                <c:pt idx="0">
                  <c:v>1.189214</c:v>
                </c:pt>
                <c:pt idx="1">
                  <c:v>0.594607</c:v>
                </c:pt>
                <c:pt idx="2">
                  <c:v>0.39640466666666668</c:v>
                </c:pt>
                <c:pt idx="3">
                  <c:v>0.2973035</c:v>
                </c:pt>
                <c:pt idx="4">
                  <c:v>0.23784279999999999</c:v>
                </c:pt>
                <c:pt idx="5">
                  <c:v>0.19820233333333334</c:v>
                </c:pt>
                <c:pt idx="6">
                  <c:v>0.16988771428571428</c:v>
                </c:pt>
                <c:pt idx="7">
                  <c:v>0.14865175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807-882B-4A9BAAC0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06952"/>
        <c:axId val="767705640"/>
      </c:scatterChart>
      <c:valAx>
        <c:axId val="7677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705640"/>
        <c:crosses val="autoZero"/>
        <c:crossBetween val="midCat"/>
      </c:valAx>
      <c:valAx>
        <c:axId val="767705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70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n=20000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Sheet1!$H$38:$H$45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Sheet1!$I$38:$I$45</c:f>
              <c:numCache>
                <c:formatCode>General</c:formatCode>
                <c:ptCount val="8"/>
                <c:pt idx="0">
                  <c:v>1</c:v>
                </c:pt>
                <c:pt idx="1">
                  <c:v>1.9682195535312343</c:v>
                </c:pt>
                <c:pt idx="2">
                  <c:v>2.8762839970492555</c:v>
                </c:pt>
                <c:pt idx="3">
                  <c:v>3.8544392621811099</c:v>
                </c:pt>
                <c:pt idx="4">
                  <c:v>4.7594451381551561</c:v>
                </c:pt>
                <c:pt idx="5">
                  <c:v>5.7113067365923706</c:v>
                </c:pt>
                <c:pt idx="6">
                  <c:v>3.9177002724436578</c:v>
                </c:pt>
                <c:pt idx="7">
                  <c:v>4.3727694248030033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5-4E92-9B3B-93A4C30F2B74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Sheet1!$H$38:$H$45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Sheet1!$J$38:$J$45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5-4E92-9B3B-93A4C30F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61856"/>
        <c:axId val="665762512"/>
      </c:scatterChart>
      <c:valAx>
        <c:axId val="6657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762512"/>
        <c:crosses val="autoZero"/>
        <c:crossBetween val="midCat"/>
      </c:valAx>
      <c:valAx>
        <c:axId val="665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7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114300</xdr:rowOff>
    </xdr:from>
    <xdr:to>
      <xdr:col>16</xdr:col>
      <xdr:colOff>457200</xdr:colOff>
      <xdr:row>13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14</xdr:row>
      <xdr:rowOff>104775</xdr:rowOff>
    </xdr:from>
    <xdr:to>
      <xdr:col>17</xdr:col>
      <xdr:colOff>533400</xdr:colOff>
      <xdr:row>27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29</xdr:row>
      <xdr:rowOff>152400</xdr:rowOff>
    </xdr:from>
    <xdr:to>
      <xdr:col>18</xdr:col>
      <xdr:colOff>28575</xdr:colOff>
      <xdr:row>42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876300</xdr:colOff>
      <xdr:row>42</xdr:row>
      <xdr:rowOff>85725</xdr:rowOff>
    </xdr:from>
    <xdr:to>
      <xdr:col>17</xdr:col>
      <xdr:colOff>409575</xdr:colOff>
      <xdr:row>55</xdr:row>
      <xdr:rowOff>104775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F7" totalsRowShown="0">
  <autoFilter ref="A1:F7"/>
  <tableColumns count="6">
    <tableColumn id="1" name="np"/>
    <tableColumn id="2" name="n=4"/>
    <tableColumn id="3" name="n=5" dataDxfId="2"/>
    <tableColumn id="4" name="n=6"/>
    <tableColumn id="5" name="n=7"/>
    <tableColumn id="6" name="n=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표1_5" displayName="표1_5" ref="A21:F27" totalsRowShown="0">
  <autoFilter ref="A21:F27"/>
  <tableColumns count="6">
    <tableColumn id="1" name="np"/>
    <tableColumn id="2" name="n=4"/>
    <tableColumn id="3" name="n=5" dataDxfId="1"/>
    <tableColumn id="4" name="n=6"/>
    <tableColumn id="5" name="n=7"/>
    <tableColumn id="6" name="n=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표2" displayName="표2" ref="H1:J9" totalsRowShown="0">
  <autoFilter ref="H1:J9"/>
  <tableColumns count="3">
    <tableColumn id="1" name="np"/>
    <tableColumn id="2" name="n=10000"/>
    <tableColumn id="3" name="IDE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표3" displayName="표3" ref="H11:J19" totalsRowShown="0">
  <autoFilter ref="H11:J19"/>
  <tableColumns count="3">
    <tableColumn id="1" name="np"/>
    <tableColumn id="2" name="n=10000">
      <calculatedColumnFormula>0.302106/I2</calculatedColumnFormula>
    </tableColumn>
    <tableColumn id="3" name="IDE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표2_6" displayName="표2_6" ref="H27:J35" totalsRowShown="0">
  <autoFilter ref="H27:J35"/>
  <tableColumns count="3">
    <tableColumn id="1" name="np"/>
    <tableColumn id="2" name="n=20000"/>
    <tableColumn id="3" name="IDEAL" dataDxfId="0">
      <calculatedColumnFormula>1.189214/표2_6[[#This Row],[np]]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표3_7" displayName="표3_7" ref="H37:J45" totalsRowShown="0">
  <autoFilter ref="H37:J45"/>
  <tableColumns count="3">
    <tableColumn id="1" name="np"/>
    <tableColumn id="2" name="n=20000">
      <calculatedColumnFormula>1.189214/I28</calculatedColumnFormula>
    </tableColumn>
    <tableColumn id="3" name="ID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16" workbookViewId="0">
      <selection activeCell="T40" sqref="T40"/>
    </sheetView>
  </sheetViews>
  <sheetFormatPr defaultColWidth="8.875" defaultRowHeight="16.5" x14ac:dyDescent="0.3"/>
  <cols>
    <col min="9" max="9" width="10.875" bestFit="1" customWidth="1"/>
    <col min="10" max="10" width="11.875" bestFit="1" customWidth="1"/>
    <col min="11" max="11" width="12.875" bestFit="1" customWidth="1"/>
    <col min="18" max="18" width="9.125" customWidth="1"/>
    <col min="19" max="19" width="16.5" customWidth="1"/>
  </cols>
  <sheetData>
    <row r="1" spans="1:19" x14ac:dyDescent="0.3">
      <c r="A1" t="s">
        <v>0</v>
      </c>
      <c r="B1" s="1" t="s">
        <v>3</v>
      </c>
      <c r="C1" t="s">
        <v>4</v>
      </c>
      <c r="D1" t="s">
        <v>1</v>
      </c>
      <c r="E1" t="s">
        <v>2</v>
      </c>
      <c r="F1" t="s">
        <v>5</v>
      </c>
      <c r="H1" t="s">
        <v>0</v>
      </c>
      <c r="I1" t="s">
        <v>7</v>
      </c>
      <c r="J1" t="s">
        <v>12</v>
      </c>
      <c r="Q1" s="6"/>
      <c r="R1" s="7"/>
      <c r="S1" s="6"/>
    </row>
    <row r="2" spans="1:19" x14ac:dyDescent="0.3">
      <c r="A2">
        <v>1</v>
      </c>
      <c r="B2">
        <v>0.34200000000000003</v>
      </c>
      <c r="C2">
        <v>3.1070000000000002</v>
      </c>
      <c r="D2">
        <v>31.783000000000001</v>
      </c>
      <c r="E2">
        <v>204.25800000000001</v>
      </c>
      <c r="F2">
        <v>1208.556</v>
      </c>
      <c r="H2">
        <v>1</v>
      </c>
      <c r="I2">
        <v>0.30210599999999999</v>
      </c>
      <c r="J2">
        <v>0.30210599999999999</v>
      </c>
      <c r="Q2" s="2"/>
      <c r="R2" s="3"/>
      <c r="S2" s="2"/>
    </row>
    <row r="3" spans="1:19" x14ac:dyDescent="0.3">
      <c r="A3">
        <v>2</v>
      </c>
      <c r="B3">
        <v>0.17199999999999999</v>
      </c>
      <c r="C3">
        <v>1.6839999999999999</v>
      </c>
      <c r="D3">
        <v>16.119</v>
      </c>
      <c r="E3">
        <v>122.884</v>
      </c>
      <c r="F3">
        <v>659.45100000000002</v>
      </c>
      <c r="H3">
        <v>2</v>
      </c>
      <c r="I3">
        <v>0.158137</v>
      </c>
      <c r="J3">
        <f>0.302106/표2[[#This Row],[np]]</f>
        <v>0.15105299999999999</v>
      </c>
      <c r="Q3" s="4"/>
      <c r="R3" s="5"/>
      <c r="S3" s="4"/>
    </row>
    <row r="4" spans="1:19" x14ac:dyDescent="0.3">
      <c r="A4">
        <v>3</v>
      </c>
      <c r="B4">
        <v>0.11600000000000001</v>
      </c>
      <c r="C4">
        <v>1.129</v>
      </c>
      <c r="D4">
        <v>10.907999999999999</v>
      </c>
      <c r="E4">
        <v>84.855999999999995</v>
      </c>
      <c r="F4">
        <v>463.26499999999999</v>
      </c>
      <c r="H4">
        <v>3</v>
      </c>
      <c r="I4">
        <v>0.105612</v>
      </c>
      <c r="J4">
        <f>0.302106/표2[[#This Row],[np]]</f>
        <v>0.100702</v>
      </c>
      <c r="Q4" s="2"/>
      <c r="R4" s="3"/>
      <c r="S4" s="2"/>
    </row>
    <row r="5" spans="1:19" x14ac:dyDescent="0.3">
      <c r="A5">
        <v>4</v>
      </c>
      <c r="B5">
        <v>9.7000000000000003E-2</v>
      </c>
      <c r="C5">
        <v>0.88</v>
      </c>
      <c r="D5">
        <v>6.798</v>
      </c>
      <c r="E5">
        <v>62.762</v>
      </c>
      <c r="F5">
        <v>370.14299999999997</v>
      </c>
      <c r="H5">
        <v>4</v>
      </c>
      <c r="I5">
        <v>7.8756000000000007E-2</v>
      </c>
      <c r="J5">
        <f>0.302106/표2[[#This Row],[np]]</f>
        <v>7.5526499999999996E-2</v>
      </c>
      <c r="Q5" s="4"/>
      <c r="R5" s="5"/>
      <c r="S5" s="4"/>
    </row>
    <row r="6" spans="1:19" x14ac:dyDescent="0.3">
      <c r="A6">
        <v>5</v>
      </c>
      <c r="B6">
        <v>8.8999999999999996E-2</v>
      </c>
      <c r="C6">
        <v>0.65900000000000003</v>
      </c>
      <c r="D6">
        <v>5.7629999999999999</v>
      </c>
      <c r="E6">
        <v>56.082000000000001</v>
      </c>
      <c r="F6">
        <v>325</v>
      </c>
      <c r="H6">
        <v>5</v>
      </c>
      <c r="I6">
        <v>6.3173000000000007E-2</v>
      </c>
      <c r="J6">
        <f>0.302106/표2[[#This Row],[np]]</f>
        <v>6.0421199999999994E-2</v>
      </c>
      <c r="Q6" s="2"/>
      <c r="R6" s="3"/>
      <c r="S6" s="2"/>
    </row>
    <row r="7" spans="1:19" x14ac:dyDescent="0.3">
      <c r="A7">
        <v>6</v>
      </c>
      <c r="B7">
        <v>8.6999999999999994E-2</v>
      </c>
      <c r="C7">
        <v>0.54900000000000004</v>
      </c>
      <c r="D7">
        <v>5.5369999999999999</v>
      </c>
      <c r="E7">
        <v>44.658000000000001</v>
      </c>
      <c r="F7">
        <v>270.822</v>
      </c>
      <c r="H7">
        <v>6</v>
      </c>
      <c r="I7">
        <v>5.2887000000000003E-2</v>
      </c>
      <c r="J7">
        <f>0.302106/표2[[#This Row],[np]]</f>
        <v>5.0351E-2</v>
      </c>
      <c r="Q7" s="8"/>
      <c r="R7" s="9"/>
      <c r="S7" s="8"/>
    </row>
    <row r="8" spans="1:19" x14ac:dyDescent="0.3">
      <c r="H8">
        <v>7</v>
      </c>
      <c r="I8">
        <v>7.5983999999999996E-2</v>
      </c>
      <c r="J8">
        <f>0.302106/표2[[#This Row],[np]]</f>
        <v>4.3157999999999995E-2</v>
      </c>
    </row>
    <row r="9" spans="1:19" x14ac:dyDescent="0.3">
      <c r="H9">
        <v>8</v>
      </c>
      <c r="I9">
        <v>6.8246000000000001E-2</v>
      </c>
      <c r="J9">
        <f>0.302106/표2[[#This Row],[np]]</f>
        <v>3.7763249999999998E-2</v>
      </c>
    </row>
    <row r="11" spans="1:19" x14ac:dyDescent="0.3">
      <c r="H11" t="s">
        <v>9</v>
      </c>
      <c r="I11" t="s">
        <v>10</v>
      </c>
      <c r="J11" t="s">
        <v>12</v>
      </c>
    </row>
    <row r="12" spans="1:19" x14ac:dyDescent="0.3">
      <c r="A12">
        <v>1</v>
      </c>
      <c r="B12">
        <v>0.27212599999999998</v>
      </c>
      <c r="H12">
        <v>1</v>
      </c>
      <c r="I12">
        <f>0.302106/I2</f>
        <v>1</v>
      </c>
      <c r="J12">
        <v>1</v>
      </c>
    </row>
    <row r="13" spans="1:19" x14ac:dyDescent="0.3">
      <c r="A13">
        <v>2</v>
      </c>
      <c r="B13">
        <v>0.28010299999999999</v>
      </c>
      <c r="H13">
        <v>2</v>
      </c>
      <c r="I13">
        <f t="shared" ref="I13:I19" si="0">0.302106/I3</f>
        <v>1.9104067991678102</v>
      </c>
      <c r="J13">
        <v>2</v>
      </c>
    </row>
    <row r="14" spans="1:19" x14ac:dyDescent="0.3">
      <c r="A14">
        <v>3</v>
      </c>
      <c r="B14">
        <v>0.26666800000000002</v>
      </c>
      <c r="C14" t="s">
        <v>6</v>
      </c>
      <c r="D14">
        <f>MEDIAN(B12:B16)</f>
        <v>0.27195900000000001</v>
      </c>
      <c r="H14">
        <v>3</v>
      </c>
      <c r="I14">
        <f t="shared" si="0"/>
        <v>2.8605272128167254</v>
      </c>
      <c r="J14">
        <v>3</v>
      </c>
    </row>
    <row r="15" spans="1:19" x14ac:dyDescent="0.3">
      <c r="A15">
        <v>4</v>
      </c>
      <c r="B15">
        <v>0.27195900000000001</v>
      </c>
      <c r="H15">
        <v>4</v>
      </c>
      <c r="I15">
        <f t="shared" si="0"/>
        <v>3.835974401950327</v>
      </c>
      <c r="J15">
        <v>4</v>
      </c>
    </row>
    <row r="16" spans="1:19" x14ac:dyDescent="0.3">
      <c r="A16">
        <v>5</v>
      </c>
      <c r="B16">
        <v>0.27099800000000002</v>
      </c>
      <c r="H16">
        <v>5</v>
      </c>
      <c r="I16">
        <f t="shared" si="0"/>
        <v>4.782201256866065</v>
      </c>
      <c r="J16">
        <v>5</v>
      </c>
    </row>
    <row r="17" spans="1:19" x14ac:dyDescent="0.3">
      <c r="H17">
        <v>6</v>
      </c>
      <c r="I17">
        <f t="shared" si="0"/>
        <v>5.7122922457314642</v>
      </c>
      <c r="J17">
        <v>6</v>
      </c>
    </row>
    <row r="18" spans="1:19" x14ac:dyDescent="0.3">
      <c r="H18">
        <v>7</v>
      </c>
      <c r="I18">
        <f t="shared" si="0"/>
        <v>3.9759159823120656</v>
      </c>
      <c r="J18">
        <v>7</v>
      </c>
    </row>
    <row r="19" spans="1:19" x14ac:dyDescent="0.3">
      <c r="H19">
        <v>8</v>
      </c>
      <c r="I19">
        <f t="shared" si="0"/>
        <v>4.4267209799841742</v>
      </c>
      <c r="J19">
        <v>8</v>
      </c>
    </row>
    <row r="21" spans="1:19" x14ac:dyDescent="0.3">
      <c r="A21" t="s">
        <v>0</v>
      </c>
      <c r="B21" s="1" t="s">
        <v>3</v>
      </c>
      <c r="C21" t="s">
        <v>4</v>
      </c>
      <c r="D21" t="s">
        <v>1</v>
      </c>
      <c r="E21" t="s">
        <v>2</v>
      </c>
      <c r="F21" t="s">
        <v>5</v>
      </c>
    </row>
    <row r="22" spans="1:19" x14ac:dyDescent="0.3">
      <c r="A22">
        <v>1</v>
      </c>
      <c r="B22">
        <v>0.17499999999999999</v>
      </c>
      <c r="C22">
        <v>1.5669999999999999</v>
      </c>
      <c r="D22">
        <v>13.388999999999999</v>
      </c>
      <c r="E22">
        <v>84.906000000000006</v>
      </c>
      <c r="F22">
        <v>521.37900000000002</v>
      </c>
    </row>
    <row r="23" spans="1:19" x14ac:dyDescent="0.3">
      <c r="A23">
        <v>2</v>
      </c>
      <c r="B23">
        <v>0.12</v>
      </c>
      <c r="C23">
        <v>1.0609999999999999</v>
      </c>
      <c r="D23">
        <v>8.36</v>
      </c>
      <c r="E23">
        <v>51.817</v>
      </c>
      <c r="F23">
        <v>351.28399999999999</v>
      </c>
    </row>
    <row r="24" spans="1:19" x14ac:dyDescent="0.3">
      <c r="A24">
        <v>3</v>
      </c>
      <c r="B24">
        <v>0.10299999999999999</v>
      </c>
      <c r="C24">
        <v>0.82099999999999995</v>
      </c>
      <c r="D24">
        <v>6.274</v>
      </c>
      <c r="E24">
        <v>44.243000000000002</v>
      </c>
      <c r="F24">
        <v>273.346</v>
      </c>
      <c r="Q24" s="6"/>
      <c r="R24" s="7"/>
      <c r="S24" s="6"/>
    </row>
    <row r="25" spans="1:19" x14ac:dyDescent="0.3">
      <c r="A25">
        <v>4</v>
      </c>
      <c r="B25">
        <v>0.10199999999999999</v>
      </c>
      <c r="C25">
        <v>0.623</v>
      </c>
      <c r="D25">
        <v>5.7670000000000003</v>
      </c>
      <c r="E25">
        <v>37.058999999999997</v>
      </c>
      <c r="F25">
        <v>245.94200000000001</v>
      </c>
      <c r="Q25" s="2"/>
    </row>
    <row r="26" spans="1:19" x14ac:dyDescent="0.3">
      <c r="A26">
        <v>5</v>
      </c>
      <c r="B26">
        <v>0.1</v>
      </c>
      <c r="C26">
        <v>0.55500000000000005</v>
      </c>
      <c r="D26">
        <v>5.5720000000000001</v>
      </c>
      <c r="E26">
        <v>34.753</v>
      </c>
      <c r="F26">
        <v>229.94200000000001</v>
      </c>
      <c r="Q26" s="4"/>
    </row>
    <row r="27" spans="1:19" x14ac:dyDescent="0.3">
      <c r="A27">
        <v>6</v>
      </c>
      <c r="B27">
        <v>9.4E-2</v>
      </c>
      <c r="C27">
        <v>0.45400000000000001</v>
      </c>
      <c r="D27">
        <v>4.452</v>
      </c>
      <c r="E27">
        <v>30.693999999999999</v>
      </c>
      <c r="F27">
        <v>219.52199999999999</v>
      </c>
      <c r="H27" t="s">
        <v>0</v>
      </c>
      <c r="I27" t="s">
        <v>8</v>
      </c>
      <c r="J27" t="s">
        <v>12</v>
      </c>
      <c r="Q27" s="2"/>
    </row>
    <row r="28" spans="1:19" x14ac:dyDescent="0.3">
      <c r="H28">
        <v>1</v>
      </c>
      <c r="I28">
        <v>1.189214</v>
      </c>
      <c r="J28">
        <f>1.189214/표2_6[[#This Row],[np]]</f>
        <v>1.189214</v>
      </c>
      <c r="Q28" s="4"/>
    </row>
    <row r="29" spans="1:19" x14ac:dyDescent="0.3">
      <c r="H29">
        <v>2</v>
      </c>
      <c r="I29">
        <v>0.60420799999999997</v>
      </c>
      <c r="J29">
        <f>1.189214/표2_6[[#This Row],[np]]</f>
        <v>0.594607</v>
      </c>
      <c r="Q29" s="2"/>
    </row>
    <row r="30" spans="1:19" x14ac:dyDescent="0.3">
      <c r="H30">
        <v>3</v>
      </c>
      <c r="I30">
        <v>0.41345500000000002</v>
      </c>
      <c r="J30">
        <f>1.189214/표2_6[[#This Row],[np]]</f>
        <v>0.39640466666666668</v>
      </c>
      <c r="Q30" s="8"/>
    </row>
    <row r="31" spans="1:19" x14ac:dyDescent="0.3">
      <c r="H31">
        <v>4</v>
      </c>
      <c r="I31">
        <v>0.308531</v>
      </c>
      <c r="J31">
        <f>1.189214/표2_6[[#This Row],[np]]</f>
        <v>0.2973035</v>
      </c>
    </row>
    <row r="32" spans="1:19" x14ac:dyDescent="0.3">
      <c r="H32">
        <v>5</v>
      </c>
      <c r="I32">
        <v>0.249864</v>
      </c>
      <c r="J32">
        <f>1.189214/표2_6[[#This Row],[np]]</f>
        <v>0.23784279999999999</v>
      </c>
    </row>
    <row r="33" spans="8:10" x14ac:dyDescent="0.3">
      <c r="H33">
        <v>6</v>
      </c>
      <c r="I33">
        <v>0.20822099999999999</v>
      </c>
      <c r="J33">
        <f>1.189214/표2_6[[#This Row],[np]]</f>
        <v>0.19820233333333334</v>
      </c>
    </row>
    <row r="34" spans="8:10" x14ac:dyDescent="0.3">
      <c r="H34">
        <v>7</v>
      </c>
      <c r="I34">
        <v>0.30354900000000001</v>
      </c>
      <c r="J34">
        <f>1.189214/표2_6[[#This Row],[np]]</f>
        <v>0.16988771428571428</v>
      </c>
    </row>
    <row r="35" spans="8:10" x14ac:dyDescent="0.3">
      <c r="H35">
        <v>8</v>
      </c>
      <c r="I35">
        <v>0.27195900000000001</v>
      </c>
      <c r="J35">
        <f>1.189214/표2_6[[#This Row],[np]]</f>
        <v>0.14865175</v>
      </c>
    </row>
    <row r="37" spans="8:10" x14ac:dyDescent="0.3">
      <c r="H37" t="s">
        <v>9</v>
      </c>
      <c r="I37" t="s">
        <v>11</v>
      </c>
      <c r="J37" t="s">
        <v>12</v>
      </c>
    </row>
    <row r="38" spans="8:10" x14ac:dyDescent="0.3">
      <c r="H38">
        <v>1</v>
      </c>
      <c r="I38">
        <f>1.189214/I28</f>
        <v>1</v>
      </c>
      <c r="J38">
        <v>1</v>
      </c>
    </row>
    <row r="39" spans="8:10" x14ac:dyDescent="0.3">
      <c r="H39">
        <v>2</v>
      </c>
      <c r="I39">
        <f t="shared" ref="I39:J45" si="1">1.189214/I29</f>
        <v>1.9682195535312343</v>
      </c>
      <c r="J39">
        <v>2</v>
      </c>
    </row>
    <row r="40" spans="8:10" x14ac:dyDescent="0.3">
      <c r="H40">
        <v>3</v>
      </c>
      <c r="I40">
        <f t="shared" si="1"/>
        <v>2.8762839970492555</v>
      </c>
      <c r="J40">
        <v>3</v>
      </c>
    </row>
    <row r="41" spans="8:10" x14ac:dyDescent="0.3">
      <c r="H41">
        <v>4</v>
      </c>
      <c r="I41">
        <f t="shared" si="1"/>
        <v>3.8544392621811099</v>
      </c>
      <c r="J41">
        <v>4</v>
      </c>
    </row>
    <row r="42" spans="8:10" x14ac:dyDescent="0.3">
      <c r="H42">
        <v>5</v>
      </c>
      <c r="I42">
        <f t="shared" si="1"/>
        <v>4.7594451381551561</v>
      </c>
      <c r="J42">
        <v>5</v>
      </c>
    </row>
    <row r="43" spans="8:10" x14ac:dyDescent="0.3">
      <c r="H43">
        <v>6</v>
      </c>
      <c r="I43">
        <f t="shared" si="1"/>
        <v>5.7113067365923706</v>
      </c>
      <c r="J43">
        <v>6</v>
      </c>
    </row>
    <row r="44" spans="8:10" x14ac:dyDescent="0.3">
      <c r="H44">
        <v>7</v>
      </c>
      <c r="I44">
        <f t="shared" si="1"/>
        <v>3.9177002724436578</v>
      </c>
      <c r="J44">
        <v>7</v>
      </c>
    </row>
    <row r="45" spans="8:10" x14ac:dyDescent="0.3">
      <c r="H45">
        <v>8</v>
      </c>
      <c r="I45">
        <f t="shared" si="1"/>
        <v>4.3727694248030033</v>
      </c>
      <c r="J45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JinYeong Wang</dc:creator>
  <cp:lastModifiedBy>JinYeong Wang</cp:lastModifiedBy>
  <dcterms:created xsi:type="dcterms:W3CDTF">2017-10-30T06:19:48Z</dcterms:created>
  <dcterms:modified xsi:type="dcterms:W3CDTF">2017-11-19T09:54:16Z</dcterms:modified>
</cp:coreProperties>
</file>