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neDriveB\OneDrive - 한양대학교\OneDrive\PCL_Study\2017-2\병렬컴퓨팅\HW08\"/>
    </mc:Choice>
  </mc:AlternateContent>
  <bookViews>
    <workbookView xWindow="0" yWindow="0" windowWidth="21600" windowHeight="1086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1" l="1"/>
  <c r="T23" i="1"/>
  <c r="T24" i="1"/>
  <c r="J13" i="1"/>
  <c r="K13" i="1"/>
  <c r="J14" i="1"/>
  <c r="K14" i="1"/>
  <c r="J15" i="1"/>
  <c r="K15" i="1"/>
  <c r="J16" i="1"/>
  <c r="K16" i="1"/>
  <c r="J17" i="1"/>
  <c r="K17" i="1"/>
  <c r="B22" i="1"/>
  <c r="B23" i="1"/>
  <c r="B24" i="1"/>
  <c r="J12" i="1"/>
  <c r="O13" i="1"/>
  <c r="O14" i="1"/>
  <c r="O15" i="1"/>
  <c r="O16" i="1"/>
  <c r="O17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</calcChain>
</file>

<file path=xl/sharedStrings.xml><?xml version="1.0" encoding="utf-8"?>
<sst xmlns="http://schemas.openxmlformats.org/spreadsheetml/2006/main" count="22" uniqueCount="17">
  <si>
    <t>L2error</t>
    <phoneticPr fontId="1" type="noConversion"/>
  </si>
  <si>
    <t>np</t>
    <phoneticPr fontId="1" type="noConversion"/>
  </si>
  <si>
    <t>500</t>
    <phoneticPr fontId="1" type="noConversion"/>
  </si>
  <si>
    <t>550</t>
    <phoneticPr fontId="1" type="noConversion"/>
  </si>
  <si>
    <t>525</t>
    <phoneticPr fontId="1" type="noConversion"/>
  </si>
  <si>
    <t>575</t>
    <phoneticPr fontId="1" type="noConversion"/>
  </si>
  <si>
    <t>600</t>
    <phoneticPr fontId="1" type="noConversion"/>
  </si>
  <si>
    <t>600</t>
    <phoneticPr fontId="1" type="noConversion"/>
  </si>
  <si>
    <t>525</t>
    <phoneticPr fontId="1" type="noConversion"/>
  </si>
  <si>
    <t>IDEAL</t>
    <phoneticPr fontId="1" type="noConversion"/>
  </si>
  <si>
    <t>250</t>
    <phoneticPr fontId="1" type="noConversion"/>
  </si>
  <si>
    <t>250</t>
    <phoneticPr fontId="1" type="noConversion"/>
  </si>
  <si>
    <t>Grid nodes</t>
    <phoneticPr fontId="1" type="noConversion"/>
  </si>
  <si>
    <t>1.00E-05</t>
    <phoneticPr fontId="1" type="noConversion"/>
  </si>
  <si>
    <t>1.00E-06</t>
    <phoneticPr fontId="1" type="noConversion"/>
  </si>
  <si>
    <t>1.00E-03</t>
    <phoneticPr fontId="1" type="noConversion"/>
  </si>
  <si>
    <t>1.00E-04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</si>
</sst>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1">
      <alignment vertical="center"/>
    </xf>
    <xf numFmtId="11" fontId="0" fillId="0" borderId="0" xfId="0" applyNumberFormat="1">
      <alignment vertical="center"/>
    </xf>
  </cellXfs>
  <cellStyles count="2">
    <cellStyle name="설명 텍스트" xfId="1" builtinId="53"/>
    <cellStyle name="표준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L2 vs Grid Nodes</a:t>
            </a:r>
            <a:endParaRPr lang="ko-KR" altLang="ko-KR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L2error</c:v>
                </c:pt>
              </c:strCache>
            </c:strRef>
          </c:tx>
          <c:xVal>
            <c:numRef>
              <c:f>Sheet1!$A$2:$A$24</c:f>
              <c:numCache>
                <c:formatCode>General</c:formatCode>
                <c:ptCount val="23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1.16483298E-5</c:v>
                </c:pt>
                <c:pt idx="1">
                  <c:v>3.2575748E-6</c:v>
                </c:pt>
                <c:pt idx="2">
                  <c:v>1.2707006E-6</c:v>
                </c:pt>
                <c:pt idx="3">
                  <c:v>5.8561970000000005E-7</c:v>
                </c:pt>
                <c:pt idx="4">
                  <c:v>2.9512639999999999E-7</c:v>
                </c:pt>
                <c:pt idx="5">
                  <c:v>1.558062E-7</c:v>
                </c:pt>
                <c:pt idx="6">
                  <c:v>8.4855699999999999E-8</c:v>
                </c:pt>
                <c:pt idx="7">
                  <c:v>5.0161199999999999E-8</c:v>
                </c:pt>
                <c:pt idx="8">
                  <c:v>3.7507900000000002E-8</c:v>
                </c:pt>
                <c:pt idx="9">
                  <c:v>3.6215499999999998E-8</c:v>
                </c:pt>
                <c:pt idx="10">
                  <c:v>3.8118499999999998E-8</c:v>
                </c:pt>
                <c:pt idx="11">
                  <c:v>4.0010900000000001E-8</c:v>
                </c:pt>
                <c:pt idx="12">
                  <c:v>4.12135E-8</c:v>
                </c:pt>
                <c:pt idx="13">
                  <c:v>4.1742499999999998E-8</c:v>
                </c:pt>
                <c:pt idx="14">
                  <c:v>4.1753399999999999E-8</c:v>
                </c:pt>
                <c:pt idx="15">
                  <c:v>4.13978E-8</c:v>
                </c:pt>
                <c:pt idx="16">
                  <c:v>4.07914E-8</c:v>
                </c:pt>
                <c:pt idx="17">
                  <c:v>4.0020499999999998E-8</c:v>
                </c:pt>
                <c:pt idx="18">
                  <c:v>3.9147800000000003E-8</c:v>
                </c:pt>
                <c:pt idx="19">
                  <c:v>3.8215600000000001E-8</c:v>
                </c:pt>
                <c:pt idx="20">
                  <c:v>3.72543E-8</c:v>
                </c:pt>
                <c:pt idx="21">
                  <c:v>3.6285800000000001E-8</c:v>
                </c:pt>
                <c:pt idx="22">
                  <c:v>3.5323800000000002E-8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0-4D3C-80B8-9971A5498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1928"/>
        <c:axId val="454442256"/>
      </c:scatterChart>
      <c:valAx>
        <c:axId val="45444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442256"/>
        <c:crosses val="autoZero"/>
        <c:crossBetween val="midCat"/>
        <c:majorUnit val="50"/>
        <c:minorUnit val="25"/>
      </c:valAx>
      <c:valAx>
        <c:axId val="4544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4419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Log(L2) vs Grid</a:t>
            </a:r>
            <a:r>
              <a:rPr lang="en-US" altLang="ko-KR" baseline="0"/>
              <a:t> Nodes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L2error</c:v>
                </c:pt>
              </c:strCache>
            </c:strRef>
          </c:tx>
          <c:xVal>
            <c:numRef>
              <c:f>Sheet1!$A$2:$A$24</c:f>
              <c:numCache>
                <c:formatCode>General</c:formatCode>
                <c:ptCount val="23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1.16483298E-5</c:v>
                </c:pt>
                <c:pt idx="1">
                  <c:v>3.2575748E-6</c:v>
                </c:pt>
                <c:pt idx="2">
                  <c:v>1.2707006E-6</c:v>
                </c:pt>
                <c:pt idx="3">
                  <c:v>5.8561970000000005E-7</c:v>
                </c:pt>
                <c:pt idx="4">
                  <c:v>2.9512639999999999E-7</c:v>
                </c:pt>
                <c:pt idx="5">
                  <c:v>1.558062E-7</c:v>
                </c:pt>
                <c:pt idx="6">
                  <c:v>8.4855699999999999E-8</c:v>
                </c:pt>
                <c:pt idx="7">
                  <c:v>5.0161199999999999E-8</c:v>
                </c:pt>
                <c:pt idx="8">
                  <c:v>3.7507900000000002E-8</c:v>
                </c:pt>
                <c:pt idx="9">
                  <c:v>3.6215499999999998E-8</c:v>
                </c:pt>
                <c:pt idx="10">
                  <c:v>3.8118499999999998E-8</c:v>
                </c:pt>
                <c:pt idx="11">
                  <c:v>4.0010900000000001E-8</c:v>
                </c:pt>
                <c:pt idx="12">
                  <c:v>4.12135E-8</c:v>
                </c:pt>
                <c:pt idx="13">
                  <c:v>4.1742499999999998E-8</c:v>
                </c:pt>
                <c:pt idx="14">
                  <c:v>4.1753399999999999E-8</c:v>
                </c:pt>
                <c:pt idx="15">
                  <c:v>4.13978E-8</c:v>
                </c:pt>
                <c:pt idx="16">
                  <c:v>4.07914E-8</c:v>
                </c:pt>
                <c:pt idx="17">
                  <c:v>4.0020499999999998E-8</c:v>
                </c:pt>
                <c:pt idx="18">
                  <c:v>3.9147800000000003E-8</c:v>
                </c:pt>
                <c:pt idx="19">
                  <c:v>3.8215600000000001E-8</c:v>
                </c:pt>
                <c:pt idx="20">
                  <c:v>3.72543E-8</c:v>
                </c:pt>
                <c:pt idx="21">
                  <c:v>3.6285800000000001E-8</c:v>
                </c:pt>
                <c:pt idx="22">
                  <c:v>3.5323800000000002E-8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4-421E-BE0E-5A4EE44EC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1928"/>
        <c:axId val="454442256"/>
      </c:scatterChart>
      <c:valAx>
        <c:axId val="45444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442256"/>
        <c:crosses val="autoZero"/>
        <c:crossBetween val="midCat"/>
        <c:majorUnit val="50"/>
        <c:minorUnit val="25"/>
      </c:valAx>
      <c:valAx>
        <c:axId val="454442256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4419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Log(np)</a:t>
            </a:r>
            <a:r>
              <a:rPr lang="en-US" altLang="ko-KR" baseline="0"/>
              <a:t> vs N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Sheet1!$K$2:$K$7</c:f>
              <c:numCache>
                <c:formatCode>General</c:formatCode>
                <c:ptCount val="6"/>
                <c:pt idx="0">
                  <c:v>4555.5909609999999</c:v>
                </c:pt>
                <c:pt idx="1">
                  <c:v>2383.2362010000002</c:v>
                </c:pt>
                <c:pt idx="2">
                  <c:v>1703.346945</c:v>
                </c:pt>
                <c:pt idx="3">
                  <c:v>1290.0016720000001</c:v>
                </c:pt>
                <c:pt idx="4">
                  <c:v>1086.9569389999999</c:v>
                </c:pt>
                <c:pt idx="5">
                  <c:v>954.962086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0-4476-939C-49857C4AF462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525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Sheet1!$L$2:$L$7</c:f>
              <c:numCache>
                <c:formatCode>General</c:formatCode>
                <c:ptCount val="6"/>
                <c:pt idx="0">
                  <c:v>5476.4882159999997</c:v>
                </c:pt>
                <c:pt idx="1">
                  <c:v>2950.1839180000002</c:v>
                </c:pt>
                <c:pt idx="2">
                  <c:v>2062.1579769999998</c:v>
                </c:pt>
                <c:pt idx="3">
                  <c:v>1570.6627980000001</c:v>
                </c:pt>
                <c:pt idx="4">
                  <c:v>1317.836718</c:v>
                </c:pt>
                <c:pt idx="5">
                  <c:v>1169.4072570000001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0-4476-939C-49857C4AF462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550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Sheet1!$M$2:$M$7</c:f>
              <c:numCache>
                <c:formatCode>General</c:formatCode>
                <c:ptCount val="6"/>
                <c:pt idx="0">
                  <c:v>6655.8359339999997</c:v>
                </c:pt>
                <c:pt idx="1">
                  <c:v>3568.1053740000002</c:v>
                </c:pt>
                <c:pt idx="2">
                  <c:v>2486.1854370000001</c:v>
                </c:pt>
                <c:pt idx="3">
                  <c:v>1902.9786899999999</c:v>
                </c:pt>
                <c:pt idx="4">
                  <c:v>1596.473933</c:v>
                </c:pt>
                <c:pt idx="5">
                  <c:v>1434.18938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0-4476-939C-49857C4AF462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575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Sheet1!$N$2:$N$7</c:f>
              <c:numCache>
                <c:formatCode>General</c:formatCode>
                <c:ptCount val="6"/>
                <c:pt idx="0">
                  <c:v>7971.5678719999996</c:v>
                </c:pt>
                <c:pt idx="1">
                  <c:v>4261.7283870000001</c:v>
                </c:pt>
                <c:pt idx="2">
                  <c:v>2976.5395480000002</c:v>
                </c:pt>
                <c:pt idx="3">
                  <c:v>2282.359113</c:v>
                </c:pt>
                <c:pt idx="4">
                  <c:v>1923.139598</c:v>
                </c:pt>
                <c:pt idx="5">
                  <c:v>1741.2856180000001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0-4476-939C-49857C4AF462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Sheet1!$O$2:$O$7</c:f>
              <c:numCache>
                <c:formatCode>General</c:formatCode>
                <c:ptCount val="6"/>
                <c:pt idx="0">
                  <c:v>9247.522723</c:v>
                </c:pt>
                <c:pt idx="1">
                  <c:v>5080.173374</c:v>
                </c:pt>
                <c:pt idx="2">
                  <c:v>3598.9205270000002</c:v>
                </c:pt>
                <c:pt idx="3">
                  <c:v>2773.763258</c:v>
                </c:pt>
                <c:pt idx="4">
                  <c:v>2351.1100339999998</c:v>
                </c:pt>
                <c:pt idx="5">
                  <c:v>2152.320612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E0-4476-939C-49857C4AF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13448"/>
        <c:axId val="626813776"/>
      </c:scatterChart>
      <c:valAx>
        <c:axId val="62681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813776"/>
        <c:crosses val="autoZero"/>
        <c:crossBetween val="midCat"/>
      </c:valAx>
      <c:valAx>
        <c:axId val="626813776"/>
        <c:scaling>
          <c:logBase val="10"/>
          <c:orientation val="minMax"/>
          <c:max val="500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81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Scalability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Sheet1!$K$12:$K$17</c:f>
              <c:numCache>
                <c:formatCode>General</c:formatCode>
                <c:ptCount val="6"/>
                <c:pt idx="0">
                  <c:v>1</c:v>
                </c:pt>
                <c:pt idx="1">
                  <c:v>1.9115146702993537</c:v>
                </c:pt>
                <c:pt idx="2">
                  <c:v>2.6744938688929283</c:v>
                </c:pt>
                <c:pt idx="3">
                  <c:v>3.5314612840284747</c:v>
                </c:pt>
                <c:pt idx="4">
                  <c:v>4.1911420752243806</c:v>
                </c:pt>
                <c:pt idx="5">
                  <c:v>4.770441704216517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5-40F9-8F82-92F7CF119C8B}"/>
            </c:ext>
          </c:extLst>
        </c:ser>
        <c:ser>
          <c:idx val="1"/>
          <c:order val="1"/>
          <c:tx>
            <c:strRef>
              <c:f>Sheet1!$L$11</c:f>
              <c:strCache>
                <c:ptCount val="1"/>
                <c:pt idx="0">
                  <c:v>525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Sheet1!$L$12:$L$17</c:f>
              <c:numCache>
                <c:formatCode>General</c:formatCode>
                <c:ptCount val="6"/>
                <c:pt idx="0">
                  <c:v>1</c:v>
                </c:pt>
                <c:pt idx="1">
                  <c:v>1.8563209509028309</c:v>
                </c:pt>
                <c:pt idx="2">
                  <c:v>2.6557074080071801</c:v>
                </c:pt>
                <c:pt idx="3">
                  <c:v>3.4867370787501133</c:v>
                </c:pt>
                <c:pt idx="4">
                  <c:v>4.155665221038408</c:v>
                </c:pt>
                <c:pt idx="5">
                  <c:v>4.683131717558684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5-40F9-8F82-92F7CF119C8B}"/>
            </c:ext>
          </c:extLst>
        </c:ser>
        <c:ser>
          <c:idx val="2"/>
          <c:order val="2"/>
          <c:tx>
            <c:strRef>
              <c:f>Sheet1!$M$11</c:f>
              <c:strCache>
                <c:ptCount val="1"/>
                <c:pt idx="0">
                  <c:v>550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Sheet1!$M$12:$M$17</c:f>
              <c:numCache>
                <c:formatCode>General</c:formatCode>
                <c:ptCount val="6"/>
                <c:pt idx="0">
                  <c:v>1</c:v>
                </c:pt>
                <c:pt idx="1">
                  <c:v>1.8653697792950885</c:v>
                </c:pt>
                <c:pt idx="2">
                  <c:v>2.6771277133822258</c:v>
                </c:pt>
                <c:pt idx="3">
                  <c:v>3.4975882646378977</c:v>
                </c:pt>
                <c:pt idx="4">
                  <c:v>4.1690852549610655</c:v>
                </c:pt>
                <c:pt idx="5">
                  <c:v>4.6408347647923591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F5-40F9-8F82-92F7CF119C8B}"/>
            </c:ext>
          </c:extLst>
        </c:ser>
        <c:ser>
          <c:idx val="3"/>
          <c:order val="3"/>
          <c:tx>
            <c:strRef>
              <c:f>Sheet1!$N$11</c:f>
              <c:strCache>
                <c:ptCount val="1"/>
                <c:pt idx="0">
                  <c:v>575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Sheet1!$N$12:$N$17</c:f>
              <c:numCache>
                <c:formatCode>General</c:formatCode>
                <c:ptCount val="6"/>
                <c:pt idx="0">
                  <c:v>1</c:v>
                </c:pt>
                <c:pt idx="1">
                  <c:v>1.8705011554271067</c:v>
                </c:pt>
                <c:pt idx="2">
                  <c:v>2.6781326918220403</c:v>
                </c:pt>
                <c:pt idx="3">
                  <c:v>3.49268781875519</c:v>
                </c:pt>
                <c:pt idx="4">
                  <c:v>4.1450802012969623</c:v>
                </c:pt>
                <c:pt idx="5">
                  <c:v>4.5779783566787602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F5-40F9-8F82-92F7CF119C8B}"/>
            </c:ext>
          </c:extLst>
        </c:ser>
        <c:ser>
          <c:idx val="4"/>
          <c:order val="4"/>
          <c:tx>
            <c:strRef>
              <c:f>Sheet1!$O$11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Sheet1!$O$12:$O$17</c:f>
              <c:numCache>
                <c:formatCode>General</c:formatCode>
                <c:ptCount val="6"/>
                <c:pt idx="0">
                  <c:v>1</c:v>
                </c:pt>
                <c:pt idx="1">
                  <c:v>1.8203163636753472</c:v>
                </c:pt>
                <c:pt idx="2">
                  <c:v>2.5695267938324218</c:v>
                </c:pt>
                <c:pt idx="3">
                  <c:v>3.3339264612178376</c:v>
                </c:pt>
                <c:pt idx="4">
                  <c:v>3.9332581586013515</c:v>
                </c:pt>
                <c:pt idx="5">
                  <c:v>4.2965358745539906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F5-40F9-8F82-92F7CF119C8B}"/>
            </c:ext>
          </c:extLst>
        </c:ser>
        <c:ser>
          <c:idx val="5"/>
          <c:order val="5"/>
          <c:tx>
            <c:strRef>
              <c:f>Sheet1!$P$11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Sheet1!$P$12:$P$17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F5-40F9-8F82-92F7CF119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67904"/>
        <c:axId val="625161344"/>
      </c:scatterChart>
      <c:valAx>
        <c:axId val="6251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5161344"/>
        <c:crosses val="autoZero"/>
        <c:crossBetween val="midCat"/>
      </c:valAx>
      <c:valAx>
        <c:axId val="6251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516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Log( L2 ) vs Grid Nodes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1.00E-03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Sheet1!$R$2:$R$24</c:f>
              <c:numCache>
                <c:formatCode>General</c:formatCode>
                <c:ptCount val="23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Sheet1!$S$2:$S$24</c:f>
              <c:numCache>
                <c:formatCode>General</c:formatCode>
                <c:ptCount val="23"/>
                <c:pt idx="0">
                  <c:v>7.7908749000000002E-6</c:v>
                </c:pt>
                <c:pt idx="1">
                  <c:v>1.3365680999999999E-6</c:v>
                </c:pt>
                <c:pt idx="2">
                  <c:v>1.2231645E-6</c:v>
                </c:pt>
                <c:pt idx="3">
                  <c:v>1.3066307000000001E-6</c:v>
                </c:pt>
                <c:pt idx="4">
                  <c:v>1.2565167999999999E-6</c:v>
                </c:pt>
                <c:pt idx="5">
                  <c:v>1.1671300999999999E-6</c:v>
                </c:pt>
                <c:pt idx="6">
                  <c:v>1.0734129E-6</c:v>
                </c:pt>
                <c:pt idx="7">
                  <c:v>9.8621340000000009E-7</c:v>
                </c:pt>
                <c:pt idx="8">
                  <c:v>9.084231E-7</c:v>
                </c:pt>
                <c:pt idx="9">
                  <c:v>8.3989169999999996E-7</c:v>
                </c:pt>
                <c:pt idx="10">
                  <c:v>7.7976249999999995E-7</c:v>
                </c:pt>
                <c:pt idx="11">
                  <c:v>7.2687080000000004E-7</c:v>
                </c:pt>
                <c:pt idx="12">
                  <c:v>6.8023499999999998E-7</c:v>
                </c:pt>
                <c:pt idx="13">
                  <c:v>6.3883760000000005E-7</c:v>
                </c:pt>
                <c:pt idx="14">
                  <c:v>6.0197919999999995E-7</c:v>
                </c:pt>
                <c:pt idx="15">
                  <c:v>5.6895860000000004E-7</c:v>
                </c:pt>
                <c:pt idx="16">
                  <c:v>5.3923820000000004E-7</c:v>
                </c:pt>
                <c:pt idx="17">
                  <c:v>5.1238009999999998E-7</c:v>
                </c:pt>
                <c:pt idx="18">
                  <c:v>4.8800339999999997E-7</c:v>
                </c:pt>
                <c:pt idx="19">
                  <c:v>4.6578049999999999E-7</c:v>
                </c:pt>
                <c:pt idx="20">
                  <c:v>4.4545390000000002E-7</c:v>
                </c:pt>
                <c:pt idx="21">
                  <c:v>4.2679579999999999E-7</c:v>
                </c:pt>
                <c:pt idx="22">
                  <c:v>4.0960719999999998E-7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3-4AA9-8DAD-CCFBB9F46ACA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1.00E-04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Sheet1!$R$2:$R$24</c:f>
              <c:numCache>
                <c:formatCode>General</c:formatCode>
                <c:ptCount val="23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Sheet1!$T$2:$T$24</c:f>
              <c:numCache>
                <c:formatCode>General</c:formatCode>
                <c:ptCount val="23"/>
                <c:pt idx="0">
                  <c:v>1.16483298E-5</c:v>
                </c:pt>
                <c:pt idx="1">
                  <c:v>3.2575748E-6</c:v>
                </c:pt>
                <c:pt idx="2">
                  <c:v>1.2707006E-6</c:v>
                </c:pt>
                <c:pt idx="3">
                  <c:v>5.8561970000000005E-7</c:v>
                </c:pt>
                <c:pt idx="4">
                  <c:v>2.9512639999999999E-7</c:v>
                </c:pt>
                <c:pt idx="5">
                  <c:v>1.558062E-7</c:v>
                </c:pt>
                <c:pt idx="6">
                  <c:v>8.4855699999999999E-8</c:v>
                </c:pt>
                <c:pt idx="7">
                  <c:v>5.0161199999999999E-8</c:v>
                </c:pt>
                <c:pt idx="8">
                  <c:v>3.7507900000000002E-8</c:v>
                </c:pt>
                <c:pt idx="9">
                  <c:v>3.6215499999999998E-8</c:v>
                </c:pt>
                <c:pt idx="10">
                  <c:v>3.8118499999999998E-8</c:v>
                </c:pt>
                <c:pt idx="11">
                  <c:v>4.0010900000000001E-8</c:v>
                </c:pt>
                <c:pt idx="12">
                  <c:v>4.12135E-8</c:v>
                </c:pt>
                <c:pt idx="13">
                  <c:v>4.1742499999999998E-8</c:v>
                </c:pt>
                <c:pt idx="14">
                  <c:v>4.1753399999999999E-8</c:v>
                </c:pt>
                <c:pt idx="15">
                  <c:v>4.13978E-8</c:v>
                </c:pt>
                <c:pt idx="16">
                  <c:v>4.07914E-8</c:v>
                </c:pt>
                <c:pt idx="17">
                  <c:v>4.0020499999999998E-8</c:v>
                </c:pt>
                <c:pt idx="18">
                  <c:v>3.9147800000000003E-8</c:v>
                </c:pt>
                <c:pt idx="19">
                  <c:v>3.8215600000000001E-8</c:v>
                </c:pt>
                <c:pt idx="20">
                  <c:v>3.72543E-8</c:v>
                </c:pt>
                <c:pt idx="21">
                  <c:v>3.6285800000000001E-8</c:v>
                </c:pt>
                <c:pt idx="22">
                  <c:v>3.5323800000000002E-8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3-4AA9-8DAD-CCFBB9F46ACA}"/>
            </c:ext>
          </c:extLst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1.00E-05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Sheet1!$R$2:$R$24</c:f>
              <c:numCache>
                <c:formatCode>General</c:formatCode>
                <c:ptCount val="23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Sheet1!$U$2:$U$24</c:f>
              <c:numCache>
                <c:formatCode>General</c:formatCode>
                <c:ptCount val="23"/>
                <c:pt idx="0">
                  <c:v>1.20549343E-5</c:v>
                </c:pt>
                <c:pt idx="1">
                  <c:v>3.5294612000000001E-6</c:v>
                </c:pt>
                <c:pt idx="2">
                  <c:v>1.4737115999999999E-6</c:v>
                </c:pt>
                <c:pt idx="3">
                  <c:v>7.4633049999999995E-7</c:v>
                </c:pt>
                <c:pt idx="4">
                  <c:v>4.2661999999999999E-7</c:v>
                </c:pt>
                <c:pt idx="5">
                  <c:v>2.649115E-7</c:v>
                </c:pt>
                <c:pt idx="6">
                  <c:v>1.746519E-7</c:v>
                </c:pt>
                <c:pt idx="7">
                  <c:v>1.204618E-7</c:v>
                </c:pt>
                <c:pt idx="8">
                  <c:v>8.6045199999999998E-8</c:v>
                </c:pt>
                <c:pt idx="9">
                  <c:v>6.3192000000000001E-8</c:v>
                </c:pt>
                <c:pt idx="10">
                  <c:v>4.74575E-8</c:v>
                </c:pt>
                <c:pt idx="11">
                  <c:v>3.6296100000000002E-8</c:v>
                </c:pt>
                <c:pt idx="12">
                  <c:v>2.8177999999999999E-8</c:v>
                </c:pt>
                <c:pt idx="13">
                  <c:v>2.2146799999999999E-8</c:v>
                </c:pt>
                <c:pt idx="14">
                  <c:v>1.7584200000000001E-8</c:v>
                </c:pt>
                <c:pt idx="15">
                  <c:v>1.40783E-8</c:v>
                </c:pt>
                <c:pt idx="16">
                  <c:v>1.1348500000000001E-8</c:v>
                </c:pt>
                <c:pt idx="17">
                  <c:v>9.1984000000000008E-9</c:v>
                </c:pt>
                <c:pt idx="18">
                  <c:v>7.4887000000000004E-9</c:v>
                </c:pt>
                <c:pt idx="19">
                  <c:v>6.1183999999999999E-9</c:v>
                </c:pt>
                <c:pt idx="20">
                  <c:v>5.0136000000000001E-9</c:v>
                </c:pt>
                <c:pt idx="21">
                  <c:v>4.1195999999999997E-9</c:v>
                </c:pt>
                <c:pt idx="22">
                  <c:v>3.3953000000000001E-9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53-4AA9-8DAD-CCFBB9F46ACA}"/>
            </c:ext>
          </c:extLst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1.00E-06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Sheet1!$R$2:$R$24</c:f>
              <c:numCache>
                <c:formatCode>General</c:formatCode>
                <c:ptCount val="23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Sheet1!$V$2:$V$24</c:f>
              <c:numCache>
                <c:formatCode>General</c:formatCode>
                <c:ptCount val="23"/>
                <c:pt idx="0">
                  <c:v>1.2095676399999999E-5</c:v>
                </c:pt>
                <c:pt idx="1">
                  <c:v>3.5568411999999999E-6</c:v>
                </c:pt>
                <c:pt idx="2">
                  <c:v>1.4943133E-6</c:v>
                </c:pt>
                <c:pt idx="3">
                  <c:v>7.6284069999999997E-7</c:v>
                </c:pt>
                <c:pt idx="4">
                  <c:v>4.4038249999999999E-7</c:v>
                </c:pt>
                <c:pt idx="5">
                  <c:v>2.767045E-7</c:v>
                </c:pt>
                <c:pt idx="6">
                  <c:v>1.849642E-7</c:v>
                </c:pt>
                <c:pt idx="7">
                  <c:v>1.296169E-7</c:v>
                </c:pt>
                <c:pt idx="8">
                  <c:v>9.4272300000000002E-8</c:v>
                </c:pt>
                <c:pt idx="9">
                  <c:v>7.06561E-8</c:v>
                </c:pt>
                <c:pt idx="10">
                  <c:v>5.4283399999999999E-8</c:v>
                </c:pt>
                <c:pt idx="11">
                  <c:v>4.2579099999999999E-8</c:v>
                </c:pt>
                <c:pt idx="12">
                  <c:v>3.3992700000000002E-8</c:v>
                </c:pt>
                <c:pt idx="13">
                  <c:v>2.7552699999999999E-8</c:v>
                </c:pt>
                <c:pt idx="14">
                  <c:v>2.2629E-8</c:v>
                </c:pt>
                <c:pt idx="15">
                  <c:v>1.8801200000000002E-8</c:v>
                </c:pt>
                <c:pt idx="16">
                  <c:v>1.57811E-8</c:v>
                </c:pt>
                <c:pt idx="17">
                  <c:v>1.3366899999999999E-8</c:v>
                </c:pt>
                <c:pt idx="18">
                  <c:v>1.14143E-8</c:v>
                </c:pt>
                <c:pt idx="19">
                  <c:v>9.8184999999999995E-9</c:v>
                </c:pt>
                <c:pt idx="20">
                  <c:v>8.5016000000000005E-9</c:v>
                </c:pt>
                <c:pt idx="21">
                  <c:v>7.4056999999999998E-9</c:v>
                </c:pt>
                <c:pt idx="22">
                  <c:v>6.4862999999999998E-9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53-4AA9-8DAD-CCFBB9F4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28600"/>
        <c:axId val="515629912"/>
      </c:scatterChart>
      <c:valAx>
        <c:axId val="51562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629912"/>
        <c:crosses val="autoZero"/>
        <c:crossBetween val="midCat"/>
      </c:valAx>
      <c:valAx>
        <c:axId val="515629912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62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27</xdr:row>
      <xdr:rowOff>180975</xdr:rowOff>
    </xdr:from>
    <xdr:to>
      <xdr:col>6</xdr:col>
      <xdr:colOff>295275</xdr:colOff>
      <xdr:row>40</xdr:row>
      <xdr:rowOff>200025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28</xdr:row>
      <xdr:rowOff>19050</xdr:rowOff>
    </xdr:from>
    <xdr:to>
      <xdr:col>13</xdr:col>
      <xdr:colOff>638175</xdr:colOff>
      <xdr:row>41</xdr:row>
      <xdr:rowOff>38100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0</xdr:row>
      <xdr:rowOff>76200</xdr:rowOff>
    </xdr:from>
    <xdr:to>
      <xdr:col>7</xdr:col>
      <xdr:colOff>628650</xdr:colOff>
      <xdr:row>13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47625</xdr:colOff>
      <xdr:row>14</xdr:row>
      <xdr:rowOff>47625</xdr:rowOff>
    </xdr:from>
    <xdr:to>
      <xdr:col>7</xdr:col>
      <xdr:colOff>561975</xdr:colOff>
      <xdr:row>27</xdr:row>
      <xdr:rowOff>66675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428625</xdr:colOff>
      <xdr:row>25</xdr:row>
      <xdr:rowOff>19050</xdr:rowOff>
    </xdr:from>
    <xdr:to>
      <xdr:col>20</xdr:col>
      <xdr:colOff>704850</xdr:colOff>
      <xdr:row>44</xdr:row>
      <xdr:rowOff>57150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A1:B24" totalsRowShown="0">
  <autoFilter ref="A1:B24"/>
  <tableColumns count="2">
    <tableColumn id="1" name="Grid nodes"/>
    <tableColumn id="2" name="L2err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I1:O7" totalsRowShown="0">
  <autoFilter ref="I1:O7"/>
  <tableColumns count="7">
    <tableColumn id="1" name="np"/>
    <tableColumn id="2" name="250"/>
    <tableColumn id="3" name="500">
      <calculatedColumnFormula>(표2[[#Headers],[500]]*표2[[#Headers],[500]])/(500*500)*J2</calculatedColumnFormula>
    </tableColumn>
    <tableColumn id="4" name="525">
      <calculatedColumnFormula>(표2[[#Headers],[525]]*표2[[#Headers],[525]])/(500*500)*K2</calculatedColumnFormula>
    </tableColumn>
    <tableColumn id="5" name="550">
      <calculatedColumnFormula>(표2[[#Headers],[550]]*표2[[#Headers],[550]])/(500*500)*L2</calculatedColumnFormula>
    </tableColumn>
    <tableColumn id="6" name="575">
      <calculatedColumnFormula>(표2[[#Headers],[575]]*표2[[#Headers],[575]])/(500*500)*M2</calculatedColumnFormula>
    </tableColumn>
    <tableColumn id="7" name="6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표2_4" displayName="표2_4" ref="I11:P17" totalsRowShown="0">
  <autoFilter ref="I11:P17"/>
  <tableColumns count="8">
    <tableColumn id="1" name="np"/>
    <tableColumn id="2" name="250" dataDxfId="1">
      <calculatedColumnFormula>1</calculatedColumnFormula>
    </tableColumn>
    <tableColumn id="3" name="500" dataDxfId="0">
      <calculatedColumnFormula>1</calculatedColumnFormula>
    </tableColumn>
    <tableColumn id="4" name="525"/>
    <tableColumn id="5" name="550"/>
    <tableColumn id="6" name="575"/>
    <tableColumn id="7" name="600"/>
    <tableColumn id="8" name="IDE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표1_5" displayName="표1_5" ref="R1:V24" totalsRowShown="0">
  <autoFilter ref="R1:V24"/>
  <tableColumns count="5">
    <tableColumn id="1" name="Grid nodes"/>
    <tableColumn id="2" name="1.00E-03"/>
    <tableColumn id="3" name="1.00E-04"/>
    <tableColumn id="4" name="1.00E-05"/>
    <tableColumn id="5" name="1.00E-0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topLeftCell="N7" zoomScaleNormal="100" workbookViewId="0">
      <selection activeCell="V27" sqref="V27"/>
    </sheetView>
  </sheetViews>
  <sheetFormatPr defaultRowHeight="16.5" x14ac:dyDescent="0.3"/>
  <cols>
    <col min="2" max="2" width="9.25" customWidth="1"/>
    <col min="3" max="3" width="5.25" bestFit="1" customWidth="1"/>
    <col min="4" max="4" width="12.75" bestFit="1" customWidth="1"/>
    <col min="5" max="5" width="13.5" bestFit="1" customWidth="1"/>
    <col min="6" max="6" width="12.75" bestFit="1" customWidth="1"/>
    <col min="7" max="7" width="9" customWidth="1"/>
    <col min="17" max="19" width="13.125" bestFit="1" customWidth="1"/>
    <col min="20" max="20" width="11.625" bestFit="1" customWidth="1"/>
    <col min="21" max="21" width="13.125" bestFit="1" customWidth="1"/>
  </cols>
  <sheetData>
    <row r="1" spans="1:22" x14ac:dyDescent="0.3">
      <c r="A1" t="s">
        <v>12</v>
      </c>
      <c r="B1" t="s">
        <v>0</v>
      </c>
      <c r="I1" t="s">
        <v>1</v>
      </c>
      <c r="J1" t="s">
        <v>10</v>
      </c>
      <c r="K1" t="s">
        <v>2</v>
      </c>
      <c r="L1" t="s">
        <v>4</v>
      </c>
      <c r="M1" t="s">
        <v>3</v>
      </c>
      <c r="N1" t="s">
        <v>5</v>
      </c>
      <c r="O1" t="s">
        <v>6</v>
      </c>
      <c r="R1" t="s">
        <v>12</v>
      </c>
      <c r="S1" s="3" t="s">
        <v>15</v>
      </c>
      <c r="T1" s="3" t="s">
        <v>16</v>
      </c>
      <c r="U1" s="3" t="s">
        <v>13</v>
      </c>
      <c r="V1" s="3" t="s">
        <v>14</v>
      </c>
    </row>
    <row r="2" spans="1:22" x14ac:dyDescent="0.3">
      <c r="A2">
        <v>50</v>
      </c>
      <c r="B2">
        <v>1.16483298E-5</v>
      </c>
      <c r="I2">
        <v>1</v>
      </c>
      <c r="J2">
        <v>272.723186</v>
      </c>
      <c r="K2">
        <v>4555.5909609999999</v>
      </c>
      <c r="L2">
        <v>5476.4882159999997</v>
      </c>
      <c r="M2">
        <v>6655.8359339999997</v>
      </c>
      <c r="N2">
        <v>7971.5678719999996</v>
      </c>
      <c r="O2">
        <v>9247.522723</v>
      </c>
      <c r="P2" s="1"/>
      <c r="R2">
        <v>50</v>
      </c>
      <c r="S2">
        <v>7.7908749000000002E-6</v>
      </c>
      <c r="T2">
        <v>1.16483298E-5</v>
      </c>
      <c r="U2">
        <v>1.20549343E-5</v>
      </c>
      <c r="V2">
        <v>1.2095676399999999E-5</v>
      </c>
    </row>
    <row r="3" spans="1:22" x14ac:dyDescent="0.3">
      <c r="A3">
        <v>75</v>
      </c>
      <c r="B3">
        <v>3.2575748E-6</v>
      </c>
      <c r="I3">
        <v>2</v>
      </c>
      <c r="J3">
        <v>143.74938499999999</v>
      </c>
      <c r="K3">
        <v>2383.2362010000002</v>
      </c>
      <c r="L3">
        <v>2950.1839180000002</v>
      </c>
      <c r="M3">
        <v>3568.1053740000002</v>
      </c>
      <c r="N3">
        <v>4261.7283870000001</v>
      </c>
      <c r="O3">
        <v>5080.173374</v>
      </c>
      <c r="P3" s="1"/>
      <c r="R3">
        <v>75</v>
      </c>
      <c r="S3">
        <v>1.3365680999999999E-6</v>
      </c>
      <c r="T3">
        <v>3.2575748E-6</v>
      </c>
      <c r="U3">
        <v>3.5294612000000001E-6</v>
      </c>
      <c r="V3">
        <v>3.5568411999999999E-6</v>
      </c>
    </row>
    <row r="4" spans="1:22" x14ac:dyDescent="0.3">
      <c r="A4">
        <v>100</v>
      </c>
      <c r="B4">
        <v>1.2707006E-6</v>
      </c>
      <c r="I4">
        <v>3</v>
      </c>
      <c r="J4">
        <v>104.11569299999999</v>
      </c>
      <c r="K4">
        <v>1703.346945</v>
      </c>
      <c r="L4">
        <v>2062.1579769999998</v>
      </c>
      <c r="M4">
        <v>2486.1854370000001</v>
      </c>
      <c r="N4">
        <v>2976.5395480000002</v>
      </c>
      <c r="O4">
        <v>3598.9205270000002</v>
      </c>
      <c r="P4" s="1"/>
      <c r="R4">
        <v>100</v>
      </c>
      <c r="S4">
        <v>1.2231645E-6</v>
      </c>
      <c r="T4">
        <v>1.2707006E-6</v>
      </c>
      <c r="U4">
        <v>1.4737115999999999E-6</v>
      </c>
      <c r="V4">
        <v>1.4943133E-6</v>
      </c>
    </row>
    <row r="5" spans="1:22" x14ac:dyDescent="0.3">
      <c r="A5">
        <v>125</v>
      </c>
      <c r="B5">
        <v>5.8561970000000005E-7</v>
      </c>
      <c r="I5">
        <v>4</v>
      </c>
      <c r="J5">
        <v>80.997145000000003</v>
      </c>
      <c r="K5">
        <v>1290.0016720000001</v>
      </c>
      <c r="L5">
        <v>1570.6627980000001</v>
      </c>
      <c r="M5">
        <v>1902.9786899999999</v>
      </c>
      <c r="N5">
        <v>2282.359113</v>
      </c>
      <c r="O5">
        <v>2773.763258</v>
      </c>
      <c r="P5" s="1"/>
      <c r="R5">
        <v>125</v>
      </c>
      <c r="S5">
        <v>1.3066307000000001E-6</v>
      </c>
      <c r="T5">
        <v>5.8561970000000005E-7</v>
      </c>
      <c r="U5">
        <v>7.4633049999999995E-7</v>
      </c>
      <c r="V5">
        <v>7.6284069999999997E-7</v>
      </c>
    </row>
    <row r="6" spans="1:22" x14ac:dyDescent="0.3">
      <c r="A6">
        <v>150</v>
      </c>
      <c r="B6">
        <v>2.9512639999999999E-7</v>
      </c>
      <c r="I6">
        <v>5</v>
      </c>
      <c r="J6">
        <v>67.341245999999998</v>
      </c>
      <c r="K6">
        <v>1086.9569389999999</v>
      </c>
      <c r="L6">
        <v>1317.836718</v>
      </c>
      <c r="M6">
        <v>1596.473933</v>
      </c>
      <c r="N6">
        <v>1923.139598</v>
      </c>
      <c r="O6">
        <v>2351.1100339999998</v>
      </c>
      <c r="P6" s="1"/>
      <c r="R6">
        <v>150</v>
      </c>
      <c r="S6">
        <v>1.2565167999999999E-6</v>
      </c>
      <c r="T6">
        <v>2.9512639999999999E-7</v>
      </c>
      <c r="U6">
        <v>4.2661999999999999E-7</v>
      </c>
      <c r="V6">
        <v>4.4038249999999999E-7</v>
      </c>
    </row>
    <row r="7" spans="1:22" x14ac:dyDescent="0.3">
      <c r="A7">
        <v>175</v>
      </c>
      <c r="B7">
        <v>1.558062E-7</v>
      </c>
      <c r="I7">
        <v>6</v>
      </c>
      <c r="J7">
        <v>58.361485999999999</v>
      </c>
      <c r="K7">
        <v>954.962086</v>
      </c>
      <c r="L7">
        <v>1169.4072570000001</v>
      </c>
      <c r="M7">
        <v>1434.18938</v>
      </c>
      <c r="N7">
        <v>1741.2856180000001</v>
      </c>
      <c r="O7">
        <v>2152.320612</v>
      </c>
      <c r="P7" s="1"/>
      <c r="R7">
        <v>175</v>
      </c>
      <c r="S7">
        <v>1.1671300999999999E-6</v>
      </c>
      <c r="T7">
        <v>1.558062E-7</v>
      </c>
      <c r="U7">
        <v>2.649115E-7</v>
      </c>
      <c r="V7">
        <v>2.767045E-7</v>
      </c>
    </row>
    <row r="8" spans="1:22" x14ac:dyDescent="0.3">
      <c r="A8">
        <v>200</v>
      </c>
      <c r="B8">
        <v>8.4855699999999999E-8</v>
      </c>
      <c r="P8" s="1"/>
      <c r="R8">
        <v>200</v>
      </c>
      <c r="S8">
        <v>1.0734129E-6</v>
      </c>
      <c r="T8">
        <v>8.4855699999999999E-8</v>
      </c>
      <c r="U8">
        <v>1.746519E-7</v>
      </c>
      <c r="V8">
        <v>1.849642E-7</v>
      </c>
    </row>
    <row r="9" spans="1:22" x14ac:dyDescent="0.3">
      <c r="A9">
        <v>225</v>
      </c>
      <c r="B9">
        <v>5.0161199999999999E-8</v>
      </c>
      <c r="P9" s="1"/>
      <c r="R9">
        <v>225</v>
      </c>
      <c r="S9">
        <v>9.8621340000000009E-7</v>
      </c>
      <c r="T9">
        <v>5.0161199999999999E-8</v>
      </c>
      <c r="U9">
        <v>1.204618E-7</v>
      </c>
      <c r="V9">
        <v>1.296169E-7</v>
      </c>
    </row>
    <row r="10" spans="1:22" x14ac:dyDescent="0.3">
      <c r="A10">
        <v>250</v>
      </c>
      <c r="B10">
        <v>3.7507900000000002E-8</v>
      </c>
      <c r="R10">
        <v>250</v>
      </c>
      <c r="S10">
        <v>9.084231E-7</v>
      </c>
      <c r="T10">
        <v>3.7507900000000002E-8</v>
      </c>
      <c r="U10">
        <v>8.6045199999999998E-8</v>
      </c>
      <c r="V10">
        <v>9.4272300000000002E-8</v>
      </c>
    </row>
    <row r="11" spans="1:22" x14ac:dyDescent="0.3">
      <c r="A11">
        <v>275</v>
      </c>
      <c r="B11">
        <v>3.6215499999999998E-8</v>
      </c>
      <c r="I11" t="s">
        <v>1</v>
      </c>
      <c r="J11" t="s">
        <v>11</v>
      </c>
      <c r="K11" t="s">
        <v>2</v>
      </c>
      <c r="L11" t="s">
        <v>8</v>
      </c>
      <c r="M11" t="s">
        <v>3</v>
      </c>
      <c r="N11" t="s">
        <v>5</v>
      </c>
      <c r="O11" t="s">
        <v>7</v>
      </c>
      <c r="P11" t="s">
        <v>9</v>
      </c>
      <c r="R11">
        <v>275</v>
      </c>
      <c r="S11">
        <v>8.3989169999999996E-7</v>
      </c>
      <c r="T11">
        <v>3.6215499999999998E-8</v>
      </c>
      <c r="U11">
        <v>6.3192000000000001E-8</v>
      </c>
      <c r="V11">
        <v>7.06561E-8</v>
      </c>
    </row>
    <row r="12" spans="1:22" x14ac:dyDescent="0.3">
      <c r="A12">
        <v>300</v>
      </c>
      <c r="B12">
        <v>3.8118499999999998E-8</v>
      </c>
      <c r="I12">
        <v>1</v>
      </c>
      <c r="J12">
        <f>1</f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R12">
        <v>300</v>
      </c>
      <c r="S12">
        <v>7.7976249999999995E-7</v>
      </c>
      <c r="T12">
        <v>3.8118499999999998E-8</v>
      </c>
      <c r="U12">
        <v>4.74575E-8</v>
      </c>
      <c r="V12">
        <v>5.4283399999999999E-8</v>
      </c>
    </row>
    <row r="13" spans="1:22" x14ac:dyDescent="0.3">
      <c r="A13">
        <v>325</v>
      </c>
      <c r="B13">
        <v>4.0010900000000001E-8</v>
      </c>
      <c r="I13">
        <v>2</v>
      </c>
      <c r="J13">
        <f t="shared" ref="J13:K13" si="0">J2/J3</f>
        <v>1.8972128889455773</v>
      </c>
      <c r="K13">
        <f t="shared" si="0"/>
        <v>1.9115146702993537</v>
      </c>
      <c r="L13">
        <f t="shared" ref="L13:N13" si="1">L2/L3</f>
        <v>1.8563209509028309</v>
      </c>
      <c r="M13">
        <f t="shared" si="1"/>
        <v>1.8653697792950885</v>
      </c>
      <c r="N13">
        <f t="shared" si="1"/>
        <v>1.8705011554271067</v>
      </c>
      <c r="O13">
        <f>O2/O3</f>
        <v>1.8203163636753472</v>
      </c>
      <c r="P13">
        <v>2</v>
      </c>
      <c r="R13">
        <v>325</v>
      </c>
      <c r="S13">
        <v>7.2687080000000004E-7</v>
      </c>
      <c r="T13">
        <v>4.0010900000000001E-8</v>
      </c>
      <c r="U13">
        <v>3.6296100000000002E-8</v>
      </c>
      <c r="V13">
        <v>4.2579099999999999E-8</v>
      </c>
    </row>
    <row r="14" spans="1:22" x14ac:dyDescent="0.3">
      <c r="A14">
        <v>350</v>
      </c>
      <c r="B14">
        <v>4.12135E-8</v>
      </c>
      <c r="I14">
        <v>3</v>
      </c>
      <c r="J14">
        <f t="shared" ref="J14:K14" si="2">J2/J4</f>
        <v>2.6194243935926163</v>
      </c>
      <c r="K14">
        <f t="shared" si="2"/>
        <v>2.6744938688929283</v>
      </c>
      <c r="L14">
        <f t="shared" ref="L14:N14" si="3">L2/L4</f>
        <v>2.6557074080071801</v>
      </c>
      <c r="M14">
        <f t="shared" si="3"/>
        <v>2.6771277133822258</v>
      </c>
      <c r="N14">
        <f t="shared" si="3"/>
        <v>2.6781326918220403</v>
      </c>
      <c r="O14">
        <f>O2/O4</f>
        <v>2.5695267938324218</v>
      </c>
      <c r="P14">
        <v>3</v>
      </c>
      <c r="R14">
        <v>350</v>
      </c>
      <c r="S14">
        <v>6.8023499999999998E-7</v>
      </c>
      <c r="T14">
        <v>4.12135E-8</v>
      </c>
      <c r="U14">
        <v>2.8177999999999999E-8</v>
      </c>
      <c r="V14">
        <v>3.3992700000000002E-8</v>
      </c>
    </row>
    <row r="15" spans="1:22" x14ac:dyDescent="0.3">
      <c r="A15">
        <v>375</v>
      </c>
      <c r="B15">
        <v>4.1742499999999998E-8</v>
      </c>
      <c r="I15">
        <v>4</v>
      </c>
      <c r="J15">
        <f t="shared" ref="J15:K15" si="4">J2/J5</f>
        <v>3.3670715924616847</v>
      </c>
      <c r="K15">
        <f t="shared" si="4"/>
        <v>3.5314612840284747</v>
      </c>
      <c r="L15">
        <f t="shared" ref="L15:N15" si="5">L2/L5</f>
        <v>3.4867370787501133</v>
      </c>
      <c r="M15">
        <f t="shared" si="5"/>
        <v>3.4975882646378977</v>
      </c>
      <c r="N15">
        <f t="shared" si="5"/>
        <v>3.49268781875519</v>
      </c>
      <c r="O15">
        <f>O2/O5</f>
        <v>3.3339264612178376</v>
      </c>
      <c r="P15">
        <v>4</v>
      </c>
      <c r="R15">
        <v>375</v>
      </c>
      <c r="S15">
        <v>6.3883760000000005E-7</v>
      </c>
      <c r="T15">
        <v>4.1742499999999998E-8</v>
      </c>
      <c r="U15">
        <v>2.2146799999999999E-8</v>
      </c>
      <c r="V15">
        <v>2.7552699999999999E-8</v>
      </c>
    </row>
    <row r="16" spans="1:22" x14ac:dyDescent="0.3">
      <c r="A16">
        <v>400</v>
      </c>
      <c r="B16">
        <v>4.1753399999999999E-8</v>
      </c>
      <c r="I16">
        <v>5</v>
      </c>
      <c r="J16">
        <f t="shared" ref="J16:K16" si="6">J2/J6</f>
        <v>4.0498684268479384</v>
      </c>
      <c r="K16">
        <f t="shared" si="6"/>
        <v>4.1911420752243806</v>
      </c>
      <c r="L16">
        <f t="shared" ref="L16:N16" si="7">L2/L6</f>
        <v>4.155665221038408</v>
      </c>
      <c r="M16">
        <f t="shared" si="7"/>
        <v>4.1690852549610655</v>
      </c>
      <c r="N16">
        <f t="shared" si="7"/>
        <v>4.1450802012969623</v>
      </c>
      <c r="O16">
        <f>O2/O6</f>
        <v>3.9332581586013515</v>
      </c>
      <c r="P16">
        <v>5</v>
      </c>
      <c r="R16">
        <v>400</v>
      </c>
      <c r="S16">
        <v>6.0197919999999995E-7</v>
      </c>
      <c r="T16">
        <v>4.1753399999999999E-8</v>
      </c>
      <c r="U16">
        <v>1.7584200000000001E-8</v>
      </c>
      <c r="V16">
        <v>2.2629E-8</v>
      </c>
    </row>
    <row r="17" spans="1:22" x14ac:dyDescent="0.3">
      <c r="A17">
        <v>425</v>
      </c>
      <c r="B17">
        <v>4.13978E-8</v>
      </c>
      <c r="I17">
        <v>6</v>
      </c>
      <c r="J17">
        <f t="shared" ref="J17:K17" si="8">J2/J7</f>
        <v>4.6729993475491698</v>
      </c>
      <c r="K17">
        <f t="shared" si="8"/>
        <v>4.770441704216517</v>
      </c>
      <c r="L17">
        <f t="shared" ref="L17:N17" si="9">L2/L7</f>
        <v>4.683131717558684</v>
      </c>
      <c r="M17">
        <f t="shared" si="9"/>
        <v>4.6408347647923591</v>
      </c>
      <c r="N17">
        <f t="shared" si="9"/>
        <v>4.5779783566787602</v>
      </c>
      <c r="O17">
        <f>O2/O7</f>
        <v>4.2965358745539906</v>
      </c>
      <c r="P17">
        <v>6</v>
      </c>
      <c r="R17">
        <v>425</v>
      </c>
      <c r="S17">
        <v>5.6895860000000004E-7</v>
      </c>
      <c r="T17">
        <v>4.13978E-8</v>
      </c>
      <c r="U17">
        <v>1.40783E-8</v>
      </c>
      <c r="V17">
        <v>1.8801200000000002E-8</v>
      </c>
    </row>
    <row r="18" spans="1:22" x14ac:dyDescent="0.3">
      <c r="A18">
        <v>450</v>
      </c>
      <c r="B18">
        <v>4.07914E-8</v>
      </c>
      <c r="R18">
        <v>450</v>
      </c>
      <c r="S18">
        <v>5.3923820000000004E-7</v>
      </c>
      <c r="T18">
        <v>4.07914E-8</v>
      </c>
      <c r="U18">
        <v>1.1348500000000001E-8</v>
      </c>
      <c r="V18">
        <v>1.57811E-8</v>
      </c>
    </row>
    <row r="19" spans="1:22" x14ac:dyDescent="0.3">
      <c r="A19">
        <v>475</v>
      </c>
      <c r="B19">
        <v>4.0020499999999998E-8</v>
      </c>
      <c r="R19">
        <v>475</v>
      </c>
      <c r="S19">
        <v>5.1238009999999998E-7</v>
      </c>
      <c r="T19">
        <v>4.0020499999999998E-8</v>
      </c>
      <c r="U19">
        <v>9.1984000000000008E-9</v>
      </c>
      <c r="V19">
        <v>1.3366899999999999E-8</v>
      </c>
    </row>
    <row r="20" spans="1:22" x14ac:dyDescent="0.3">
      <c r="A20">
        <v>500</v>
      </c>
      <c r="B20">
        <v>3.9147800000000003E-8</v>
      </c>
      <c r="R20">
        <v>500</v>
      </c>
      <c r="S20">
        <v>4.8800339999999997E-7</v>
      </c>
      <c r="T20">
        <v>3.9147800000000003E-8</v>
      </c>
      <c r="U20">
        <v>7.4887000000000004E-9</v>
      </c>
      <c r="V20">
        <v>1.14143E-8</v>
      </c>
    </row>
    <row r="21" spans="1:22" x14ac:dyDescent="0.3">
      <c r="A21">
        <v>525</v>
      </c>
      <c r="B21">
        <v>3.8215600000000001E-8</v>
      </c>
      <c r="R21">
        <v>525</v>
      </c>
      <c r="S21">
        <v>4.6578049999999999E-7</v>
      </c>
      <c r="T21">
        <v>3.8215600000000001E-8</v>
      </c>
      <c r="U21">
        <v>6.1183999999999999E-9</v>
      </c>
      <c r="V21">
        <v>9.8184999999999995E-9</v>
      </c>
    </row>
    <row r="22" spans="1:22" x14ac:dyDescent="0.3">
      <c r="A22">
        <v>550</v>
      </c>
      <c r="B22">
        <f>0.0000000372543</f>
        <v>3.72543E-8</v>
      </c>
      <c r="R22">
        <v>550</v>
      </c>
      <c r="S22">
        <v>4.4545390000000002E-7</v>
      </c>
      <c r="T22">
        <f>0.0000000372543</f>
        <v>3.72543E-8</v>
      </c>
      <c r="U22">
        <v>5.0136000000000001E-9</v>
      </c>
      <c r="V22">
        <v>8.5016000000000005E-9</v>
      </c>
    </row>
    <row r="23" spans="1:22" x14ac:dyDescent="0.3">
      <c r="A23">
        <v>575</v>
      </c>
      <c r="B23">
        <f>0.0000000362858</f>
        <v>3.6285800000000001E-8</v>
      </c>
      <c r="R23">
        <v>575</v>
      </c>
      <c r="S23">
        <v>4.2679579999999999E-7</v>
      </c>
      <c r="T23">
        <f>0.0000000362858</f>
        <v>3.6285800000000001E-8</v>
      </c>
      <c r="U23">
        <v>4.1195999999999997E-9</v>
      </c>
      <c r="V23">
        <v>7.4056999999999998E-9</v>
      </c>
    </row>
    <row r="24" spans="1:22" x14ac:dyDescent="0.3">
      <c r="A24">
        <v>600</v>
      </c>
      <c r="B24">
        <f>0.0000000353238</f>
        <v>3.5323800000000002E-8</v>
      </c>
      <c r="R24">
        <v>600</v>
      </c>
      <c r="S24">
        <v>4.0960719999999998E-7</v>
      </c>
      <c r="T24">
        <f>0.0000000353238</f>
        <v>3.5323800000000002E-8</v>
      </c>
      <c r="U24">
        <v>3.3953000000000001E-9</v>
      </c>
      <c r="V24">
        <v>6.4862999999999998E-9</v>
      </c>
    </row>
    <row r="36" spans="1:1" x14ac:dyDescent="0.3">
      <c r="A36" s="2"/>
    </row>
    <row r="37" spans="1:1" x14ac:dyDescent="0.3">
      <c r="A37" s="2"/>
    </row>
  </sheetData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K2:N7 J13:K17 K12" calculatedColumn="1"/>
  </ignoredErrors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JinYeong Wang</dc:creator>
  <cp:lastModifiedBy>JinYeong Wang</cp:lastModifiedBy>
  <dcterms:created xsi:type="dcterms:W3CDTF">2017-11-20T16:22:56Z</dcterms:created>
  <dcterms:modified xsi:type="dcterms:W3CDTF">2017-12-11T21:55:47Z</dcterms:modified>
</cp:coreProperties>
</file>