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_igarashi/Documents/git/JinIgarashi/cacus-narok-figures/"/>
    </mc:Choice>
  </mc:AlternateContent>
  <xr:revisionPtr revIDLastSave="0" documentId="13_ncr:1_{E2F720CF-5025-9648-BECE-6109C9D962BC}" xr6:coauthVersionLast="47" xr6:coauthVersionMax="47" xr10:uidLastSave="{00000000-0000-0000-0000-000000000000}"/>
  <bookViews>
    <workbookView xWindow="-30040" yWindow="-1100" windowWidth="29640" windowHeight="19680" xr2:uid="{4C00E243-9F2A-B441-AADD-7B36CF36FAEE}"/>
  </bookViews>
  <sheets>
    <sheet name="E&amp;T_detail" sheetId="1" r:id="rId1"/>
    <sheet name="E&amp;T_total" sheetId="2" r:id="rId2"/>
    <sheet name="treatment_detail" sheetId="3" r:id="rId3"/>
    <sheet name="treatment_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/>
  <c r="B5" i="4"/>
  <c r="B3" i="4"/>
  <c r="B2" i="4"/>
  <c r="B3" i="2"/>
  <c r="B4" i="2"/>
  <c r="B5" i="2"/>
  <c r="B2" i="2"/>
</calcChain>
</file>

<file path=xl/sharedStrings.xml><?xml version="1.0" encoding="utf-8"?>
<sst xmlns="http://schemas.openxmlformats.org/spreadsheetml/2006/main" count="42" uniqueCount="19">
  <si>
    <t>Direct CapEx</t>
  </si>
  <si>
    <t>Indirect CapEx</t>
  </si>
  <si>
    <t>Direct OpEx</t>
  </si>
  <si>
    <t>Indirect OpEx</t>
  </si>
  <si>
    <t>Physical Assets</t>
  </si>
  <si>
    <t>Maojr and Extraordinary Repairs</t>
  </si>
  <si>
    <t>Professional Development and Training</t>
  </si>
  <si>
    <t>Staff costs</t>
  </si>
  <si>
    <t>Equipment, Land and Buildings</t>
  </si>
  <si>
    <t>Consumables</t>
  </si>
  <si>
    <t>Services</t>
  </si>
  <si>
    <t>Administrative Fees, Taxes and Financing</t>
  </si>
  <si>
    <t>Taxes and Financing</t>
  </si>
  <si>
    <t>Category</t>
  </si>
  <si>
    <t>Indirect Opex</t>
  </si>
  <si>
    <t>TACH</t>
  </si>
  <si>
    <t>Salaries</t>
  </si>
  <si>
    <t>Variable Staff Payments</t>
  </si>
  <si>
    <t>Other Expenses for Indirect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</si>
</sst>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" fontId="0" fillId="0" borderId="1" xfId="0" applyNumberFormat="1" applyBorder="1"/>
    <xf numFmtId="167" fontId="0" fillId="0" borderId="1" xfId="0" applyNumberFormat="1" applyBorder="1" applyAlignment="1">
      <alignment wrapText="1"/>
    </xf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0EF4-5790-CD43-B954-0946483511BA}">
  <dimension ref="A1:J5"/>
  <sheetViews>
    <sheetView tabSelected="1" workbookViewId="0">
      <selection activeCell="F9" sqref="F9"/>
    </sheetView>
  </sheetViews>
  <sheetFormatPr baseColWidth="10" defaultRowHeight="16" x14ac:dyDescent="0.2"/>
  <cols>
    <col min="1" max="1" width="34" bestFit="1" customWidth="1"/>
    <col min="2" max="9" width="11" customWidth="1"/>
    <col min="10" max="10" width="11.1640625" customWidth="1"/>
  </cols>
  <sheetData>
    <row r="1" spans="1:10" ht="85" x14ac:dyDescent="0.2">
      <c r="A1" s="1" t="s">
        <v>13</v>
      </c>
      <c r="B1" s="2" t="s">
        <v>4</v>
      </c>
      <c r="C1" s="2" t="s">
        <v>5</v>
      </c>
      <c r="D1" s="2" t="s">
        <v>12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2">
      <c r="A2" s="1" t="s">
        <v>0</v>
      </c>
      <c r="B2" s="2">
        <v>2866.2405471442298</v>
      </c>
      <c r="C2" s="2">
        <v>0</v>
      </c>
      <c r="D2" s="2">
        <v>2134.0143277420839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">
      <c r="A3" s="1" t="s">
        <v>1</v>
      </c>
      <c r="B3" s="2">
        <v>64.385606631287303</v>
      </c>
      <c r="C3" s="2">
        <v>8.2522594829201185E-2</v>
      </c>
      <c r="D3" s="2">
        <v>39.924299132674108</v>
      </c>
      <c r="E3" s="2">
        <v>2.2381723699693983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295.47574123560668</v>
      </c>
      <c r="G4" s="2">
        <v>115.71531721068035</v>
      </c>
      <c r="H4" s="2">
        <v>9.6926511651616316</v>
      </c>
      <c r="I4" s="2">
        <v>0</v>
      </c>
      <c r="J4" s="2">
        <v>0</v>
      </c>
    </row>
    <row r="5" spans="1:10" x14ac:dyDescent="0.2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61.870262385361315</v>
      </c>
      <c r="G5" s="2">
        <v>28.523075945469177</v>
      </c>
      <c r="H5" s="2">
        <v>44.484504582824442</v>
      </c>
      <c r="I5" s="2">
        <v>7.0600966680723056</v>
      </c>
      <c r="J5" s="2">
        <v>27.506277136033159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70ED-9D2B-C149-9440-B974E962299F}">
  <dimension ref="A1:B5"/>
  <sheetViews>
    <sheetView workbookViewId="0">
      <selection activeCell="E12" sqref="E12:F12"/>
    </sheetView>
  </sheetViews>
  <sheetFormatPr baseColWidth="10" defaultRowHeight="16" x14ac:dyDescent="0.2"/>
  <sheetData>
    <row r="1" spans="1:2" x14ac:dyDescent="0.2">
      <c r="A1" s="1" t="s">
        <v>13</v>
      </c>
      <c r="B1" s="1" t="s">
        <v>15</v>
      </c>
    </row>
    <row r="2" spans="1:2" x14ac:dyDescent="0.2">
      <c r="A2" s="1" t="s">
        <v>0</v>
      </c>
      <c r="B2" s="3">
        <f>SUM('E&amp;T_detail'!B2:J2)</f>
        <v>5000.2548748863137</v>
      </c>
    </row>
    <row r="3" spans="1:2" x14ac:dyDescent="0.2">
      <c r="A3" s="1" t="s">
        <v>1</v>
      </c>
      <c r="B3" s="3">
        <f>SUM('E&amp;T_detail'!B3:J3)</f>
        <v>106.63060072876002</v>
      </c>
    </row>
    <row r="4" spans="1:2" x14ac:dyDescent="0.2">
      <c r="A4" s="1" t="s">
        <v>2</v>
      </c>
      <c r="B4" s="3">
        <f>SUM('E&amp;T_detail'!B4:J4)</f>
        <v>420.88370961144864</v>
      </c>
    </row>
    <row r="5" spans="1:2" x14ac:dyDescent="0.2">
      <c r="A5" s="1" t="s">
        <v>14</v>
      </c>
      <c r="B5" s="3">
        <f>SUM('E&amp;T_detail'!B5:J5)</f>
        <v>169.44421671776041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F59B-1F57-E34D-9CAE-5B16E5673B10}">
  <dimension ref="A1:L5"/>
  <sheetViews>
    <sheetView workbookViewId="0">
      <selection activeCell="B13" sqref="B13"/>
    </sheetView>
  </sheetViews>
  <sheetFormatPr baseColWidth="10" defaultRowHeight="16" x14ac:dyDescent="0.2"/>
  <cols>
    <col min="1" max="1" width="34" bestFit="1" customWidth="1"/>
    <col min="2" max="11" width="11" customWidth="1"/>
    <col min="12" max="12" width="11.1640625" customWidth="1"/>
  </cols>
  <sheetData>
    <row r="1" spans="1:12" ht="85" x14ac:dyDescent="0.2">
      <c r="A1" s="1" t="s">
        <v>13</v>
      </c>
      <c r="B1" s="2" t="s">
        <v>4</v>
      </c>
      <c r="C1" s="2" t="s">
        <v>5</v>
      </c>
      <c r="D1" s="2" t="s">
        <v>12</v>
      </c>
      <c r="E1" s="2" t="s">
        <v>6</v>
      </c>
      <c r="F1" s="1" t="s">
        <v>16</v>
      </c>
      <c r="G1" s="2" t="s">
        <v>17</v>
      </c>
      <c r="H1" s="2" t="s">
        <v>18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0</v>
      </c>
      <c r="B2" s="4">
        <v>64.563478384253528</v>
      </c>
      <c r="C2" s="4">
        <v>0</v>
      </c>
      <c r="D2" s="4">
        <v>43.575396560505581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r="3" spans="1:12" x14ac:dyDescent="0.2">
      <c r="A3" s="1" t="s">
        <v>1</v>
      </c>
      <c r="B3" s="4">
        <v>13.438657696569646</v>
      </c>
      <c r="C3" s="4">
        <v>1.7212577169894105E-3</v>
      </c>
      <c r="D3" s="4">
        <v>9.9263023803008554</v>
      </c>
      <c r="E3" s="4">
        <v>7.0025757280218509E-2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 spans="1:12" x14ac:dyDescent="0.2">
      <c r="A4" s="1" t="s">
        <v>2</v>
      </c>
      <c r="B4" s="4">
        <v>0</v>
      </c>
      <c r="C4" s="4">
        <v>0</v>
      </c>
      <c r="D4" s="4">
        <v>0</v>
      </c>
      <c r="E4" s="4">
        <v>0</v>
      </c>
      <c r="F4" s="5">
        <v>6.2098062982874618</v>
      </c>
      <c r="G4" s="5">
        <v>1.0077239470027799</v>
      </c>
      <c r="H4" s="4">
        <v>0</v>
      </c>
      <c r="I4" s="5">
        <v>1.7117575219981533</v>
      </c>
      <c r="J4" s="5">
        <v>0.44276459834098142</v>
      </c>
      <c r="K4" s="5">
        <v>0.31746560963122333</v>
      </c>
      <c r="L4" s="5">
        <v>3.8351550156792084E-2</v>
      </c>
    </row>
    <row r="5" spans="1:12" x14ac:dyDescent="0.2">
      <c r="A5" s="1" t="s">
        <v>3</v>
      </c>
      <c r="B5" s="4">
        <v>0</v>
      </c>
      <c r="C5" s="4">
        <v>0</v>
      </c>
      <c r="D5" s="4">
        <v>0</v>
      </c>
      <c r="E5" s="4">
        <v>0</v>
      </c>
      <c r="F5" s="5">
        <v>1.0075156767790119</v>
      </c>
      <c r="G5" s="4">
        <v>0</v>
      </c>
      <c r="H5" s="5">
        <v>0.36321377094132612</v>
      </c>
      <c r="I5" s="5">
        <v>0.89240222059839502</v>
      </c>
      <c r="J5" s="5">
        <v>0.9363236690861747</v>
      </c>
      <c r="K5" s="5">
        <v>0.22088942848493401</v>
      </c>
      <c r="L5" s="5">
        <v>0.86058960974333598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9787-8867-124E-BAE4-6B8C9071C1ED}">
  <dimension ref="A1:B5"/>
  <sheetViews>
    <sheetView workbookViewId="0">
      <selection activeCell="C13" sqref="C13"/>
    </sheetView>
  </sheetViews>
  <sheetFormatPr baseColWidth="10" defaultRowHeight="16" x14ac:dyDescent="0.2"/>
  <sheetData>
    <row r="1" spans="1:2" x14ac:dyDescent="0.2">
      <c r="A1" s="1" t="s">
        <v>13</v>
      </c>
      <c r="B1" s="1" t="s">
        <v>15</v>
      </c>
    </row>
    <row r="2" spans="1:2" x14ac:dyDescent="0.2">
      <c r="A2" s="1" t="s">
        <v>0</v>
      </c>
      <c r="B2" s="3">
        <f>SUM(treatment_detail!B2:L2)</f>
        <v>108.13887494475911</v>
      </c>
    </row>
    <row r="3" spans="1:2" x14ac:dyDescent="0.2">
      <c r="A3" s="1" t="s">
        <v>1</v>
      </c>
      <c r="B3" s="3">
        <f>SUM(treatment_detail!B3:L3)</f>
        <v>23.43670709186771</v>
      </c>
    </row>
    <row r="4" spans="1:2" x14ac:dyDescent="0.2">
      <c r="A4" s="1" t="s">
        <v>2</v>
      </c>
      <c r="B4" s="3">
        <f>SUM(treatment_detail!B4:L4)</f>
        <v>9.7278695254173915</v>
      </c>
    </row>
    <row r="5" spans="1:2" x14ac:dyDescent="0.2">
      <c r="A5" s="1" t="s">
        <v>14</v>
      </c>
      <c r="B5" s="3">
        <f>SUM(treatment_detail!B5:L5)</f>
        <v>4.2809343756331781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E&amp;T_detail</vt:lpstr>
      <vt:lpstr>E&amp;T_total</vt:lpstr>
      <vt:lpstr>treatment_detail</vt:lpstr>
      <vt:lpstr>treatment_total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2023-04-13T23:40:47Z</dcterms:created>
  <dcterms:modified xsi:type="dcterms:W3CDTF">2023-04-14T23:52:37Z</dcterms:modified>
</cp:coreProperties>
</file>