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al\Downloads\Supply Chain Strategy and Sourcing OPM-6440-01\Lesser Antilles Case 1\"/>
    </mc:Choice>
  </mc:AlternateContent>
  <xr:revisionPtr revIDLastSave="0" documentId="13_ncr:1_{89A7CE98-4519-455F-A7FA-97FEE427E9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Question 3" sheetId="6" r:id="rId1"/>
  </sheets>
  <calcPr calcId="191029"/>
</workbook>
</file>

<file path=xl/calcChain.xml><?xml version="1.0" encoding="utf-8"?>
<calcChain xmlns="http://schemas.openxmlformats.org/spreadsheetml/2006/main">
  <c r="AC4" i="6" l="1"/>
  <c r="AC5" i="6"/>
  <c r="AC6" i="6"/>
  <c r="AC7" i="6"/>
  <c r="AC8" i="6"/>
  <c r="AC9" i="6"/>
  <c r="AC10" i="6"/>
  <c r="AC11" i="6"/>
  <c r="AC12" i="6"/>
  <c r="AC13" i="6"/>
  <c r="AC14" i="6"/>
  <c r="AB4" i="6"/>
  <c r="AB5" i="6"/>
  <c r="AB6" i="6"/>
  <c r="AB7" i="6"/>
  <c r="AB8" i="6"/>
  <c r="AB9" i="6"/>
  <c r="AB10" i="6"/>
  <c r="AB11" i="6"/>
  <c r="AB12" i="6"/>
  <c r="AB13" i="6"/>
  <c r="AB14" i="6"/>
  <c r="AA4" i="6"/>
  <c r="AA5" i="6"/>
  <c r="AA6" i="6"/>
  <c r="AA7" i="6"/>
  <c r="AA8" i="6"/>
  <c r="AA9" i="6"/>
  <c r="AA10" i="6"/>
  <c r="AA11" i="6"/>
  <c r="AA12" i="6"/>
  <c r="AA13" i="6"/>
  <c r="AA14" i="6"/>
  <c r="Z4" i="6"/>
  <c r="Z5" i="6"/>
  <c r="Z6" i="6"/>
  <c r="Z7" i="6"/>
  <c r="Z8" i="6"/>
  <c r="Z9" i="6"/>
  <c r="Z10" i="6"/>
  <c r="Z11" i="6"/>
  <c r="Z12" i="6"/>
  <c r="Z13" i="6"/>
  <c r="Z14" i="6"/>
  <c r="Y4" i="6"/>
  <c r="Y5" i="6"/>
  <c r="Y6" i="6"/>
  <c r="Y7" i="6"/>
  <c r="Y8" i="6"/>
  <c r="Y9" i="6"/>
  <c r="Y10" i="6"/>
  <c r="Y11" i="6"/>
  <c r="Y12" i="6"/>
  <c r="Y13" i="6"/>
  <c r="Y14" i="6"/>
  <c r="X4" i="6"/>
  <c r="X5" i="6"/>
  <c r="X6" i="6"/>
  <c r="X7" i="6"/>
  <c r="X8" i="6"/>
  <c r="X9" i="6"/>
  <c r="X10" i="6"/>
  <c r="X11" i="6"/>
  <c r="X12" i="6"/>
  <c r="X13" i="6"/>
  <c r="X14" i="6"/>
  <c r="W4" i="6"/>
  <c r="W5" i="6"/>
  <c r="W6" i="6"/>
  <c r="W7" i="6"/>
  <c r="W8" i="6"/>
  <c r="W9" i="6"/>
  <c r="W10" i="6"/>
  <c r="W11" i="6"/>
  <c r="W12" i="6"/>
  <c r="W13" i="6"/>
  <c r="W14" i="6"/>
  <c r="V4" i="6"/>
  <c r="V5" i="6"/>
  <c r="V6" i="6"/>
  <c r="V7" i="6"/>
  <c r="V8" i="6"/>
  <c r="V9" i="6"/>
  <c r="V10" i="6"/>
  <c r="V11" i="6"/>
  <c r="V12" i="6"/>
  <c r="V13" i="6"/>
  <c r="V14" i="6"/>
  <c r="U4" i="6"/>
  <c r="U5" i="6"/>
  <c r="U6" i="6"/>
  <c r="U7" i="6"/>
  <c r="U8" i="6"/>
  <c r="U9" i="6"/>
  <c r="U10" i="6"/>
  <c r="U11" i="6"/>
  <c r="U12" i="6"/>
  <c r="U13" i="6"/>
  <c r="U14" i="6"/>
  <c r="T4" i="6"/>
  <c r="T5" i="6"/>
  <c r="T6" i="6"/>
  <c r="T7" i="6"/>
  <c r="T8" i="6"/>
  <c r="T9" i="6"/>
  <c r="T10" i="6"/>
  <c r="T11" i="6"/>
  <c r="T12" i="6"/>
  <c r="T13" i="6"/>
  <c r="T14" i="6"/>
  <c r="S4" i="6"/>
  <c r="S5" i="6"/>
  <c r="S6" i="6"/>
  <c r="S7" i="6"/>
  <c r="S8" i="6"/>
  <c r="S9" i="6"/>
  <c r="S10" i="6"/>
  <c r="S11" i="6"/>
  <c r="S12" i="6"/>
  <c r="S13" i="6"/>
  <c r="S14" i="6"/>
  <c r="S15" i="6"/>
  <c r="T15" i="6"/>
  <c r="U15" i="6"/>
  <c r="V15" i="6"/>
  <c r="W15" i="6"/>
  <c r="X15" i="6"/>
  <c r="Y15" i="6"/>
  <c r="Z15" i="6"/>
  <c r="AA15" i="6"/>
  <c r="AB15" i="6"/>
  <c r="AC15" i="6"/>
  <c r="R4" i="6"/>
  <c r="R5" i="6"/>
  <c r="R6" i="6"/>
  <c r="R7" i="6"/>
  <c r="R8" i="6"/>
  <c r="R9" i="6"/>
  <c r="R10" i="6"/>
  <c r="R11" i="6"/>
  <c r="R12" i="6"/>
  <c r="R13" i="6"/>
  <c r="R14" i="6"/>
  <c r="R15" i="6"/>
  <c r="R19" i="6"/>
  <c r="R20" i="6"/>
  <c r="R21" i="6"/>
  <c r="R22" i="6"/>
  <c r="R23" i="6"/>
  <c r="R24" i="6"/>
  <c r="R25" i="6"/>
  <c r="R26" i="6"/>
  <c r="R27" i="6"/>
  <c r="R28" i="6"/>
  <c r="R29" i="6"/>
  <c r="AC19" i="6"/>
  <c r="AC20" i="6"/>
  <c r="AC21" i="6"/>
  <c r="AC22" i="6"/>
  <c r="AC23" i="6"/>
  <c r="AC24" i="6"/>
  <c r="AC25" i="6"/>
  <c r="AC26" i="6"/>
  <c r="AC27" i="6"/>
  <c r="AC28" i="6"/>
  <c r="AC29" i="6"/>
  <c r="AB19" i="6"/>
  <c r="AB20" i="6"/>
  <c r="AB21" i="6"/>
  <c r="AB22" i="6"/>
  <c r="AB23" i="6"/>
  <c r="AB24" i="6"/>
  <c r="AB25" i="6"/>
  <c r="AB26" i="6"/>
  <c r="AB27" i="6"/>
  <c r="AB28" i="6"/>
  <c r="AB29" i="6"/>
  <c r="AA19" i="6"/>
  <c r="AA20" i="6"/>
  <c r="AA21" i="6"/>
  <c r="AA22" i="6"/>
  <c r="AA23" i="6"/>
  <c r="AA24" i="6"/>
  <c r="AA25" i="6"/>
  <c r="AA26" i="6"/>
  <c r="AA27" i="6"/>
  <c r="AA28" i="6"/>
  <c r="AA29" i="6"/>
  <c r="Z19" i="6"/>
  <c r="Z20" i="6"/>
  <c r="Z21" i="6"/>
  <c r="Z22" i="6"/>
  <c r="Z23" i="6"/>
  <c r="Z24" i="6"/>
  <c r="Z25" i="6"/>
  <c r="Z26" i="6"/>
  <c r="Z27" i="6"/>
  <c r="Z28" i="6"/>
  <c r="Z29" i="6"/>
  <c r="Y19" i="6"/>
  <c r="Y20" i="6"/>
  <c r="Y21" i="6"/>
  <c r="Y22" i="6"/>
  <c r="Y23" i="6"/>
  <c r="Y24" i="6"/>
  <c r="Y25" i="6"/>
  <c r="Y26" i="6"/>
  <c r="Y27" i="6"/>
  <c r="Y28" i="6"/>
  <c r="Y29" i="6"/>
  <c r="X19" i="6"/>
  <c r="X20" i="6"/>
  <c r="X21" i="6"/>
  <c r="X22" i="6"/>
  <c r="X23" i="6"/>
  <c r="X24" i="6"/>
  <c r="X25" i="6"/>
  <c r="X26" i="6"/>
  <c r="X27" i="6"/>
  <c r="X28" i="6"/>
  <c r="X29" i="6"/>
  <c r="W19" i="6"/>
  <c r="W20" i="6"/>
  <c r="W21" i="6"/>
  <c r="W22" i="6"/>
  <c r="W23" i="6"/>
  <c r="W24" i="6"/>
  <c r="W25" i="6"/>
  <c r="W26" i="6"/>
  <c r="W27" i="6"/>
  <c r="W28" i="6"/>
  <c r="W29" i="6"/>
  <c r="V19" i="6"/>
  <c r="V20" i="6"/>
  <c r="V21" i="6"/>
  <c r="V22" i="6"/>
  <c r="V23" i="6"/>
  <c r="V24" i="6"/>
  <c r="V25" i="6"/>
  <c r="V26" i="6"/>
  <c r="V27" i="6"/>
  <c r="V28" i="6"/>
  <c r="V29" i="6"/>
  <c r="U19" i="6"/>
  <c r="U20" i="6"/>
  <c r="U21" i="6"/>
  <c r="U22" i="6"/>
  <c r="U23" i="6"/>
  <c r="U24" i="6"/>
  <c r="U25" i="6"/>
  <c r="U26" i="6"/>
  <c r="U27" i="6"/>
  <c r="U28" i="6"/>
  <c r="U29" i="6"/>
  <c r="T19" i="6"/>
  <c r="T20" i="6"/>
  <c r="T21" i="6"/>
  <c r="T22" i="6"/>
  <c r="T23" i="6"/>
  <c r="T24" i="6"/>
  <c r="T25" i="6"/>
  <c r="T26" i="6"/>
  <c r="T27" i="6"/>
  <c r="T28" i="6"/>
  <c r="T29" i="6"/>
  <c r="S19" i="6"/>
  <c r="S20" i="6"/>
  <c r="S21" i="6"/>
  <c r="S22" i="6"/>
  <c r="S23" i="6"/>
  <c r="S24" i="6"/>
  <c r="S25" i="6"/>
  <c r="S26" i="6"/>
  <c r="S27" i="6"/>
  <c r="S28" i="6"/>
  <c r="S29" i="6"/>
  <c r="S30" i="6"/>
  <c r="T30" i="6"/>
  <c r="U30" i="6"/>
  <c r="V30" i="6"/>
  <c r="W30" i="6"/>
  <c r="X30" i="6"/>
  <c r="Y30" i="6"/>
  <c r="Z30" i="6"/>
  <c r="AA30" i="6"/>
  <c r="AB30" i="6"/>
  <c r="AC30" i="6"/>
  <c r="R30" i="6"/>
  <c r="N30" i="6"/>
  <c r="M30" i="6"/>
  <c r="L30" i="6"/>
  <c r="K30" i="6"/>
  <c r="J30" i="6"/>
  <c r="I30" i="6"/>
  <c r="H30" i="6"/>
  <c r="G30" i="6"/>
  <c r="F30" i="6"/>
  <c r="E30" i="6"/>
  <c r="D30" i="6"/>
  <c r="C30" i="6"/>
  <c r="N29" i="6"/>
  <c r="M29" i="6"/>
  <c r="L29" i="6"/>
  <c r="K29" i="6"/>
  <c r="J29" i="6"/>
  <c r="I29" i="6"/>
  <c r="H29" i="6"/>
  <c r="G29" i="6"/>
  <c r="F29" i="6"/>
  <c r="E29" i="6"/>
  <c r="D29" i="6"/>
  <c r="C29" i="6"/>
  <c r="N28" i="6"/>
  <c r="M28" i="6"/>
  <c r="L28" i="6"/>
  <c r="K28" i="6"/>
  <c r="J28" i="6"/>
  <c r="I28" i="6"/>
  <c r="H28" i="6"/>
  <c r="G28" i="6"/>
  <c r="F28" i="6"/>
  <c r="E28" i="6"/>
  <c r="D28" i="6"/>
  <c r="C28" i="6"/>
  <c r="N27" i="6"/>
  <c r="M27" i="6"/>
  <c r="L27" i="6"/>
  <c r="K27" i="6"/>
  <c r="J27" i="6"/>
  <c r="I27" i="6"/>
  <c r="H27" i="6"/>
  <c r="G27" i="6"/>
  <c r="F27" i="6"/>
  <c r="E27" i="6"/>
  <c r="D27" i="6"/>
  <c r="C27" i="6"/>
  <c r="N26" i="6"/>
  <c r="M26" i="6"/>
  <c r="L26" i="6"/>
  <c r="K26" i="6"/>
  <c r="J26" i="6"/>
  <c r="I26" i="6"/>
  <c r="H26" i="6"/>
  <c r="G26" i="6"/>
  <c r="F26" i="6"/>
  <c r="E26" i="6"/>
  <c r="D26" i="6"/>
  <c r="C26" i="6"/>
  <c r="N25" i="6"/>
  <c r="M25" i="6"/>
  <c r="L25" i="6"/>
  <c r="K25" i="6"/>
  <c r="J25" i="6"/>
  <c r="I25" i="6"/>
  <c r="H25" i="6"/>
  <c r="G25" i="6"/>
  <c r="F25" i="6"/>
  <c r="E25" i="6"/>
  <c r="D25" i="6"/>
  <c r="C25" i="6"/>
  <c r="N24" i="6"/>
  <c r="M24" i="6"/>
  <c r="L24" i="6"/>
  <c r="K24" i="6"/>
  <c r="J24" i="6"/>
  <c r="I24" i="6"/>
  <c r="H24" i="6"/>
  <c r="G24" i="6"/>
  <c r="F24" i="6"/>
  <c r="E24" i="6"/>
  <c r="D24" i="6"/>
  <c r="C24" i="6"/>
  <c r="N23" i="6"/>
  <c r="M23" i="6"/>
  <c r="L23" i="6"/>
  <c r="K23" i="6"/>
  <c r="J23" i="6"/>
  <c r="I23" i="6"/>
  <c r="H23" i="6"/>
  <c r="G23" i="6"/>
  <c r="F23" i="6"/>
  <c r="E23" i="6"/>
  <c r="D23" i="6"/>
  <c r="C23" i="6"/>
  <c r="N22" i="6"/>
  <c r="M22" i="6"/>
  <c r="L22" i="6"/>
  <c r="K22" i="6"/>
  <c r="J22" i="6"/>
  <c r="I22" i="6"/>
  <c r="H22" i="6"/>
  <c r="G22" i="6"/>
  <c r="F22" i="6"/>
  <c r="E22" i="6"/>
  <c r="D22" i="6"/>
  <c r="C22" i="6"/>
  <c r="N21" i="6"/>
  <c r="M21" i="6"/>
  <c r="L21" i="6"/>
  <c r="K21" i="6"/>
  <c r="J21" i="6"/>
  <c r="I21" i="6"/>
  <c r="H21" i="6"/>
  <c r="G21" i="6"/>
  <c r="F21" i="6"/>
  <c r="E21" i="6"/>
  <c r="D21" i="6"/>
  <c r="C21" i="6"/>
  <c r="N20" i="6"/>
  <c r="M20" i="6"/>
  <c r="L20" i="6"/>
  <c r="K20" i="6"/>
  <c r="J20" i="6"/>
  <c r="I20" i="6"/>
  <c r="H20" i="6"/>
  <c r="G20" i="6"/>
  <c r="F20" i="6"/>
  <c r="E20" i="6"/>
  <c r="D20" i="6"/>
  <c r="C20" i="6"/>
  <c r="N19" i="6"/>
  <c r="M19" i="6"/>
  <c r="L19" i="6"/>
  <c r="K19" i="6"/>
  <c r="J19" i="6"/>
  <c r="I19" i="6"/>
  <c r="H19" i="6"/>
  <c r="G19" i="6"/>
  <c r="F19" i="6"/>
  <c r="E19" i="6"/>
  <c r="D19" i="6"/>
  <c r="C19" i="6"/>
  <c r="N15" i="6"/>
  <c r="M15" i="6"/>
  <c r="L15" i="6"/>
  <c r="K15" i="6"/>
  <c r="J15" i="6"/>
  <c r="I15" i="6"/>
  <c r="H15" i="6"/>
  <c r="G15" i="6"/>
  <c r="F15" i="6"/>
  <c r="E15" i="6"/>
  <c r="D15" i="6"/>
  <c r="C15" i="6"/>
  <c r="N14" i="6"/>
  <c r="M14" i="6"/>
  <c r="L14" i="6"/>
  <c r="K14" i="6"/>
  <c r="J14" i="6"/>
  <c r="I14" i="6"/>
  <c r="H14" i="6"/>
  <c r="G14" i="6"/>
  <c r="F14" i="6"/>
  <c r="E14" i="6"/>
  <c r="D14" i="6"/>
  <c r="C14" i="6"/>
  <c r="N13" i="6"/>
  <c r="M13" i="6"/>
  <c r="L13" i="6"/>
  <c r="K13" i="6"/>
  <c r="J13" i="6"/>
  <c r="I13" i="6"/>
  <c r="H13" i="6"/>
  <c r="G13" i="6"/>
  <c r="F13" i="6"/>
  <c r="E13" i="6"/>
  <c r="D13" i="6"/>
  <c r="C13" i="6"/>
  <c r="N12" i="6"/>
  <c r="M12" i="6"/>
  <c r="L12" i="6"/>
  <c r="K12" i="6"/>
  <c r="J12" i="6"/>
  <c r="I12" i="6"/>
  <c r="H12" i="6"/>
  <c r="G12" i="6"/>
  <c r="F12" i="6"/>
  <c r="E12" i="6"/>
  <c r="D12" i="6"/>
  <c r="C12" i="6"/>
  <c r="N11" i="6"/>
  <c r="M11" i="6"/>
  <c r="L11" i="6"/>
  <c r="K11" i="6"/>
  <c r="J11" i="6"/>
  <c r="I11" i="6"/>
  <c r="H11" i="6"/>
  <c r="G11" i="6"/>
  <c r="F11" i="6"/>
  <c r="E11" i="6"/>
  <c r="D11" i="6"/>
  <c r="C11" i="6"/>
  <c r="N10" i="6"/>
  <c r="M10" i="6"/>
  <c r="L10" i="6"/>
  <c r="K10" i="6"/>
  <c r="J10" i="6"/>
  <c r="I10" i="6"/>
  <c r="H10" i="6"/>
  <c r="G10" i="6"/>
  <c r="F10" i="6"/>
  <c r="E10" i="6"/>
  <c r="D10" i="6"/>
  <c r="C10" i="6"/>
  <c r="N9" i="6"/>
  <c r="M9" i="6"/>
  <c r="L9" i="6"/>
  <c r="K9" i="6"/>
  <c r="J9" i="6"/>
  <c r="I9" i="6"/>
  <c r="H9" i="6"/>
  <c r="G9" i="6"/>
  <c r="F9" i="6"/>
  <c r="E9" i="6"/>
  <c r="D9" i="6"/>
  <c r="C9" i="6"/>
  <c r="N8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N6" i="6"/>
  <c r="M6" i="6"/>
  <c r="L6" i="6"/>
  <c r="K6" i="6"/>
  <c r="J6" i="6"/>
  <c r="I6" i="6"/>
  <c r="H6" i="6"/>
  <c r="G6" i="6"/>
  <c r="F6" i="6"/>
  <c r="E6" i="6"/>
  <c r="D6" i="6"/>
  <c r="C6" i="6"/>
  <c r="N5" i="6"/>
  <c r="M5" i="6"/>
  <c r="L5" i="6"/>
  <c r="K5" i="6"/>
  <c r="J5" i="6"/>
  <c r="I5" i="6"/>
  <c r="H5" i="6"/>
  <c r="G5" i="6"/>
  <c r="F5" i="6"/>
  <c r="E5" i="6"/>
  <c r="D5" i="6"/>
  <c r="C5" i="6"/>
  <c r="N4" i="6"/>
  <c r="M4" i="6"/>
  <c r="L4" i="6"/>
  <c r="K4" i="6"/>
  <c r="J4" i="6"/>
  <c r="I4" i="6"/>
  <c r="H4" i="6"/>
  <c r="G4" i="6"/>
  <c r="F4" i="6"/>
  <c r="E4" i="6"/>
  <c r="D4" i="6"/>
  <c r="C4" i="6"/>
</calcChain>
</file>

<file path=xl/sharedStrings.xml><?xml version="1.0" encoding="utf-8"?>
<sst xmlns="http://schemas.openxmlformats.org/spreadsheetml/2006/main" count="14" uniqueCount="8">
  <si>
    <t>Price KL</t>
  </si>
  <si>
    <t>KL SHARE</t>
  </si>
  <si>
    <t>Price LAL</t>
  </si>
  <si>
    <t>LAL SHARE</t>
  </si>
  <si>
    <t>LAL’s and KL’s Market Share</t>
  </si>
  <si>
    <t>KL Contribution</t>
  </si>
  <si>
    <t>LAL Contribution</t>
  </si>
  <si>
    <t>LAL and KL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</si>
</sst>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4" xfId="0" applyFont="1" applyBorder="1"/>
    <xf numFmtId="0" fontId="3" fillId="0" borderId="9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4DC-D863-4113-8C0B-AA8DC2C4222E}">
  <dimension ref="A1:AC32"/>
  <sheetViews>
    <sheetView tabSelected="1" zoomScaleNormal="100" workbookViewId="0">
      <selection activeCell="K34" sqref="K34"/>
    </sheetView>
  </sheetViews>
  <sheetFormatPr defaultColWidth="20.25" defaultRowHeight="13" x14ac:dyDescent="0.3"/>
  <cols>
    <col min="1" max="1" width="7.25" style="1" bestFit="1" customWidth="1"/>
    <col min="2" max="2" width="9.6640625" style="1" bestFit="1" customWidth="1"/>
    <col min="3" max="4" width="4" style="1" bestFit="1" customWidth="1"/>
    <col min="5" max="13" width="5" style="1" bestFit="1" customWidth="1"/>
    <col min="14" max="14" width="8" style="1" bestFit="1" customWidth="1"/>
    <col min="15" max="15" width="20.25" style="18"/>
    <col min="16" max="16" width="7.25" style="1" bestFit="1" customWidth="1"/>
    <col min="17" max="17" width="14.08203125" style="1" bestFit="1" customWidth="1"/>
    <col min="18" max="20" width="7.58203125" style="1" bestFit="1" customWidth="1"/>
    <col min="21" max="29" width="8" style="1" bestFit="1" customWidth="1"/>
    <col min="30" max="16384" width="20.25" style="1"/>
  </cols>
  <sheetData>
    <row r="1" spans="1:29" ht="13.5" thickBot="1" x14ac:dyDescent="0.3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P1" s="15" t="s">
        <v>7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7"/>
    </row>
    <row r="2" spans="1:29" ht="13.5" thickBot="1" x14ac:dyDescent="0.35"/>
    <row r="3" spans="1:29" x14ac:dyDescent="0.3">
      <c r="A3" s="2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P3" s="2"/>
      <c r="Q3" s="3" t="s">
        <v>5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</row>
    <row r="4" spans="1:29" ht="58.75" customHeight="1" x14ac:dyDescent="0.3">
      <c r="A4" s="6" t="s">
        <v>0</v>
      </c>
      <c r="B4" s="7">
        <v>1900</v>
      </c>
      <c r="C4" s="8">
        <f t="shared" ref="C4:N15" si="0">IF(0.6 + (C$16-$B4) * 0.001 &lt; 0, 0,
IF(0.6 + (C$16-$B4) * 0.001 &lt;= 1, 0.6 + (C$16-$B4) * 0.001, 1))</f>
        <v>0</v>
      </c>
      <c r="D4" s="8">
        <f t="shared" si="0"/>
        <v>0</v>
      </c>
      <c r="E4" s="8">
        <f t="shared" si="0"/>
        <v>0</v>
      </c>
      <c r="F4" s="8">
        <f t="shared" si="0"/>
        <v>0</v>
      </c>
      <c r="G4" s="8">
        <f t="shared" si="0"/>
        <v>0</v>
      </c>
      <c r="H4" s="8">
        <f t="shared" si="0"/>
        <v>0</v>
      </c>
      <c r="I4" s="8">
        <f t="shared" si="0"/>
        <v>9.9999999999999978E-2</v>
      </c>
      <c r="J4" s="8">
        <f t="shared" si="0"/>
        <v>0.19999999999999996</v>
      </c>
      <c r="K4" s="8">
        <f t="shared" si="0"/>
        <v>0.3</v>
      </c>
      <c r="L4" s="8">
        <f t="shared" si="0"/>
        <v>0.39999999999999997</v>
      </c>
      <c r="M4" s="8">
        <f t="shared" si="0"/>
        <v>0.5</v>
      </c>
      <c r="N4" s="9">
        <f t="shared" si="0"/>
        <v>0.6</v>
      </c>
      <c r="P4" s="6" t="s">
        <v>0</v>
      </c>
      <c r="Q4" s="7">
        <v>1900</v>
      </c>
      <c r="R4" s="8">
        <f t="shared" ref="R4:AC14" si="1">($Q4-883)*3900*C4</f>
        <v>0</v>
      </c>
      <c r="S4" s="8">
        <f t="shared" si="1"/>
        <v>0</v>
      </c>
      <c r="T4" s="8">
        <f t="shared" si="1"/>
        <v>0</v>
      </c>
      <c r="U4" s="8">
        <f t="shared" si="1"/>
        <v>0</v>
      </c>
      <c r="V4" s="8">
        <f t="shared" si="1"/>
        <v>0</v>
      </c>
      <c r="W4" s="8">
        <f t="shared" si="1"/>
        <v>0</v>
      </c>
      <c r="X4" s="8">
        <f t="shared" si="1"/>
        <v>396629.99999999988</v>
      </c>
      <c r="Y4" s="8">
        <f t="shared" si="1"/>
        <v>793259.99999999977</v>
      </c>
      <c r="Z4" s="8">
        <f t="shared" si="1"/>
        <v>1189890</v>
      </c>
      <c r="AA4" s="8">
        <f t="shared" si="1"/>
        <v>1586519.9999999998</v>
      </c>
      <c r="AB4" s="8">
        <f t="shared" si="1"/>
        <v>1983150</v>
      </c>
      <c r="AC4" s="9">
        <f t="shared" si="1"/>
        <v>2379780</v>
      </c>
    </row>
    <row r="5" spans="1:29" x14ac:dyDescent="0.3">
      <c r="A5" s="10"/>
      <c r="B5" s="7">
        <v>1800</v>
      </c>
      <c r="C5" s="8">
        <f t="shared" si="0"/>
        <v>0</v>
      </c>
      <c r="D5" s="8">
        <f t="shared" si="0"/>
        <v>0</v>
      </c>
      <c r="E5" s="8">
        <f t="shared" si="0"/>
        <v>0</v>
      </c>
      <c r="F5" s="8">
        <f t="shared" si="0"/>
        <v>0</v>
      </c>
      <c r="G5" s="8">
        <f t="shared" si="0"/>
        <v>0</v>
      </c>
      <c r="H5" s="8">
        <f t="shared" si="0"/>
        <v>9.9999999999999978E-2</v>
      </c>
      <c r="I5" s="8">
        <f t="shared" si="0"/>
        <v>0.19999999999999996</v>
      </c>
      <c r="J5" s="8">
        <f t="shared" si="0"/>
        <v>0.3</v>
      </c>
      <c r="K5" s="8">
        <f t="shared" si="0"/>
        <v>0.39999999999999997</v>
      </c>
      <c r="L5" s="8">
        <f t="shared" si="0"/>
        <v>0.5</v>
      </c>
      <c r="M5" s="8">
        <f t="shared" si="0"/>
        <v>0.6</v>
      </c>
      <c r="N5" s="9">
        <f t="shared" si="0"/>
        <v>0.7</v>
      </c>
      <c r="P5" s="10"/>
      <c r="Q5" s="7">
        <v>1800</v>
      </c>
      <c r="R5" s="8">
        <f t="shared" si="1"/>
        <v>0</v>
      </c>
      <c r="S5" s="8">
        <f t="shared" si="1"/>
        <v>0</v>
      </c>
      <c r="T5" s="8">
        <f t="shared" si="1"/>
        <v>0</v>
      </c>
      <c r="U5" s="8">
        <f t="shared" si="1"/>
        <v>0</v>
      </c>
      <c r="V5" s="8">
        <f t="shared" si="1"/>
        <v>0</v>
      </c>
      <c r="W5" s="8">
        <f t="shared" si="1"/>
        <v>357629.99999999994</v>
      </c>
      <c r="X5" s="8">
        <f t="shared" si="1"/>
        <v>715259.99999999988</v>
      </c>
      <c r="Y5" s="8">
        <f t="shared" si="1"/>
        <v>1072890</v>
      </c>
      <c r="Z5" s="8">
        <f t="shared" si="1"/>
        <v>1430519.9999999998</v>
      </c>
      <c r="AA5" s="8">
        <f t="shared" si="1"/>
        <v>1788150</v>
      </c>
      <c r="AB5" s="8">
        <f t="shared" si="1"/>
        <v>2145780</v>
      </c>
      <c r="AC5" s="9">
        <f t="shared" si="1"/>
        <v>2503410</v>
      </c>
    </row>
    <row r="6" spans="1:29" x14ac:dyDescent="0.3">
      <c r="A6" s="10"/>
      <c r="B6" s="7">
        <v>1700</v>
      </c>
      <c r="C6" s="8">
        <f t="shared" si="0"/>
        <v>0</v>
      </c>
      <c r="D6" s="8">
        <f t="shared" si="0"/>
        <v>0</v>
      </c>
      <c r="E6" s="8">
        <f t="shared" si="0"/>
        <v>0</v>
      </c>
      <c r="F6" s="8">
        <f t="shared" si="0"/>
        <v>0</v>
      </c>
      <c r="G6" s="8">
        <f t="shared" si="0"/>
        <v>9.9999999999999978E-2</v>
      </c>
      <c r="H6" s="8">
        <f t="shared" si="0"/>
        <v>0.19999999999999996</v>
      </c>
      <c r="I6" s="8">
        <f t="shared" si="0"/>
        <v>0.3</v>
      </c>
      <c r="J6" s="8">
        <f t="shared" si="0"/>
        <v>0.39999999999999997</v>
      </c>
      <c r="K6" s="8">
        <f t="shared" si="0"/>
        <v>0.5</v>
      </c>
      <c r="L6" s="8">
        <f t="shared" si="0"/>
        <v>0.6</v>
      </c>
      <c r="M6" s="8">
        <f t="shared" si="0"/>
        <v>0.7</v>
      </c>
      <c r="N6" s="9">
        <f t="shared" si="0"/>
        <v>0.8</v>
      </c>
      <c r="P6" s="10"/>
      <c r="Q6" s="7">
        <v>1700</v>
      </c>
      <c r="R6" s="8">
        <f t="shared" si="1"/>
        <v>0</v>
      </c>
      <c r="S6" s="8">
        <f t="shared" si="1"/>
        <v>0</v>
      </c>
      <c r="T6" s="8">
        <f t="shared" si="1"/>
        <v>0</v>
      </c>
      <c r="U6" s="8">
        <f t="shared" si="1"/>
        <v>0</v>
      </c>
      <c r="V6" s="8">
        <f t="shared" si="1"/>
        <v>318629.99999999994</v>
      </c>
      <c r="W6" s="8">
        <f t="shared" si="1"/>
        <v>637259.99999999988</v>
      </c>
      <c r="X6" s="8">
        <f t="shared" si="1"/>
        <v>955890</v>
      </c>
      <c r="Y6" s="8">
        <f t="shared" si="1"/>
        <v>1274520</v>
      </c>
      <c r="Z6" s="8">
        <f t="shared" si="1"/>
        <v>1593150</v>
      </c>
      <c r="AA6" s="8">
        <f t="shared" si="1"/>
        <v>1911780</v>
      </c>
      <c r="AB6" s="8">
        <f t="shared" si="1"/>
        <v>2230410</v>
      </c>
      <c r="AC6" s="9">
        <f t="shared" si="1"/>
        <v>2549040</v>
      </c>
    </row>
    <row r="7" spans="1:29" x14ac:dyDescent="0.3">
      <c r="A7" s="10"/>
      <c r="B7" s="7">
        <v>1600</v>
      </c>
      <c r="C7" s="8">
        <f t="shared" si="0"/>
        <v>0</v>
      </c>
      <c r="D7" s="8">
        <f t="shared" si="0"/>
        <v>0</v>
      </c>
      <c r="E7" s="8">
        <f t="shared" si="0"/>
        <v>0</v>
      </c>
      <c r="F7" s="8">
        <f t="shared" si="0"/>
        <v>9.9999999999999978E-2</v>
      </c>
      <c r="G7" s="8">
        <f t="shared" si="0"/>
        <v>0.19999999999999996</v>
      </c>
      <c r="H7" s="8">
        <f t="shared" si="0"/>
        <v>0.3</v>
      </c>
      <c r="I7" s="8">
        <f t="shared" si="0"/>
        <v>0.39999999999999997</v>
      </c>
      <c r="J7" s="8">
        <f t="shared" si="0"/>
        <v>0.5</v>
      </c>
      <c r="K7" s="8">
        <f t="shared" si="0"/>
        <v>0.6</v>
      </c>
      <c r="L7" s="8">
        <f t="shared" si="0"/>
        <v>0.7</v>
      </c>
      <c r="M7" s="8">
        <f t="shared" si="0"/>
        <v>0.8</v>
      </c>
      <c r="N7" s="9">
        <f t="shared" si="0"/>
        <v>0.89999999999999991</v>
      </c>
      <c r="P7" s="10"/>
      <c r="Q7" s="7">
        <v>1600</v>
      </c>
      <c r="R7" s="8">
        <f t="shared" si="1"/>
        <v>0</v>
      </c>
      <c r="S7" s="8">
        <f t="shared" si="1"/>
        <v>0</v>
      </c>
      <c r="T7" s="8">
        <f t="shared" si="1"/>
        <v>0</v>
      </c>
      <c r="U7" s="8">
        <f t="shared" si="1"/>
        <v>279629.99999999994</v>
      </c>
      <c r="V7" s="8">
        <f t="shared" si="1"/>
        <v>559259.99999999988</v>
      </c>
      <c r="W7" s="8">
        <f t="shared" si="1"/>
        <v>838890</v>
      </c>
      <c r="X7" s="8">
        <f t="shared" si="1"/>
        <v>1118520</v>
      </c>
      <c r="Y7" s="8">
        <f t="shared" si="1"/>
        <v>1398150</v>
      </c>
      <c r="Z7" s="8">
        <f t="shared" si="1"/>
        <v>1677780</v>
      </c>
      <c r="AA7" s="8">
        <f t="shared" si="1"/>
        <v>1957409.9999999998</v>
      </c>
      <c r="AB7" s="8">
        <f t="shared" si="1"/>
        <v>2237040</v>
      </c>
      <c r="AC7" s="9">
        <f t="shared" si="1"/>
        <v>2516669.9999999995</v>
      </c>
    </row>
    <row r="8" spans="1:29" x14ac:dyDescent="0.3">
      <c r="A8" s="10"/>
      <c r="B8" s="7">
        <v>1500</v>
      </c>
      <c r="C8" s="8">
        <f t="shared" si="0"/>
        <v>0</v>
      </c>
      <c r="D8" s="8">
        <f t="shared" si="0"/>
        <v>0</v>
      </c>
      <c r="E8" s="8">
        <f t="shared" si="0"/>
        <v>9.9999999999999978E-2</v>
      </c>
      <c r="F8" s="8">
        <f t="shared" si="0"/>
        <v>0.19999999999999996</v>
      </c>
      <c r="G8" s="8">
        <f t="shared" si="0"/>
        <v>0.3</v>
      </c>
      <c r="H8" s="8">
        <f t="shared" si="0"/>
        <v>0.39999999999999997</v>
      </c>
      <c r="I8" s="8">
        <f t="shared" si="0"/>
        <v>0.5</v>
      </c>
      <c r="J8" s="8">
        <f t="shared" si="0"/>
        <v>0.6</v>
      </c>
      <c r="K8" s="8">
        <f t="shared" si="0"/>
        <v>0.7</v>
      </c>
      <c r="L8" s="8">
        <f t="shared" si="0"/>
        <v>0.8</v>
      </c>
      <c r="M8" s="8">
        <f t="shared" si="0"/>
        <v>0.89999999999999991</v>
      </c>
      <c r="N8" s="9">
        <f t="shared" si="0"/>
        <v>1</v>
      </c>
      <c r="P8" s="10"/>
      <c r="Q8" s="7">
        <v>1500</v>
      </c>
      <c r="R8" s="8">
        <f t="shared" si="1"/>
        <v>0</v>
      </c>
      <c r="S8" s="8">
        <f t="shared" si="1"/>
        <v>0</v>
      </c>
      <c r="T8" s="8">
        <f t="shared" si="1"/>
        <v>240629.99999999994</v>
      </c>
      <c r="U8" s="8">
        <f t="shared" si="1"/>
        <v>481259.99999999988</v>
      </c>
      <c r="V8" s="8">
        <f t="shared" si="1"/>
        <v>721890</v>
      </c>
      <c r="W8" s="8">
        <f t="shared" si="1"/>
        <v>962519.99999999988</v>
      </c>
      <c r="X8" s="8">
        <f t="shared" si="1"/>
        <v>1203150</v>
      </c>
      <c r="Y8" s="8">
        <f t="shared" si="1"/>
        <v>1443780</v>
      </c>
      <c r="Z8" s="8">
        <f t="shared" si="1"/>
        <v>1684410</v>
      </c>
      <c r="AA8" s="8">
        <f t="shared" si="1"/>
        <v>1925040</v>
      </c>
      <c r="AB8" s="8">
        <f t="shared" si="1"/>
        <v>2165670</v>
      </c>
      <c r="AC8" s="9">
        <f t="shared" si="1"/>
        <v>2406300</v>
      </c>
    </row>
    <row r="9" spans="1:29" x14ac:dyDescent="0.3">
      <c r="A9" s="10"/>
      <c r="B9" s="7">
        <v>1400</v>
      </c>
      <c r="C9" s="8">
        <f t="shared" si="0"/>
        <v>0</v>
      </c>
      <c r="D9" s="8">
        <f t="shared" si="0"/>
        <v>9.9999999999999978E-2</v>
      </c>
      <c r="E9" s="8">
        <f t="shared" si="0"/>
        <v>0.19999999999999996</v>
      </c>
      <c r="F9" s="8">
        <f t="shared" si="0"/>
        <v>0.3</v>
      </c>
      <c r="G9" s="8">
        <f t="shared" si="0"/>
        <v>0.39999999999999997</v>
      </c>
      <c r="H9" s="8">
        <f t="shared" si="0"/>
        <v>0.5</v>
      </c>
      <c r="I9" s="8">
        <f t="shared" si="0"/>
        <v>0.6</v>
      </c>
      <c r="J9" s="8">
        <f t="shared" si="0"/>
        <v>0.7</v>
      </c>
      <c r="K9" s="8">
        <f t="shared" si="0"/>
        <v>0.8</v>
      </c>
      <c r="L9" s="8">
        <f t="shared" si="0"/>
        <v>0.89999999999999991</v>
      </c>
      <c r="M9" s="8">
        <f t="shared" si="0"/>
        <v>1</v>
      </c>
      <c r="N9" s="9">
        <f t="shared" si="0"/>
        <v>1</v>
      </c>
      <c r="P9" s="10"/>
      <c r="Q9" s="7">
        <v>1400</v>
      </c>
      <c r="R9" s="8">
        <f t="shared" si="1"/>
        <v>0</v>
      </c>
      <c r="S9" s="8">
        <f t="shared" si="1"/>
        <v>201629.99999999994</v>
      </c>
      <c r="T9" s="8">
        <f t="shared" si="1"/>
        <v>403259.99999999988</v>
      </c>
      <c r="U9" s="8">
        <f t="shared" si="1"/>
        <v>604890</v>
      </c>
      <c r="V9" s="8">
        <f t="shared" si="1"/>
        <v>806519.99999999988</v>
      </c>
      <c r="W9" s="8">
        <f t="shared" si="1"/>
        <v>1008150</v>
      </c>
      <c r="X9" s="8">
        <f t="shared" si="1"/>
        <v>1209780</v>
      </c>
      <c r="Y9" s="8">
        <f t="shared" si="1"/>
        <v>1411410</v>
      </c>
      <c r="Z9" s="8">
        <f t="shared" si="1"/>
        <v>1613040</v>
      </c>
      <c r="AA9" s="8">
        <f t="shared" si="1"/>
        <v>1814669.9999999998</v>
      </c>
      <c r="AB9" s="8">
        <f t="shared" si="1"/>
        <v>2016300</v>
      </c>
      <c r="AC9" s="9">
        <f t="shared" si="1"/>
        <v>2016300</v>
      </c>
    </row>
    <row r="10" spans="1:29" x14ac:dyDescent="0.3">
      <c r="A10" s="10"/>
      <c r="B10" s="7">
        <v>1300</v>
      </c>
      <c r="C10" s="8">
        <f t="shared" si="0"/>
        <v>9.9999999999999978E-2</v>
      </c>
      <c r="D10" s="8">
        <f t="shared" si="0"/>
        <v>0.19999999999999996</v>
      </c>
      <c r="E10" s="8">
        <f t="shared" si="0"/>
        <v>0.3</v>
      </c>
      <c r="F10" s="8">
        <f t="shared" si="0"/>
        <v>0.39999999999999997</v>
      </c>
      <c r="G10" s="8">
        <f t="shared" si="0"/>
        <v>0.5</v>
      </c>
      <c r="H10" s="8">
        <f t="shared" si="0"/>
        <v>0.6</v>
      </c>
      <c r="I10" s="8">
        <f t="shared" si="0"/>
        <v>0.7</v>
      </c>
      <c r="J10" s="8">
        <f t="shared" si="0"/>
        <v>0.8</v>
      </c>
      <c r="K10" s="8">
        <f t="shared" si="0"/>
        <v>0.89999999999999991</v>
      </c>
      <c r="L10" s="8">
        <f t="shared" si="0"/>
        <v>1</v>
      </c>
      <c r="M10" s="8">
        <f t="shared" si="0"/>
        <v>1</v>
      </c>
      <c r="N10" s="9">
        <f t="shared" si="0"/>
        <v>1</v>
      </c>
      <c r="P10" s="10"/>
      <c r="Q10" s="7">
        <v>1300</v>
      </c>
      <c r="R10" s="8">
        <f t="shared" si="1"/>
        <v>162629.99999999997</v>
      </c>
      <c r="S10" s="8">
        <f t="shared" si="1"/>
        <v>325259.99999999994</v>
      </c>
      <c r="T10" s="8">
        <f t="shared" si="1"/>
        <v>487890</v>
      </c>
      <c r="U10" s="8">
        <f t="shared" si="1"/>
        <v>650520</v>
      </c>
      <c r="V10" s="8">
        <f t="shared" si="1"/>
        <v>813150</v>
      </c>
      <c r="W10" s="8">
        <f t="shared" si="1"/>
        <v>975780</v>
      </c>
      <c r="X10" s="8">
        <f t="shared" si="1"/>
        <v>1138410</v>
      </c>
      <c r="Y10" s="8">
        <f t="shared" si="1"/>
        <v>1301040</v>
      </c>
      <c r="Z10" s="8">
        <f t="shared" si="1"/>
        <v>1463669.9999999998</v>
      </c>
      <c r="AA10" s="8">
        <f t="shared" si="1"/>
        <v>1626300</v>
      </c>
      <c r="AB10" s="8">
        <f t="shared" si="1"/>
        <v>1626300</v>
      </c>
      <c r="AC10" s="9">
        <f t="shared" si="1"/>
        <v>1626300</v>
      </c>
    </row>
    <row r="11" spans="1:29" x14ac:dyDescent="0.3">
      <c r="A11" s="10"/>
      <c r="B11" s="7">
        <v>1200</v>
      </c>
      <c r="C11" s="8">
        <f t="shared" si="0"/>
        <v>0.19999999999999996</v>
      </c>
      <c r="D11" s="8">
        <f t="shared" si="0"/>
        <v>0.3</v>
      </c>
      <c r="E11" s="8">
        <f t="shared" si="0"/>
        <v>0.39999999999999997</v>
      </c>
      <c r="F11" s="8">
        <f t="shared" si="0"/>
        <v>0.5</v>
      </c>
      <c r="G11" s="8">
        <f t="shared" si="0"/>
        <v>0.6</v>
      </c>
      <c r="H11" s="8">
        <f t="shared" si="0"/>
        <v>0.7</v>
      </c>
      <c r="I11" s="8">
        <f t="shared" si="0"/>
        <v>0.8</v>
      </c>
      <c r="J11" s="8">
        <f t="shared" si="0"/>
        <v>0.89999999999999991</v>
      </c>
      <c r="K11" s="8">
        <f t="shared" si="0"/>
        <v>1</v>
      </c>
      <c r="L11" s="8">
        <f t="shared" si="0"/>
        <v>1</v>
      </c>
      <c r="M11" s="8">
        <f t="shared" si="0"/>
        <v>1</v>
      </c>
      <c r="N11" s="9">
        <f t="shared" si="0"/>
        <v>1</v>
      </c>
      <c r="P11" s="10"/>
      <c r="Q11" s="7">
        <v>1200</v>
      </c>
      <c r="R11" s="8">
        <f t="shared" si="1"/>
        <v>247259.99999999994</v>
      </c>
      <c r="S11" s="8">
        <f t="shared" si="1"/>
        <v>370890</v>
      </c>
      <c r="T11" s="8">
        <f t="shared" si="1"/>
        <v>494519.99999999994</v>
      </c>
      <c r="U11" s="8">
        <f t="shared" si="1"/>
        <v>618150</v>
      </c>
      <c r="V11" s="8">
        <f t="shared" si="1"/>
        <v>741780</v>
      </c>
      <c r="W11" s="8">
        <f t="shared" si="1"/>
        <v>865410</v>
      </c>
      <c r="X11" s="8">
        <f t="shared" si="1"/>
        <v>989040</v>
      </c>
      <c r="Y11" s="8">
        <f t="shared" si="1"/>
        <v>1112670</v>
      </c>
      <c r="Z11" s="8">
        <f t="shared" si="1"/>
        <v>1236300</v>
      </c>
      <c r="AA11" s="8">
        <f t="shared" si="1"/>
        <v>1236300</v>
      </c>
      <c r="AB11" s="8">
        <f t="shared" si="1"/>
        <v>1236300</v>
      </c>
      <c r="AC11" s="9">
        <f t="shared" si="1"/>
        <v>1236300</v>
      </c>
    </row>
    <row r="12" spans="1:29" x14ac:dyDescent="0.3">
      <c r="A12" s="10"/>
      <c r="B12" s="7">
        <v>1100</v>
      </c>
      <c r="C12" s="8">
        <f t="shared" si="0"/>
        <v>0.3</v>
      </c>
      <c r="D12" s="8">
        <f t="shared" si="0"/>
        <v>0.39999999999999997</v>
      </c>
      <c r="E12" s="8">
        <f t="shared" si="0"/>
        <v>0.5</v>
      </c>
      <c r="F12" s="8">
        <f t="shared" si="0"/>
        <v>0.6</v>
      </c>
      <c r="G12" s="8">
        <f t="shared" si="0"/>
        <v>0.7</v>
      </c>
      <c r="H12" s="8">
        <f t="shared" si="0"/>
        <v>0.8</v>
      </c>
      <c r="I12" s="8">
        <f t="shared" si="0"/>
        <v>0.89999999999999991</v>
      </c>
      <c r="J12" s="8">
        <f t="shared" si="0"/>
        <v>1</v>
      </c>
      <c r="K12" s="8">
        <f t="shared" si="0"/>
        <v>1</v>
      </c>
      <c r="L12" s="8">
        <f t="shared" si="0"/>
        <v>1</v>
      </c>
      <c r="M12" s="8">
        <f t="shared" si="0"/>
        <v>1</v>
      </c>
      <c r="N12" s="9">
        <f t="shared" si="0"/>
        <v>1</v>
      </c>
      <c r="P12" s="10"/>
      <c r="Q12" s="7">
        <v>1100</v>
      </c>
      <c r="R12" s="8">
        <f t="shared" si="1"/>
        <v>253890</v>
      </c>
      <c r="S12" s="8">
        <f t="shared" si="1"/>
        <v>338520</v>
      </c>
      <c r="T12" s="8">
        <f t="shared" si="1"/>
        <v>423150</v>
      </c>
      <c r="U12" s="8">
        <f t="shared" si="1"/>
        <v>507780</v>
      </c>
      <c r="V12" s="8">
        <f t="shared" si="1"/>
        <v>592410</v>
      </c>
      <c r="W12" s="8">
        <f t="shared" si="1"/>
        <v>677040</v>
      </c>
      <c r="X12" s="8">
        <f t="shared" si="1"/>
        <v>761669.99999999988</v>
      </c>
      <c r="Y12" s="8">
        <f t="shared" si="1"/>
        <v>846300</v>
      </c>
      <c r="Z12" s="8">
        <f t="shared" si="1"/>
        <v>846300</v>
      </c>
      <c r="AA12" s="8">
        <f t="shared" si="1"/>
        <v>846300</v>
      </c>
      <c r="AB12" s="8">
        <f t="shared" si="1"/>
        <v>846300</v>
      </c>
      <c r="AC12" s="9">
        <f t="shared" si="1"/>
        <v>846300</v>
      </c>
    </row>
    <row r="13" spans="1:29" x14ac:dyDescent="0.3">
      <c r="A13" s="10"/>
      <c r="B13" s="7">
        <v>1000</v>
      </c>
      <c r="C13" s="8">
        <f t="shared" si="0"/>
        <v>0.39999999999999997</v>
      </c>
      <c r="D13" s="8">
        <f t="shared" si="0"/>
        <v>0.5</v>
      </c>
      <c r="E13" s="8">
        <f t="shared" si="0"/>
        <v>0.6</v>
      </c>
      <c r="F13" s="8">
        <f t="shared" si="0"/>
        <v>0.7</v>
      </c>
      <c r="G13" s="8">
        <f t="shared" si="0"/>
        <v>0.8</v>
      </c>
      <c r="H13" s="8">
        <f t="shared" si="0"/>
        <v>0.89999999999999991</v>
      </c>
      <c r="I13" s="8">
        <f t="shared" si="0"/>
        <v>1</v>
      </c>
      <c r="J13" s="8">
        <f t="shared" si="0"/>
        <v>1</v>
      </c>
      <c r="K13" s="8">
        <f t="shared" si="0"/>
        <v>1</v>
      </c>
      <c r="L13" s="8">
        <f t="shared" si="0"/>
        <v>1</v>
      </c>
      <c r="M13" s="8">
        <f t="shared" si="0"/>
        <v>1</v>
      </c>
      <c r="N13" s="9">
        <f t="shared" si="0"/>
        <v>1</v>
      </c>
      <c r="P13" s="10"/>
      <c r="Q13" s="7">
        <v>1000</v>
      </c>
      <c r="R13" s="8">
        <f t="shared" si="1"/>
        <v>182519.99999999997</v>
      </c>
      <c r="S13" s="8">
        <f t="shared" si="1"/>
        <v>228150</v>
      </c>
      <c r="T13" s="8">
        <f t="shared" si="1"/>
        <v>273780</v>
      </c>
      <c r="U13" s="8">
        <f t="shared" si="1"/>
        <v>319410</v>
      </c>
      <c r="V13" s="8">
        <f t="shared" si="1"/>
        <v>365040</v>
      </c>
      <c r="W13" s="8">
        <f t="shared" si="1"/>
        <v>410669.99999999994</v>
      </c>
      <c r="X13" s="8">
        <f t="shared" si="1"/>
        <v>456300</v>
      </c>
      <c r="Y13" s="8">
        <f t="shared" si="1"/>
        <v>456300</v>
      </c>
      <c r="Z13" s="8">
        <f t="shared" si="1"/>
        <v>456300</v>
      </c>
      <c r="AA13" s="8">
        <f t="shared" si="1"/>
        <v>456300</v>
      </c>
      <c r="AB13" s="8">
        <f t="shared" si="1"/>
        <v>456300</v>
      </c>
      <c r="AC13" s="9">
        <f t="shared" si="1"/>
        <v>456300</v>
      </c>
    </row>
    <row r="14" spans="1:29" x14ac:dyDescent="0.3">
      <c r="A14" s="10"/>
      <c r="B14" s="7">
        <v>900</v>
      </c>
      <c r="C14" s="8">
        <f t="shared" si="0"/>
        <v>0.5</v>
      </c>
      <c r="D14" s="8">
        <f t="shared" si="0"/>
        <v>0.6</v>
      </c>
      <c r="E14" s="8">
        <f t="shared" si="0"/>
        <v>0.7</v>
      </c>
      <c r="F14" s="8">
        <f t="shared" si="0"/>
        <v>0.8</v>
      </c>
      <c r="G14" s="8">
        <f t="shared" si="0"/>
        <v>0.89999999999999991</v>
      </c>
      <c r="H14" s="8">
        <f t="shared" si="0"/>
        <v>1</v>
      </c>
      <c r="I14" s="8">
        <f t="shared" si="0"/>
        <v>1</v>
      </c>
      <c r="J14" s="8">
        <f t="shared" si="0"/>
        <v>1</v>
      </c>
      <c r="K14" s="8">
        <f t="shared" si="0"/>
        <v>1</v>
      </c>
      <c r="L14" s="8">
        <f t="shared" si="0"/>
        <v>1</v>
      </c>
      <c r="M14" s="8">
        <f t="shared" si="0"/>
        <v>1</v>
      </c>
      <c r="N14" s="9">
        <f t="shared" si="0"/>
        <v>1</v>
      </c>
      <c r="P14" s="10"/>
      <c r="Q14" s="7">
        <v>900</v>
      </c>
      <c r="R14" s="8">
        <f t="shared" si="1"/>
        <v>33150</v>
      </c>
      <c r="S14" s="8">
        <f t="shared" si="1"/>
        <v>39780</v>
      </c>
      <c r="T14" s="8">
        <f t="shared" si="1"/>
        <v>46410</v>
      </c>
      <c r="U14" s="8">
        <f t="shared" si="1"/>
        <v>53040</v>
      </c>
      <c r="V14" s="8">
        <f t="shared" si="1"/>
        <v>59669.999999999993</v>
      </c>
      <c r="W14" s="8">
        <f t="shared" si="1"/>
        <v>66300</v>
      </c>
      <c r="X14" s="8">
        <f t="shared" si="1"/>
        <v>66300</v>
      </c>
      <c r="Y14" s="8">
        <f t="shared" si="1"/>
        <v>66300</v>
      </c>
      <c r="Z14" s="8">
        <f t="shared" si="1"/>
        <v>66300</v>
      </c>
      <c r="AA14" s="8">
        <f t="shared" si="1"/>
        <v>66300</v>
      </c>
      <c r="AB14" s="8">
        <f t="shared" si="1"/>
        <v>66300</v>
      </c>
      <c r="AC14" s="9">
        <f t="shared" si="1"/>
        <v>66300</v>
      </c>
    </row>
    <row r="15" spans="1:29" x14ac:dyDescent="0.3">
      <c r="A15" s="10"/>
      <c r="B15" s="7">
        <v>800</v>
      </c>
      <c r="C15" s="8">
        <f t="shared" si="0"/>
        <v>0.6</v>
      </c>
      <c r="D15" s="8">
        <f t="shared" si="0"/>
        <v>0.7</v>
      </c>
      <c r="E15" s="8">
        <f t="shared" si="0"/>
        <v>0.8</v>
      </c>
      <c r="F15" s="8">
        <f t="shared" si="0"/>
        <v>0.89999999999999991</v>
      </c>
      <c r="G15" s="8">
        <f t="shared" si="0"/>
        <v>1</v>
      </c>
      <c r="H15" s="8">
        <f t="shared" si="0"/>
        <v>1</v>
      </c>
      <c r="I15" s="8">
        <f t="shared" si="0"/>
        <v>1</v>
      </c>
      <c r="J15" s="8">
        <f t="shared" si="0"/>
        <v>1</v>
      </c>
      <c r="K15" s="8">
        <f t="shared" si="0"/>
        <v>1</v>
      </c>
      <c r="L15" s="8">
        <f t="shared" si="0"/>
        <v>1</v>
      </c>
      <c r="M15" s="8">
        <f t="shared" si="0"/>
        <v>1</v>
      </c>
      <c r="N15" s="9">
        <f t="shared" si="0"/>
        <v>1</v>
      </c>
      <c r="P15" s="10"/>
      <c r="Q15" s="7">
        <v>800</v>
      </c>
      <c r="R15" s="8">
        <f>($Q15-883)*3900*C15</f>
        <v>-194220</v>
      </c>
      <c r="S15" s="8">
        <f t="shared" ref="S15:AC15" si="2">($Q15-883)*3900*D15</f>
        <v>-226590</v>
      </c>
      <c r="T15" s="8">
        <f t="shared" si="2"/>
        <v>-258960</v>
      </c>
      <c r="U15" s="8">
        <f t="shared" si="2"/>
        <v>-291330</v>
      </c>
      <c r="V15" s="8">
        <f t="shared" si="2"/>
        <v>-323700</v>
      </c>
      <c r="W15" s="8">
        <f t="shared" si="2"/>
        <v>-323700</v>
      </c>
      <c r="X15" s="8">
        <f t="shared" si="2"/>
        <v>-323700</v>
      </c>
      <c r="Y15" s="8">
        <f t="shared" si="2"/>
        <v>-323700</v>
      </c>
      <c r="Z15" s="8">
        <f t="shared" si="2"/>
        <v>-323700</v>
      </c>
      <c r="AA15" s="8">
        <f t="shared" si="2"/>
        <v>-323700</v>
      </c>
      <c r="AB15" s="8">
        <f t="shared" si="2"/>
        <v>-323700</v>
      </c>
      <c r="AC15" s="9">
        <f t="shared" si="2"/>
        <v>-323700</v>
      </c>
    </row>
    <row r="16" spans="1:29" x14ac:dyDescent="0.3">
      <c r="A16" s="10"/>
      <c r="C16" s="7">
        <v>800</v>
      </c>
      <c r="D16" s="7">
        <v>900</v>
      </c>
      <c r="E16" s="7">
        <v>1000</v>
      </c>
      <c r="F16" s="7">
        <v>1100</v>
      </c>
      <c r="G16" s="7">
        <v>1200</v>
      </c>
      <c r="H16" s="7">
        <v>1300</v>
      </c>
      <c r="I16" s="7">
        <v>1400</v>
      </c>
      <c r="J16" s="7">
        <v>1500</v>
      </c>
      <c r="K16" s="7">
        <v>1600</v>
      </c>
      <c r="L16" s="7">
        <v>1700</v>
      </c>
      <c r="M16" s="7">
        <v>1800</v>
      </c>
      <c r="N16" s="11">
        <v>1900</v>
      </c>
      <c r="P16" s="10"/>
      <c r="R16" s="7">
        <v>800</v>
      </c>
      <c r="S16" s="7">
        <v>900</v>
      </c>
      <c r="T16" s="7">
        <v>1000</v>
      </c>
      <c r="U16" s="7">
        <v>1100</v>
      </c>
      <c r="V16" s="7">
        <v>1200</v>
      </c>
      <c r="W16" s="7">
        <v>1300</v>
      </c>
      <c r="X16" s="7">
        <v>1400</v>
      </c>
      <c r="Y16" s="7">
        <v>1500</v>
      </c>
      <c r="Z16" s="7">
        <v>1600</v>
      </c>
      <c r="AA16" s="7">
        <v>1700</v>
      </c>
      <c r="AB16" s="7">
        <v>1800</v>
      </c>
      <c r="AC16" s="11">
        <v>1900</v>
      </c>
    </row>
    <row r="17" spans="1:29" ht="13.5" thickBot="1" x14ac:dyDescent="0.3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 t="s">
        <v>2</v>
      </c>
      <c r="P17" s="12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4" t="s">
        <v>2</v>
      </c>
    </row>
    <row r="18" spans="1:29" x14ac:dyDescent="0.3">
      <c r="A18" s="2"/>
      <c r="B18" s="3" t="s">
        <v>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P18" s="2"/>
      <c r="Q18" s="3" t="s">
        <v>6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</row>
    <row r="19" spans="1:29" x14ac:dyDescent="0.3">
      <c r="A19" s="6" t="s">
        <v>0</v>
      </c>
      <c r="B19" s="7">
        <v>1900</v>
      </c>
      <c r="C19" s="8">
        <f t="shared" ref="C19:N30" si="3">IF(0.4 + ($B19-C$31) * 0.001 &lt; 0, 0,
IF(0.4 + ($B19-C$31) * 0.001 &lt;= 1, 0.4 + ($B19-C$31) * 0.001, 1))</f>
        <v>1</v>
      </c>
      <c r="D19" s="8">
        <f t="shared" si="3"/>
        <v>1</v>
      </c>
      <c r="E19" s="8">
        <f t="shared" si="3"/>
        <v>1</v>
      </c>
      <c r="F19" s="8">
        <f t="shared" si="3"/>
        <v>1</v>
      </c>
      <c r="G19" s="8">
        <f t="shared" si="3"/>
        <v>1</v>
      </c>
      <c r="H19" s="8">
        <f t="shared" si="3"/>
        <v>1</v>
      </c>
      <c r="I19" s="8">
        <f t="shared" si="3"/>
        <v>0.9</v>
      </c>
      <c r="J19" s="8">
        <f t="shared" si="3"/>
        <v>0.8</v>
      </c>
      <c r="K19" s="8">
        <f t="shared" si="3"/>
        <v>0.7</v>
      </c>
      <c r="L19" s="8">
        <f t="shared" si="3"/>
        <v>0.60000000000000009</v>
      </c>
      <c r="M19" s="8">
        <f t="shared" si="3"/>
        <v>0.5</v>
      </c>
      <c r="N19" s="9">
        <f t="shared" si="3"/>
        <v>0.4</v>
      </c>
      <c r="P19" s="6" t="s">
        <v>0</v>
      </c>
      <c r="Q19" s="7">
        <v>1900</v>
      </c>
      <c r="R19" s="8">
        <f t="shared" ref="R19:R29" si="4">(R$31-841)*3900*C19</f>
        <v>-159900</v>
      </c>
      <c r="S19" s="8">
        <f t="shared" ref="S19:AC29" si="5">(S$31-841)*3900*D19</f>
        <v>230100</v>
      </c>
      <c r="T19" s="8">
        <f t="shared" si="5"/>
        <v>620100</v>
      </c>
      <c r="U19" s="8">
        <f t="shared" si="5"/>
        <v>1010100</v>
      </c>
      <c r="V19" s="8">
        <f t="shared" si="5"/>
        <v>1400100</v>
      </c>
      <c r="W19" s="8">
        <f t="shared" si="5"/>
        <v>1790100</v>
      </c>
      <c r="X19" s="8">
        <f t="shared" si="5"/>
        <v>1962090</v>
      </c>
      <c r="Y19" s="8">
        <f t="shared" si="5"/>
        <v>2056080</v>
      </c>
      <c r="Z19" s="8">
        <f t="shared" si="5"/>
        <v>2072069.9999999998</v>
      </c>
      <c r="AA19" s="8">
        <f t="shared" si="5"/>
        <v>2010060.0000000002</v>
      </c>
      <c r="AB19" s="8">
        <f t="shared" si="5"/>
        <v>1870050</v>
      </c>
      <c r="AC19" s="9">
        <f t="shared" si="5"/>
        <v>1652040</v>
      </c>
    </row>
    <row r="20" spans="1:29" x14ac:dyDescent="0.3">
      <c r="A20" s="10"/>
      <c r="B20" s="7">
        <v>1800</v>
      </c>
      <c r="C20" s="8">
        <f t="shared" si="3"/>
        <v>1</v>
      </c>
      <c r="D20" s="8">
        <f t="shared" si="3"/>
        <v>1</v>
      </c>
      <c r="E20" s="8">
        <f t="shared" si="3"/>
        <v>1</v>
      </c>
      <c r="F20" s="8">
        <f t="shared" si="3"/>
        <v>1</v>
      </c>
      <c r="G20" s="8">
        <f t="shared" si="3"/>
        <v>1</v>
      </c>
      <c r="H20" s="8">
        <f t="shared" si="3"/>
        <v>0.9</v>
      </c>
      <c r="I20" s="8">
        <f t="shared" si="3"/>
        <v>0.8</v>
      </c>
      <c r="J20" s="8">
        <f t="shared" si="3"/>
        <v>0.7</v>
      </c>
      <c r="K20" s="8">
        <f t="shared" si="3"/>
        <v>0.60000000000000009</v>
      </c>
      <c r="L20" s="8">
        <f t="shared" si="3"/>
        <v>0.5</v>
      </c>
      <c r="M20" s="8">
        <f t="shared" si="3"/>
        <v>0.4</v>
      </c>
      <c r="N20" s="9">
        <f t="shared" si="3"/>
        <v>0.30000000000000004</v>
      </c>
      <c r="P20" s="10"/>
      <c r="Q20" s="7">
        <v>1800</v>
      </c>
      <c r="R20" s="8">
        <f t="shared" si="4"/>
        <v>-159900</v>
      </c>
      <c r="S20" s="8">
        <f t="shared" si="5"/>
        <v>230100</v>
      </c>
      <c r="T20" s="8">
        <f t="shared" si="5"/>
        <v>620100</v>
      </c>
      <c r="U20" s="8">
        <f t="shared" si="5"/>
        <v>1010100</v>
      </c>
      <c r="V20" s="8">
        <f t="shared" si="5"/>
        <v>1400100</v>
      </c>
      <c r="W20" s="8">
        <f t="shared" si="5"/>
        <v>1611090</v>
      </c>
      <c r="X20" s="8">
        <f t="shared" si="5"/>
        <v>1744080</v>
      </c>
      <c r="Y20" s="8">
        <f t="shared" si="5"/>
        <v>1799070</v>
      </c>
      <c r="Z20" s="8">
        <f t="shared" si="5"/>
        <v>1776060.0000000002</v>
      </c>
      <c r="AA20" s="8">
        <f t="shared" si="5"/>
        <v>1675050</v>
      </c>
      <c r="AB20" s="8">
        <f t="shared" si="5"/>
        <v>1496040</v>
      </c>
      <c r="AC20" s="9">
        <f t="shared" si="5"/>
        <v>1239030.0000000002</v>
      </c>
    </row>
    <row r="21" spans="1:29" x14ac:dyDescent="0.3">
      <c r="A21" s="10"/>
      <c r="B21" s="7">
        <v>1700</v>
      </c>
      <c r="C21" s="8">
        <f t="shared" si="3"/>
        <v>1</v>
      </c>
      <c r="D21" s="8">
        <f t="shared" si="3"/>
        <v>1</v>
      </c>
      <c r="E21" s="8">
        <f t="shared" si="3"/>
        <v>1</v>
      </c>
      <c r="F21" s="8">
        <f t="shared" si="3"/>
        <v>1</v>
      </c>
      <c r="G21" s="8">
        <f t="shared" si="3"/>
        <v>0.9</v>
      </c>
      <c r="H21" s="8">
        <f t="shared" si="3"/>
        <v>0.8</v>
      </c>
      <c r="I21" s="8">
        <f t="shared" si="3"/>
        <v>0.7</v>
      </c>
      <c r="J21" s="8">
        <f t="shared" si="3"/>
        <v>0.60000000000000009</v>
      </c>
      <c r="K21" s="8">
        <f t="shared" si="3"/>
        <v>0.5</v>
      </c>
      <c r="L21" s="8">
        <f t="shared" si="3"/>
        <v>0.4</v>
      </c>
      <c r="M21" s="8">
        <f t="shared" si="3"/>
        <v>0.30000000000000004</v>
      </c>
      <c r="N21" s="9">
        <f t="shared" si="3"/>
        <v>0.2</v>
      </c>
      <c r="P21" s="10"/>
      <c r="Q21" s="7">
        <v>1700</v>
      </c>
      <c r="R21" s="8">
        <f t="shared" si="4"/>
        <v>-159900</v>
      </c>
      <c r="S21" s="8">
        <f t="shared" si="5"/>
        <v>230100</v>
      </c>
      <c r="T21" s="8">
        <f t="shared" si="5"/>
        <v>620100</v>
      </c>
      <c r="U21" s="8">
        <f t="shared" si="5"/>
        <v>1010100</v>
      </c>
      <c r="V21" s="8">
        <f t="shared" si="5"/>
        <v>1260090</v>
      </c>
      <c r="W21" s="8">
        <f t="shared" si="5"/>
        <v>1432080</v>
      </c>
      <c r="X21" s="8">
        <f t="shared" si="5"/>
        <v>1526070</v>
      </c>
      <c r="Y21" s="8">
        <f t="shared" si="5"/>
        <v>1542060.0000000002</v>
      </c>
      <c r="Z21" s="8">
        <f t="shared" si="5"/>
        <v>1480050</v>
      </c>
      <c r="AA21" s="8">
        <f t="shared" si="5"/>
        <v>1340040</v>
      </c>
      <c r="AB21" s="8">
        <f t="shared" si="5"/>
        <v>1122030.0000000002</v>
      </c>
      <c r="AC21" s="9">
        <f t="shared" si="5"/>
        <v>826020</v>
      </c>
    </row>
    <row r="22" spans="1:29" x14ac:dyDescent="0.3">
      <c r="A22" s="10"/>
      <c r="B22" s="7">
        <v>1600</v>
      </c>
      <c r="C22" s="8">
        <f t="shared" si="3"/>
        <v>1</v>
      </c>
      <c r="D22" s="8">
        <f t="shared" si="3"/>
        <v>1</v>
      </c>
      <c r="E22" s="8">
        <f t="shared" si="3"/>
        <v>1</v>
      </c>
      <c r="F22" s="8">
        <f t="shared" si="3"/>
        <v>0.9</v>
      </c>
      <c r="G22" s="8">
        <f t="shared" si="3"/>
        <v>0.8</v>
      </c>
      <c r="H22" s="8">
        <f t="shared" si="3"/>
        <v>0.7</v>
      </c>
      <c r="I22" s="8">
        <f t="shared" si="3"/>
        <v>0.60000000000000009</v>
      </c>
      <c r="J22" s="8">
        <f t="shared" si="3"/>
        <v>0.5</v>
      </c>
      <c r="K22" s="8">
        <f t="shared" si="3"/>
        <v>0.4</v>
      </c>
      <c r="L22" s="8">
        <f t="shared" si="3"/>
        <v>0.30000000000000004</v>
      </c>
      <c r="M22" s="8">
        <f t="shared" si="3"/>
        <v>0.2</v>
      </c>
      <c r="N22" s="9">
        <f t="shared" si="3"/>
        <v>0.10000000000000003</v>
      </c>
      <c r="P22" s="10"/>
      <c r="Q22" s="7">
        <v>1600</v>
      </c>
      <c r="R22" s="8">
        <f t="shared" si="4"/>
        <v>-159900</v>
      </c>
      <c r="S22" s="8">
        <f t="shared" si="5"/>
        <v>230100</v>
      </c>
      <c r="T22" s="8">
        <f t="shared" si="5"/>
        <v>620100</v>
      </c>
      <c r="U22" s="8">
        <f t="shared" si="5"/>
        <v>909090</v>
      </c>
      <c r="V22" s="8">
        <f t="shared" si="5"/>
        <v>1120080</v>
      </c>
      <c r="W22" s="8">
        <f t="shared" si="5"/>
        <v>1253070</v>
      </c>
      <c r="X22" s="8">
        <f t="shared" si="5"/>
        <v>1308060.0000000002</v>
      </c>
      <c r="Y22" s="8">
        <f t="shared" si="5"/>
        <v>1285050</v>
      </c>
      <c r="Z22" s="8">
        <f t="shared" si="5"/>
        <v>1184040</v>
      </c>
      <c r="AA22" s="8">
        <f t="shared" si="5"/>
        <v>1005030.0000000001</v>
      </c>
      <c r="AB22" s="8">
        <f t="shared" si="5"/>
        <v>748020</v>
      </c>
      <c r="AC22" s="9">
        <f t="shared" si="5"/>
        <v>413010.00000000012</v>
      </c>
    </row>
    <row r="23" spans="1:29" x14ac:dyDescent="0.3">
      <c r="A23" s="10"/>
      <c r="B23" s="7">
        <v>1500</v>
      </c>
      <c r="C23" s="8">
        <f t="shared" si="3"/>
        <v>1</v>
      </c>
      <c r="D23" s="8">
        <f t="shared" si="3"/>
        <v>1</v>
      </c>
      <c r="E23" s="8">
        <f t="shared" si="3"/>
        <v>0.9</v>
      </c>
      <c r="F23" s="8">
        <f t="shared" si="3"/>
        <v>0.8</v>
      </c>
      <c r="G23" s="8">
        <f t="shared" si="3"/>
        <v>0.7</v>
      </c>
      <c r="H23" s="8">
        <f t="shared" si="3"/>
        <v>0.60000000000000009</v>
      </c>
      <c r="I23" s="8">
        <f t="shared" si="3"/>
        <v>0.5</v>
      </c>
      <c r="J23" s="8">
        <f t="shared" si="3"/>
        <v>0.4</v>
      </c>
      <c r="K23" s="8">
        <f t="shared" si="3"/>
        <v>0.30000000000000004</v>
      </c>
      <c r="L23" s="8">
        <f t="shared" si="3"/>
        <v>0.2</v>
      </c>
      <c r="M23" s="8">
        <f t="shared" si="3"/>
        <v>0.10000000000000003</v>
      </c>
      <c r="N23" s="9">
        <f t="shared" si="3"/>
        <v>0</v>
      </c>
      <c r="P23" s="10"/>
      <c r="Q23" s="7">
        <v>1500</v>
      </c>
      <c r="R23" s="8">
        <f t="shared" si="4"/>
        <v>-159900</v>
      </c>
      <c r="S23" s="8">
        <f t="shared" si="5"/>
        <v>230100</v>
      </c>
      <c r="T23" s="8">
        <f t="shared" si="5"/>
        <v>558090</v>
      </c>
      <c r="U23" s="8">
        <f t="shared" si="5"/>
        <v>808080</v>
      </c>
      <c r="V23" s="8">
        <f t="shared" si="5"/>
        <v>980069.99999999988</v>
      </c>
      <c r="W23" s="8">
        <f t="shared" si="5"/>
        <v>1074060.0000000002</v>
      </c>
      <c r="X23" s="8">
        <f t="shared" si="5"/>
        <v>1090050</v>
      </c>
      <c r="Y23" s="8">
        <f t="shared" si="5"/>
        <v>1028040</v>
      </c>
      <c r="Z23" s="8">
        <f t="shared" si="5"/>
        <v>888030.00000000012</v>
      </c>
      <c r="AA23" s="8">
        <f t="shared" si="5"/>
        <v>670020</v>
      </c>
      <c r="AB23" s="8">
        <f t="shared" si="5"/>
        <v>374010.00000000012</v>
      </c>
      <c r="AC23" s="9">
        <f t="shared" si="5"/>
        <v>0</v>
      </c>
    </row>
    <row r="24" spans="1:29" x14ac:dyDescent="0.3">
      <c r="A24" s="10"/>
      <c r="B24" s="7">
        <v>1400</v>
      </c>
      <c r="C24" s="8">
        <f t="shared" si="3"/>
        <v>1</v>
      </c>
      <c r="D24" s="8">
        <f t="shared" si="3"/>
        <v>0.9</v>
      </c>
      <c r="E24" s="8">
        <f t="shared" si="3"/>
        <v>0.8</v>
      </c>
      <c r="F24" s="8">
        <f t="shared" si="3"/>
        <v>0.7</v>
      </c>
      <c r="G24" s="8">
        <f t="shared" si="3"/>
        <v>0.60000000000000009</v>
      </c>
      <c r="H24" s="8">
        <f t="shared" si="3"/>
        <v>0.5</v>
      </c>
      <c r="I24" s="8">
        <f t="shared" si="3"/>
        <v>0.4</v>
      </c>
      <c r="J24" s="8">
        <f t="shared" si="3"/>
        <v>0.30000000000000004</v>
      </c>
      <c r="K24" s="8">
        <f t="shared" si="3"/>
        <v>0.2</v>
      </c>
      <c r="L24" s="8">
        <f t="shared" si="3"/>
        <v>0.10000000000000003</v>
      </c>
      <c r="M24" s="8">
        <f t="shared" si="3"/>
        <v>0</v>
      </c>
      <c r="N24" s="9">
        <f t="shared" si="3"/>
        <v>0</v>
      </c>
      <c r="P24" s="10"/>
      <c r="Q24" s="7">
        <v>1400</v>
      </c>
      <c r="R24" s="8">
        <f t="shared" si="4"/>
        <v>-159900</v>
      </c>
      <c r="S24" s="8">
        <f t="shared" si="5"/>
        <v>207090</v>
      </c>
      <c r="T24" s="8">
        <f t="shared" si="5"/>
        <v>496080</v>
      </c>
      <c r="U24" s="8">
        <f t="shared" si="5"/>
        <v>707070</v>
      </c>
      <c r="V24" s="8">
        <f t="shared" si="5"/>
        <v>840060.00000000012</v>
      </c>
      <c r="W24" s="8">
        <f t="shared" si="5"/>
        <v>895050</v>
      </c>
      <c r="X24" s="8">
        <f t="shared" si="5"/>
        <v>872040</v>
      </c>
      <c r="Y24" s="8">
        <f t="shared" si="5"/>
        <v>771030.00000000012</v>
      </c>
      <c r="Z24" s="8">
        <f t="shared" si="5"/>
        <v>592020</v>
      </c>
      <c r="AA24" s="8">
        <f t="shared" si="5"/>
        <v>335010.00000000012</v>
      </c>
      <c r="AB24" s="8">
        <f t="shared" si="5"/>
        <v>0</v>
      </c>
      <c r="AC24" s="9">
        <f t="shared" si="5"/>
        <v>0</v>
      </c>
    </row>
    <row r="25" spans="1:29" x14ac:dyDescent="0.3">
      <c r="A25" s="10"/>
      <c r="B25" s="7">
        <v>1300</v>
      </c>
      <c r="C25" s="8">
        <f t="shared" si="3"/>
        <v>0.9</v>
      </c>
      <c r="D25" s="8">
        <f t="shared" si="3"/>
        <v>0.8</v>
      </c>
      <c r="E25" s="8">
        <f t="shared" si="3"/>
        <v>0.7</v>
      </c>
      <c r="F25" s="8">
        <f t="shared" si="3"/>
        <v>0.60000000000000009</v>
      </c>
      <c r="G25" s="8">
        <f t="shared" si="3"/>
        <v>0.5</v>
      </c>
      <c r="H25" s="8">
        <f t="shared" si="3"/>
        <v>0.4</v>
      </c>
      <c r="I25" s="8">
        <f t="shared" si="3"/>
        <v>0.30000000000000004</v>
      </c>
      <c r="J25" s="8">
        <f t="shared" si="3"/>
        <v>0.2</v>
      </c>
      <c r="K25" s="8">
        <f t="shared" si="3"/>
        <v>0.10000000000000003</v>
      </c>
      <c r="L25" s="8">
        <f t="shared" si="3"/>
        <v>0</v>
      </c>
      <c r="M25" s="8">
        <f t="shared" si="3"/>
        <v>0</v>
      </c>
      <c r="N25" s="9">
        <f t="shared" si="3"/>
        <v>0</v>
      </c>
      <c r="P25" s="10"/>
      <c r="Q25" s="7">
        <v>1300</v>
      </c>
      <c r="R25" s="8">
        <f t="shared" si="4"/>
        <v>-143910</v>
      </c>
      <c r="S25" s="8">
        <f t="shared" si="5"/>
        <v>184080</v>
      </c>
      <c r="T25" s="8">
        <f t="shared" si="5"/>
        <v>434070</v>
      </c>
      <c r="U25" s="8">
        <f t="shared" si="5"/>
        <v>606060.00000000012</v>
      </c>
      <c r="V25" s="8">
        <f t="shared" si="5"/>
        <v>700050</v>
      </c>
      <c r="W25" s="8">
        <f t="shared" si="5"/>
        <v>716040</v>
      </c>
      <c r="X25" s="8">
        <f t="shared" si="5"/>
        <v>654030.00000000012</v>
      </c>
      <c r="Y25" s="8">
        <f t="shared" si="5"/>
        <v>514020</v>
      </c>
      <c r="Z25" s="8">
        <f t="shared" si="5"/>
        <v>296010.00000000012</v>
      </c>
      <c r="AA25" s="8">
        <f t="shared" si="5"/>
        <v>0</v>
      </c>
      <c r="AB25" s="8">
        <f t="shared" si="5"/>
        <v>0</v>
      </c>
      <c r="AC25" s="9">
        <f t="shared" si="5"/>
        <v>0</v>
      </c>
    </row>
    <row r="26" spans="1:29" x14ac:dyDescent="0.3">
      <c r="A26" s="10"/>
      <c r="B26" s="7">
        <v>1200</v>
      </c>
      <c r="C26" s="8">
        <f t="shared" si="3"/>
        <v>0.8</v>
      </c>
      <c r="D26" s="8">
        <f t="shared" si="3"/>
        <v>0.7</v>
      </c>
      <c r="E26" s="8">
        <f t="shared" si="3"/>
        <v>0.60000000000000009</v>
      </c>
      <c r="F26" s="8">
        <f t="shared" si="3"/>
        <v>0.5</v>
      </c>
      <c r="G26" s="8">
        <f t="shared" si="3"/>
        <v>0.4</v>
      </c>
      <c r="H26" s="8">
        <f t="shared" si="3"/>
        <v>0.30000000000000004</v>
      </c>
      <c r="I26" s="8">
        <f t="shared" si="3"/>
        <v>0.2</v>
      </c>
      <c r="J26" s="8">
        <f t="shared" si="3"/>
        <v>0.10000000000000003</v>
      </c>
      <c r="K26" s="8">
        <f t="shared" si="3"/>
        <v>0</v>
      </c>
      <c r="L26" s="8">
        <f t="shared" si="3"/>
        <v>0</v>
      </c>
      <c r="M26" s="8">
        <f t="shared" si="3"/>
        <v>0</v>
      </c>
      <c r="N26" s="9">
        <f t="shared" si="3"/>
        <v>0</v>
      </c>
      <c r="P26" s="10"/>
      <c r="Q26" s="7">
        <v>1200</v>
      </c>
      <c r="R26" s="8">
        <f t="shared" si="4"/>
        <v>-127920</v>
      </c>
      <c r="S26" s="8">
        <f t="shared" si="5"/>
        <v>161070</v>
      </c>
      <c r="T26" s="8">
        <f t="shared" si="5"/>
        <v>372060.00000000006</v>
      </c>
      <c r="U26" s="8">
        <f t="shared" si="5"/>
        <v>505050</v>
      </c>
      <c r="V26" s="8">
        <f t="shared" si="5"/>
        <v>560040</v>
      </c>
      <c r="W26" s="8">
        <f t="shared" si="5"/>
        <v>537030.00000000012</v>
      </c>
      <c r="X26" s="8">
        <f t="shared" si="5"/>
        <v>436020</v>
      </c>
      <c r="Y26" s="8">
        <f t="shared" si="5"/>
        <v>257010.00000000009</v>
      </c>
      <c r="Z26" s="8">
        <f t="shared" si="5"/>
        <v>0</v>
      </c>
      <c r="AA26" s="8">
        <f t="shared" si="5"/>
        <v>0</v>
      </c>
      <c r="AB26" s="8">
        <f t="shared" si="5"/>
        <v>0</v>
      </c>
      <c r="AC26" s="9">
        <f t="shared" si="5"/>
        <v>0</v>
      </c>
    </row>
    <row r="27" spans="1:29" x14ac:dyDescent="0.3">
      <c r="A27" s="10"/>
      <c r="B27" s="7">
        <v>1100</v>
      </c>
      <c r="C27" s="8">
        <f t="shared" si="3"/>
        <v>0.7</v>
      </c>
      <c r="D27" s="8">
        <f t="shared" si="3"/>
        <v>0.60000000000000009</v>
      </c>
      <c r="E27" s="8">
        <f t="shared" si="3"/>
        <v>0.5</v>
      </c>
      <c r="F27" s="8">
        <f t="shared" si="3"/>
        <v>0.4</v>
      </c>
      <c r="G27" s="8">
        <f t="shared" si="3"/>
        <v>0.30000000000000004</v>
      </c>
      <c r="H27" s="8">
        <f t="shared" si="3"/>
        <v>0.2</v>
      </c>
      <c r="I27" s="8">
        <f t="shared" si="3"/>
        <v>0.10000000000000003</v>
      </c>
      <c r="J27" s="8">
        <f t="shared" si="3"/>
        <v>0</v>
      </c>
      <c r="K27" s="8">
        <f t="shared" si="3"/>
        <v>0</v>
      </c>
      <c r="L27" s="8">
        <f t="shared" si="3"/>
        <v>0</v>
      </c>
      <c r="M27" s="8">
        <f t="shared" si="3"/>
        <v>0</v>
      </c>
      <c r="N27" s="9">
        <f t="shared" si="3"/>
        <v>0</v>
      </c>
      <c r="P27" s="10"/>
      <c r="Q27" s="7">
        <v>1100</v>
      </c>
      <c r="R27" s="8">
        <f t="shared" si="4"/>
        <v>-111930</v>
      </c>
      <c r="S27" s="8">
        <f t="shared" si="5"/>
        <v>138060.00000000003</v>
      </c>
      <c r="T27" s="8">
        <f t="shared" si="5"/>
        <v>310050</v>
      </c>
      <c r="U27" s="8">
        <f t="shared" si="5"/>
        <v>404040</v>
      </c>
      <c r="V27" s="8">
        <f t="shared" si="5"/>
        <v>420030.00000000006</v>
      </c>
      <c r="W27" s="8">
        <f t="shared" si="5"/>
        <v>358020</v>
      </c>
      <c r="X27" s="8">
        <f t="shared" si="5"/>
        <v>218010.00000000006</v>
      </c>
      <c r="Y27" s="8">
        <f t="shared" si="5"/>
        <v>0</v>
      </c>
      <c r="Z27" s="8">
        <f t="shared" si="5"/>
        <v>0</v>
      </c>
      <c r="AA27" s="8">
        <f t="shared" si="5"/>
        <v>0</v>
      </c>
      <c r="AB27" s="8">
        <f t="shared" si="5"/>
        <v>0</v>
      </c>
      <c r="AC27" s="9">
        <f t="shared" si="5"/>
        <v>0</v>
      </c>
    </row>
    <row r="28" spans="1:29" x14ac:dyDescent="0.3">
      <c r="A28" s="10"/>
      <c r="B28" s="7">
        <v>1000</v>
      </c>
      <c r="C28" s="8">
        <f t="shared" si="3"/>
        <v>0.60000000000000009</v>
      </c>
      <c r="D28" s="8">
        <f t="shared" si="3"/>
        <v>0.5</v>
      </c>
      <c r="E28" s="8">
        <f t="shared" si="3"/>
        <v>0.4</v>
      </c>
      <c r="F28" s="8">
        <f t="shared" si="3"/>
        <v>0.30000000000000004</v>
      </c>
      <c r="G28" s="8">
        <f t="shared" si="3"/>
        <v>0.2</v>
      </c>
      <c r="H28" s="8">
        <f t="shared" si="3"/>
        <v>0.10000000000000003</v>
      </c>
      <c r="I28" s="8">
        <f t="shared" si="3"/>
        <v>0</v>
      </c>
      <c r="J28" s="8">
        <f t="shared" si="3"/>
        <v>0</v>
      </c>
      <c r="K28" s="8">
        <f t="shared" si="3"/>
        <v>0</v>
      </c>
      <c r="L28" s="8">
        <f t="shared" si="3"/>
        <v>0</v>
      </c>
      <c r="M28" s="8">
        <f t="shared" si="3"/>
        <v>0</v>
      </c>
      <c r="N28" s="9">
        <f t="shared" si="3"/>
        <v>0</v>
      </c>
      <c r="P28" s="10"/>
      <c r="Q28" s="7">
        <v>1000</v>
      </c>
      <c r="R28" s="8">
        <f t="shared" si="4"/>
        <v>-95940.000000000015</v>
      </c>
      <c r="S28" s="8">
        <f t="shared" si="5"/>
        <v>115050</v>
      </c>
      <c r="T28" s="8">
        <f t="shared" si="5"/>
        <v>248040</v>
      </c>
      <c r="U28" s="8">
        <f t="shared" si="5"/>
        <v>303030.00000000006</v>
      </c>
      <c r="V28" s="8">
        <f t="shared" si="5"/>
        <v>280020</v>
      </c>
      <c r="W28" s="8">
        <f t="shared" si="5"/>
        <v>179010.00000000006</v>
      </c>
      <c r="X28" s="8">
        <f t="shared" si="5"/>
        <v>0</v>
      </c>
      <c r="Y28" s="8">
        <f t="shared" si="5"/>
        <v>0</v>
      </c>
      <c r="Z28" s="8">
        <f t="shared" si="5"/>
        <v>0</v>
      </c>
      <c r="AA28" s="8">
        <f t="shared" si="5"/>
        <v>0</v>
      </c>
      <c r="AB28" s="8">
        <f t="shared" si="5"/>
        <v>0</v>
      </c>
      <c r="AC28" s="9">
        <f t="shared" si="5"/>
        <v>0</v>
      </c>
    </row>
    <row r="29" spans="1:29" x14ac:dyDescent="0.3">
      <c r="A29" s="10"/>
      <c r="B29" s="7">
        <v>900</v>
      </c>
      <c r="C29" s="8">
        <f t="shared" si="3"/>
        <v>0.5</v>
      </c>
      <c r="D29" s="8">
        <f t="shared" si="3"/>
        <v>0.4</v>
      </c>
      <c r="E29" s="8">
        <f t="shared" si="3"/>
        <v>0.30000000000000004</v>
      </c>
      <c r="F29" s="8">
        <f t="shared" si="3"/>
        <v>0.2</v>
      </c>
      <c r="G29" s="8">
        <f t="shared" si="3"/>
        <v>0.10000000000000003</v>
      </c>
      <c r="H29" s="8">
        <f t="shared" si="3"/>
        <v>0</v>
      </c>
      <c r="I29" s="8">
        <f t="shared" si="3"/>
        <v>0</v>
      </c>
      <c r="J29" s="8">
        <f t="shared" si="3"/>
        <v>0</v>
      </c>
      <c r="K29" s="8">
        <f t="shared" si="3"/>
        <v>0</v>
      </c>
      <c r="L29" s="8">
        <f t="shared" si="3"/>
        <v>0</v>
      </c>
      <c r="M29" s="8">
        <f t="shared" si="3"/>
        <v>0</v>
      </c>
      <c r="N29" s="9">
        <f t="shared" si="3"/>
        <v>0</v>
      </c>
      <c r="P29" s="10"/>
      <c r="Q29" s="7">
        <v>900</v>
      </c>
      <c r="R29" s="8">
        <f t="shared" si="4"/>
        <v>-79950</v>
      </c>
      <c r="S29" s="8">
        <f t="shared" si="5"/>
        <v>92040</v>
      </c>
      <c r="T29" s="8">
        <f t="shared" si="5"/>
        <v>186030.00000000003</v>
      </c>
      <c r="U29" s="8">
        <f t="shared" si="5"/>
        <v>202020</v>
      </c>
      <c r="V29" s="8">
        <f t="shared" si="5"/>
        <v>140010.00000000006</v>
      </c>
      <c r="W29" s="8">
        <f t="shared" si="5"/>
        <v>0</v>
      </c>
      <c r="X29" s="8">
        <f t="shared" si="5"/>
        <v>0</v>
      </c>
      <c r="Y29" s="8">
        <f t="shared" si="5"/>
        <v>0</v>
      </c>
      <c r="Z29" s="8">
        <f t="shared" si="5"/>
        <v>0</v>
      </c>
      <c r="AA29" s="8">
        <f t="shared" si="5"/>
        <v>0</v>
      </c>
      <c r="AB29" s="8">
        <f t="shared" si="5"/>
        <v>0</v>
      </c>
      <c r="AC29" s="9">
        <f t="shared" si="5"/>
        <v>0</v>
      </c>
    </row>
    <row r="30" spans="1:29" x14ac:dyDescent="0.3">
      <c r="A30" s="10"/>
      <c r="B30" s="7">
        <v>800</v>
      </c>
      <c r="C30" s="8">
        <f t="shared" si="3"/>
        <v>0.4</v>
      </c>
      <c r="D30" s="8">
        <f t="shared" si="3"/>
        <v>0.30000000000000004</v>
      </c>
      <c r="E30" s="8">
        <f t="shared" si="3"/>
        <v>0.2</v>
      </c>
      <c r="F30" s="8">
        <f t="shared" si="3"/>
        <v>0.10000000000000003</v>
      </c>
      <c r="G30" s="8">
        <f t="shared" si="3"/>
        <v>0</v>
      </c>
      <c r="H30" s="8">
        <f t="shared" si="3"/>
        <v>0</v>
      </c>
      <c r="I30" s="8">
        <f t="shared" si="3"/>
        <v>0</v>
      </c>
      <c r="J30" s="8">
        <f t="shared" si="3"/>
        <v>0</v>
      </c>
      <c r="K30" s="8">
        <f t="shared" si="3"/>
        <v>0</v>
      </c>
      <c r="L30" s="8">
        <f t="shared" si="3"/>
        <v>0</v>
      </c>
      <c r="M30" s="8">
        <f t="shared" si="3"/>
        <v>0</v>
      </c>
      <c r="N30" s="9">
        <f t="shared" si="3"/>
        <v>0</v>
      </c>
      <c r="P30" s="10"/>
      <c r="Q30" s="7">
        <v>800</v>
      </c>
      <c r="R30" s="8">
        <f>(R$31-841)*3900*C30</f>
        <v>-63960</v>
      </c>
      <c r="S30" s="8">
        <f t="shared" ref="S30:AC30" si="6">(S$31-841)*3900*D30</f>
        <v>69030.000000000015</v>
      </c>
      <c r="T30" s="8">
        <f t="shared" si="6"/>
        <v>124020</v>
      </c>
      <c r="U30" s="8">
        <f t="shared" si="6"/>
        <v>101010.00000000003</v>
      </c>
      <c r="V30" s="8">
        <f t="shared" si="6"/>
        <v>0</v>
      </c>
      <c r="W30" s="8">
        <f t="shared" si="6"/>
        <v>0</v>
      </c>
      <c r="X30" s="8">
        <f t="shared" si="6"/>
        <v>0</v>
      </c>
      <c r="Y30" s="8">
        <f t="shared" si="6"/>
        <v>0</v>
      </c>
      <c r="Z30" s="8">
        <f t="shared" si="6"/>
        <v>0</v>
      </c>
      <c r="AA30" s="8">
        <f t="shared" si="6"/>
        <v>0</v>
      </c>
      <c r="AB30" s="8">
        <f t="shared" si="6"/>
        <v>0</v>
      </c>
      <c r="AC30" s="9">
        <f t="shared" si="6"/>
        <v>0</v>
      </c>
    </row>
    <row r="31" spans="1:29" x14ac:dyDescent="0.3">
      <c r="A31" s="10"/>
      <c r="C31" s="7">
        <v>800</v>
      </c>
      <c r="D31" s="7">
        <v>900</v>
      </c>
      <c r="E31" s="7">
        <v>1000</v>
      </c>
      <c r="F31" s="7">
        <v>1100</v>
      </c>
      <c r="G31" s="7">
        <v>1200</v>
      </c>
      <c r="H31" s="7">
        <v>1300</v>
      </c>
      <c r="I31" s="7">
        <v>1400</v>
      </c>
      <c r="J31" s="7">
        <v>1500</v>
      </c>
      <c r="K31" s="7">
        <v>1600</v>
      </c>
      <c r="L31" s="7">
        <v>1700</v>
      </c>
      <c r="M31" s="7">
        <v>1800</v>
      </c>
      <c r="N31" s="11">
        <v>1900</v>
      </c>
      <c r="P31" s="10"/>
      <c r="R31" s="7">
        <v>800</v>
      </c>
      <c r="S31" s="7">
        <v>900</v>
      </c>
      <c r="T31" s="7">
        <v>1000</v>
      </c>
      <c r="U31" s="7">
        <v>1100</v>
      </c>
      <c r="V31" s="7">
        <v>1200</v>
      </c>
      <c r="W31" s="7">
        <v>1300</v>
      </c>
      <c r="X31" s="7">
        <v>1400</v>
      </c>
      <c r="Y31" s="7">
        <v>1500</v>
      </c>
      <c r="Z31" s="7">
        <v>1600</v>
      </c>
      <c r="AA31" s="7">
        <v>1700</v>
      </c>
      <c r="AB31" s="7">
        <v>1800</v>
      </c>
      <c r="AC31" s="11">
        <v>1900</v>
      </c>
    </row>
    <row r="32" spans="1:29" ht="13.5" thickBot="1" x14ac:dyDescent="0.3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2</v>
      </c>
      <c r="P32" s="12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 t="s">
        <v>2</v>
      </c>
    </row>
  </sheetData>
  <mergeCells count="3">
    <mergeCell ref="A1:N1"/>
    <mergeCell ref="P1:AC1"/>
    <mergeCell ref="O1:O104857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Content_x0020_Name xmlns="3280b98c-2d7e-449d-b713-5a352c511315">6732</Content_x0020_Name>
    <Workflow_x0020_Instance_x0020_Name xmlns="3280b98c-2d7e-449d-b713-5a352c511315">2669</Workflow_x0020_Instance_x0020_Name>
    <Mode xmlns="3280b98c-2d7e-449d-b713-5a352c511315" xsi:nil="true"/>
    <Product_x0020_Type xmlns="3280b98c-2d7e-449d-b713-5a352c511315" xsi:nil="true"/>
    <Target_x0020_Audiences xmlns="3280b98c-2d7e-449d-b713-5a352c511315" xsi:nil="true"/>
    <Content_x0020_Type xmlns="3280b98c-2d7e-449d-b713-5a352c511315">9</Content_x0020_Type>
    <Faculty_x0020_Sponsor xmlns="3280b98c-2d7e-449d-b713-5a352c511315">
      <UserInfo>
        <DisplayName/>
        <AccountId xsi:nil="true"/>
        <AccountType/>
      </UserInfo>
    </Faculty_x0020_Sponsor>
    <Reviewer xmlns="3280b98c-2d7e-449d-b713-5a352c511315">
      <UserInfo>
        <DisplayName/>
        <AccountId xsi:nil="true"/>
        <AccountType/>
      </UserInfo>
    </Reviewer>
    <Comments xmlns="3280b98c-2d7e-449d-b713-5a352c5113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6BA67-F234-4E3C-970C-4BC2164D946C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3280b98c-2d7e-449d-b713-5a352c511315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6BCE3C6-2810-4187-A660-C272FA615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5F72F8-42D5-4CCA-A7FD-A75D8F322C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3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Lesser Antilles Lines: The Island of San Huberto (SPREADSHEET)</dc:title>
  <dc:creator>pfeiferp</dc:creator>
  <cp:lastModifiedBy>Jinal Patel</cp:lastModifiedBy>
  <cp:lastPrinted>2002-11-26T13:53:43Z</cp:lastPrinted>
  <dcterms:created xsi:type="dcterms:W3CDTF">2002-11-26T13:53:43Z</dcterms:created>
  <dcterms:modified xsi:type="dcterms:W3CDTF">2025-02-06T04:40:32Z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WorkflowCreationPath">
    <vt:lpwstr>b748db19-edc5-44e5-a2de-883bf10fe2f3,6;b748db19-edc5-44e5-a2de-883bf10fe2f3,6;b748db19-edc5-44e5-a2de-883bf10fe2f3,6;b748db19-edc5-44e5-a2de-883bf10fe2f3,6;b748db19-edc5-44e5-a2de-883bf10fe2f3,6;b748db19-edc5-44e5-a2de-883bf10fe2f3,10;b748db19-edc5-44e5-a</vt:lpwstr>
  </property>
  <property fmtid="{D5CDD505-2E9C-101B-9397-08002B2CF9AE}" pid="4" name="SWAT">
    <vt:lpwstr>false</vt:lpwstr>
  </property>
  <property fmtid="{D5CDD505-2E9C-101B-9397-08002B2CF9AE}" pid="5" name="Admin Assistant">
    <vt:lpwstr>Darnell, Mary37</vt:lpwstr>
  </property>
  <property fmtid="{D5CDD505-2E9C-101B-9397-08002B2CF9AE}" pid="6" name="2nd Editor*">
    <vt:lpwstr>Woods, Elizabeth (Beth)20</vt:lpwstr>
  </property>
  <property fmtid="{D5CDD505-2E9C-101B-9397-08002B2CF9AE}" pid="7" name="Edit Type">
    <vt:lpwstr>New Editing</vt:lpwstr>
  </property>
  <property fmtid="{D5CDD505-2E9C-101B-9397-08002B2CF9AE}" pid="8" name="Editing Status">
    <vt:lpwstr>Metadata Review Complete</vt:lpwstr>
  </property>
  <property fmtid="{D5CDD505-2E9C-101B-9397-08002B2CF9AE}" pid="9" name="Order">
    <vt:r8>1052600</vt:r8>
  </property>
  <property fmtid="{D5CDD505-2E9C-101B-9397-08002B2CF9AE}" pid="10" name="xd_ProgID">
    <vt:lpwstr/>
  </property>
  <property fmtid="{D5CDD505-2E9C-101B-9397-08002B2CF9AE}" pid="11" name="TemplateUrl">
    <vt:lpwstr/>
  </property>
  <property fmtid="{D5CDD505-2E9C-101B-9397-08002B2CF9AE}" pid="12" name="_CopySource">
    <vt:lpwstr>http://www.wmcasemgmt.com/sites/casemanagement/Gold Library/QA-0355X.xlsx</vt:lpwstr>
  </property>
</Properties>
</file>