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Project/motion_analysis/stat/"/>
    </mc:Choice>
  </mc:AlternateContent>
  <xr:revisionPtr revIDLastSave="0" documentId="13_ncr:1_{69D00B1D-D0C9-D745-8C46-F0937434BC70}" xr6:coauthVersionLast="36" xr6:coauthVersionMax="36" xr10:uidLastSave="{00000000-0000-0000-0000-000000000000}"/>
  <bookViews>
    <workbookView xWindow="20" yWindow="460" windowWidth="24720" windowHeight="15000" activeTab="8" xr2:uid="{00000000-000D-0000-FFFF-FFFF00000000}"/>
  </bookViews>
  <sheets>
    <sheet name="master" sheetId="1" r:id="rId1"/>
    <sheet name="ck_typo" sheetId="2" r:id="rId2"/>
    <sheet name="ck_accuracy" sheetId="7" r:id="rId3"/>
    <sheet name="ck_missing" sheetId="3" r:id="rId4"/>
    <sheet name="ck_outlier" sheetId="4" r:id="rId5"/>
    <sheet name="final" sheetId="5" r:id="rId6"/>
    <sheet name="ck_addictivity" sheetId="8" r:id="rId7"/>
    <sheet name="ck_assumptions" sheetId="10" r:id="rId8"/>
    <sheet name="output" sheetId="11" r:id="rId9"/>
  </sheets>
  <calcPr calcId="179021"/>
</workbook>
</file>

<file path=xl/calcChain.xml><?xml version="1.0" encoding="utf-8"?>
<calcChain xmlns="http://schemas.openxmlformats.org/spreadsheetml/2006/main">
  <c r="G29" i="5" l="1"/>
  <c r="G30" i="5"/>
  <c r="G31" i="5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" i="5"/>
  <c r="G3" i="4" l="1"/>
  <c r="H3" i="4"/>
  <c r="I3" i="4"/>
  <c r="J3" i="4"/>
  <c r="K3" i="4"/>
  <c r="L3" i="4"/>
  <c r="G4" i="4"/>
  <c r="H4" i="4"/>
  <c r="I4" i="4"/>
  <c r="J4" i="4"/>
  <c r="K4" i="4"/>
  <c r="L4" i="4"/>
  <c r="G5" i="4"/>
  <c r="H5" i="4"/>
  <c r="I5" i="4"/>
  <c r="J5" i="4"/>
  <c r="K5" i="4"/>
  <c r="L5" i="4"/>
  <c r="G6" i="4"/>
  <c r="H6" i="4"/>
  <c r="I6" i="4"/>
  <c r="J6" i="4"/>
  <c r="K6" i="4"/>
  <c r="L6" i="4"/>
  <c r="G7" i="4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H2" i="4"/>
  <c r="I2" i="4"/>
  <c r="J2" i="4"/>
  <c r="K2" i="4"/>
  <c r="L2" i="4"/>
  <c r="G2" i="4"/>
  <c r="B32" i="3"/>
  <c r="C32" i="3"/>
  <c r="D32" i="3"/>
  <c r="E32" i="3"/>
  <c r="F32" i="3"/>
  <c r="A32" i="3"/>
</calcChain>
</file>

<file path=xl/sharedStrings.xml><?xml version="1.0" encoding="utf-8"?>
<sst xmlns="http://schemas.openxmlformats.org/spreadsheetml/2006/main" count="192" uniqueCount="73">
  <si>
    <t>motion_congruent</t>
  </si>
  <si>
    <t>motion_incongruent</t>
  </si>
  <si>
    <t>motion_no</t>
  </si>
  <si>
    <t>snd_congruent</t>
  </si>
  <si>
    <t>snd_incongruent</t>
  </si>
  <si>
    <t>snd_no</t>
  </si>
  <si>
    <t>z_mc</t>
    <phoneticPr fontId="18" type="noConversion"/>
  </si>
  <si>
    <t>z_mic</t>
    <phoneticPr fontId="18" type="noConversion"/>
  </si>
  <si>
    <t>z_mno</t>
    <phoneticPr fontId="18" type="noConversion"/>
  </si>
  <si>
    <t>z_sc</t>
    <phoneticPr fontId="18" type="noConversion"/>
  </si>
  <si>
    <t>z_sic</t>
    <phoneticPr fontId="18" type="noConversion"/>
  </si>
  <si>
    <t>z_sno</t>
    <phoneticPr fontId="18" type="noConversion"/>
  </si>
  <si>
    <t>no accuracy issue</t>
    <phoneticPr fontId="18" type="noConversion"/>
  </si>
  <si>
    <t>no missing data</t>
    <phoneticPr fontId="18" type="noConversion"/>
  </si>
  <si>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</si>
  <si>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</si>
  <si>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</si>
  <si>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</si>
  <si>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</si>
  <si>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</si>
  <si>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</si>
  <si>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</si>
  <si>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</si>
  <si>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</si>
  <si>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</si>
  <si>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</si>
  <si>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</si>
  <si>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one outliers based on z scores (2.99, subj18)</t>
    <phoneticPr fontId="18" type="noConversion"/>
  </si>
  <si>
    <t>rand</t>
    <phoneticPr fontId="18" type="noConversion"/>
  </si>
  <si>
    <t>SUMMARY OUTPUT</t>
  </si>
  <si>
    <t>回归统计</t>
  </si>
  <si>
    <t>Multiple R</t>
  </si>
  <si>
    <t>R Square</t>
  </si>
  <si>
    <t>Adjusted R Square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</si>
  <si>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</si>
  <si>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</si>
  <si>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</si>
  <si>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</si>
  <si>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</si>
  <si>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</si>
  <si>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</si>
  <si>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</si>
  <si>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</si>
  <si>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</si>
  <si>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</si>
  <si>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</si>
  <si>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</si>
  <si>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</si>
  <si>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</si>
  <si>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</si>
  <si>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</si>
  <si>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</si>
  <si>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</si>
  <si>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</si>
  <si>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</si>
  <si>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</si>
  <si>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X Variable 5</t>
  </si>
  <si>
    <t>X Variable 6</t>
  </si>
  <si>
    <t>RESIDUAL OUTPUT</t>
  </si>
  <si>
    <t>预测 Y</t>
  </si>
  <si>
    <t>标准残差</t>
  </si>
  <si>
    <t>PROBABILITY OUTPUT</t>
  </si>
  <si>
    <t>百分比排位</t>
  </si>
  <si>
    <t>Y</t>
  </si>
  <si>
    <t>接收</t>
  </si>
  <si>
    <t>其他</t>
  </si>
  <si>
    <t>频率</t>
  </si>
  <si>
    <t>BINs</t>
    <phoneticPr fontId="18" type="noConversion"/>
  </si>
  <si>
    <t>normality is ok</t>
    <phoneticPr fontId="18" type="noConversion"/>
  </si>
  <si>
    <t>additivity is ok</t>
    <phoneticPr fontId="18" type="noConversion"/>
  </si>
  <si>
    <t>linearity is ok</t>
    <phoneticPr fontId="18" type="noConversion"/>
  </si>
  <si>
    <t>homog ?</t>
    <phoneticPr fontId="18" type="noConversion"/>
  </si>
  <si>
    <t>homos ?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</si>
</sst>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4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  <xf numFmtId="0" fontId="0" fillId="0" borderId="0" xfId="0" applyNumberFormat="1">
      <alignment vertical="center"/>
    </xf>
    <xf numFmtId="0" fontId="0" fillId="0" borderId="0" xfId="0" applyNumberFormat="1" applyFill="1" applyBorder="1" applyAlignment="1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final!$A$2:$A$30</c:f>
              <c:numCache>
                <c:formatCode>General</c:formatCode>
                <c:ptCount val="29"/>
                <c:pt idx="0">
                  <c:v>653.63637037037097</c:v>
                </c:pt>
                <c:pt idx="1">
                  <c:v>608.75208241758196</c:v>
                </c:pt>
                <c:pt idx="2">
                  <c:v>620.01856896551703</c:v>
                </c:pt>
                <c:pt idx="3">
                  <c:v>658.34782931034499</c:v>
                </c:pt>
                <c:pt idx="4">
                  <c:v>700.11595238095197</c:v>
                </c:pt>
                <c:pt idx="5">
                  <c:v>579.50837619047604</c:v>
                </c:pt>
                <c:pt idx="6">
                  <c:v>715.03987241379298</c:v>
                </c:pt>
                <c:pt idx="7">
                  <c:v>664.55203448275802</c:v>
                </c:pt>
                <c:pt idx="8">
                  <c:v>667.37332758620698</c:v>
                </c:pt>
                <c:pt idx="9">
                  <c:v>724.33737561576299</c:v>
                </c:pt>
                <c:pt idx="10">
                  <c:v>619.46475213675205</c:v>
                </c:pt>
                <c:pt idx="11">
                  <c:v>557.87199074074101</c:v>
                </c:pt>
                <c:pt idx="12">
                  <c:v>559.899364137931</c:v>
                </c:pt>
                <c:pt idx="13">
                  <c:v>684.68340000000001</c:v>
                </c:pt>
                <c:pt idx="14">
                  <c:v>615.36348452381003</c:v>
                </c:pt>
                <c:pt idx="15">
                  <c:v>667.69814285714301</c:v>
                </c:pt>
                <c:pt idx="16">
                  <c:v>698.91958620689604</c:v>
                </c:pt>
                <c:pt idx="17">
                  <c:v>813.54887356321899</c:v>
                </c:pt>
                <c:pt idx="18">
                  <c:v>760.55674384236499</c:v>
                </c:pt>
                <c:pt idx="19">
                  <c:v>670.83046666666701</c:v>
                </c:pt>
                <c:pt idx="20">
                  <c:v>599.30326666666701</c:v>
                </c:pt>
                <c:pt idx="21">
                  <c:v>654.21417241379299</c:v>
                </c:pt>
                <c:pt idx="22">
                  <c:v>688.04953448275796</c:v>
                </c:pt>
                <c:pt idx="23">
                  <c:v>593.251660344828</c:v>
                </c:pt>
                <c:pt idx="24">
                  <c:v>598.53621034482796</c:v>
                </c:pt>
                <c:pt idx="25">
                  <c:v>640.42282666666597</c:v>
                </c:pt>
                <c:pt idx="26">
                  <c:v>650.43320000000006</c:v>
                </c:pt>
                <c:pt idx="27">
                  <c:v>661.00438485221696</c:v>
                </c:pt>
                <c:pt idx="28">
                  <c:v>669.60204642857104</c:v>
                </c:pt>
              </c:numCache>
            </c:numRef>
          </c:xVal>
          <c:yVal>
            <c:numRef>
              <c:f>ck_assumptions!$C$30:$C$58</c:f>
              <c:numCache>
                <c:formatCode>General</c:formatCode>
                <c:ptCount val="29"/>
                <c:pt idx="0">
                  <c:v>-0.27347939905202134</c:v>
                </c:pt>
                <c:pt idx="1">
                  <c:v>-0.57158401917873136</c:v>
                </c:pt>
                <c:pt idx="2">
                  <c:v>-0.21089795307519466</c:v>
                </c:pt>
                <c:pt idx="3">
                  <c:v>-0.60552232801896921</c:v>
                </c:pt>
                <c:pt idx="4">
                  <c:v>0.21921625111301735</c:v>
                </c:pt>
                <c:pt idx="5">
                  <c:v>0.24041465739593049</c:v>
                </c:pt>
                <c:pt idx="6">
                  <c:v>-0.32162791755228015</c:v>
                </c:pt>
                <c:pt idx="7">
                  <c:v>-0.36611907017116985</c:v>
                </c:pt>
                <c:pt idx="8">
                  <c:v>-2.1554124774757599E-2</c:v>
                </c:pt>
                <c:pt idx="9">
                  <c:v>-0.60084125709440361</c:v>
                </c:pt>
                <c:pt idx="10">
                  <c:v>-4.5638007254688695E-2</c:v>
                </c:pt>
                <c:pt idx="11">
                  <c:v>-0.13399092041431582</c:v>
                </c:pt>
                <c:pt idx="12">
                  <c:v>7.3061448186722E-2</c:v>
                </c:pt>
                <c:pt idx="13">
                  <c:v>-0.18784186176160489</c:v>
                </c:pt>
                <c:pt idx="14">
                  <c:v>-0.12622273860565869</c:v>
                </c:pt>
                <c:pt idx="15">
                  <c:v>6.8638764979864098E-2</c:v>
                </c:pt>
                <c:pt idx="16">
                  <c:v>0.43417480377679124</c:v>
                </c:pt>
                <c:pt idx="17">
                  <c:v>0.12850712712300583</c:v>
                </c:pt>
                <c:pt idx="18">
                  <c:v>0.46182456554754059</c:v>
                </c:pt>
                <c:pt idx="19">
                  <c:v>-0.46930984577998369</c:v>
                </c:pt>
                <c:pt idx="20">
                  <c:v>-0.33749500291878676</c:v>
                </c:pt>
                <c:pt idx="21">
                  <c:v>0.42214977281684818</c:v>
                </c:pt>
                <c:pt idx="22">
                  <c:v>-0.22625753734817811</c:v>
                </c:pt>
                <c:pt idx="23">
                  <c:v>0.50291557613759941</c:v>
                </c:pt>
                <c:pt idx="24">
                  <c:v>-0.27644125554044613</c:v>
                </c:pt>
                <c:pt idx="25">
                  <c:v>2.1451544116963983E-2</c:v>
                </c:pt>
                <c:pt idx="26">
                  <c:v>0.41517521792324147</c:v>
                </c:pt>
                <c:pt idx="27">
                  <c:v>0.25407047498700353</c:v>
                </c:pt>
                <c:pt idx="28">
                  <c:v>-2.1433370833590648E-2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16-2246-B6E8-D141DDA12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19584"/>
        <c:axId val="264523504"/>
      </c:scatterChart>
      <c:valAx>
        <c:axId val="26451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4523504"/>
        <c:crosses val="autoZero"/>
        <c:crossBetween val="midCat"/>
      </c:valAx>
      <c:valAx>
        <c:axId val="26452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4519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ck_assumptions!$B$2:$B$30</c:f>
              <c:strCache>
                <c:ptCount val="29"/>
                <c:pt idx="2">
                  <c:v>0.500242748</c:v>
                </c:pt>
                <c:pt idx="3">
                  <c:v>0.250242807</c:v>
                </c:pt>
                <c:pt idx="4">
                  <c:v>0.045763573</c:v>
                </c:pt>
                <c:pt idx="5">
                  <c:v>0.276389191</c:v>
                </c:pt>
                <c:pt idx="6">
                  <c:v>29</c:v>
                </c:pt>
                <c:pt idx="9">
                  <c:v>df</c:v>
                </c:pt>
                <c:pt idx="10">
                  <c:v>6</c:v>
                </c:pt>
                <c:pt idx="11">
                  <c:v>22</c:v>
                </c:pt>
                <c:pt idx="12">
                  <c:v>28</c:v>
                </c:pt>
                <c:pt idx="14">
                  <c:v>Coefficients</c:v>
                </c:pt>
                <c:pt idx="15">
                  <c:v>0.637963146</c:v>
                </c:pt>
                <c:pt idx="16">
                  <c:v>-0.000870888</c:v>
                </c:pt>
                <c:pt idx="17">
                  <c:v>0.005377447</c:v>
                </c:pt>
                <c:pt idx="18">
                  <c:v>-0.003889084</c:v>
                </c:pt>
                <c:pt idx="19">
                  <c:v>-0.002819977</c:v>
                </c:pt>
                <c:pt idx="20">
                  <c:v>0.000782277</c:v>
                </c:pt>
                <c:pt idx="21">
                  <c:v>0.001064407</c:v>
                </c:pt>
                <c:pt idx="27">
                  <c:v>预测 Y</c:v>
                </c:pt>
                <c:pt idx="28">
                  <c:v>0.797682546</c:v>
                </c:pt>
              </c:strCache>
            </c:strRef>
          </c:xVal>
          <c:yVal>
            <c:numRef>
              <c:f>ck_assumptions!$C$30:$C$58</c:f>
              <c:numCache>
                <c:formatCode>General</c:formatCode>
                <c:ptCount val="29"/>
                <c:pt idx="0">
                  <c:v>-0.27347939905202134</c:v>
                </c:pt>
                <c:pt idx="1">
                  <c:v>-0.57158401917873136</c:v>
                </c:pt>
                <c:pt idx="2">
                  <c:v>-0.21089795307519466</c:v>
                </c:pt>
                <c:pt idx="3">
                  <c:v>-0.60552232801896921</c:v>
                </c:pt>
                <c:pt idx="4">
                  <c:v>0.21921625111301735</c:v>
                </c:pt>
                <c:pt idx="5">
                  <c:v>0.24041465739593049</c:v>
                </c:pt>
                <c:pt idx="6">
                  <c:v>-0.32162791755228015</c:v>
                </c:pt>
                <c:pt idx="7">
                  <c:v>-0.36611907017116985</c:v>
                </c:pt>
                <c:pt idx="8">
                  <c:v>-2.1554124774757599E-2</c:v>
                </c:pt>
                <c:pt idx="9">
                  <c:v>-0.60084125709440361</c:v>
                </c:pt>
                <c:pt idx="10">
                  <c:v>-4.5638007254688695E-2</c:v>
                </c:pt>
                <c:pt idx="11">
                  <c:v>-0.13399092041431582</c:v>
                </c:pt>
                <c:pt idx="12">
                  <c:v>7.3061448186722E-2</c:v>
                </c:pt>
                <c:pt idx="13">
                  <c:v>-0.18784186176160489</c:v>
                </c:pt>
                <c:pt idx="14">
                  <c:v>-0.12622273860565869</c:v>
                </c:pt>
                <c:pt idx="15">
                  <c:v>6.8638764979864098E-2</c:v>
                </c:pt>
                <c:pt idx="16">
                  <c:v>0.43417480377679124</c:v>
                </c:pt>
                <c:pt idx="17">
                  <c:v>0.12850712712300583</c:v>
                </c:pt>
                <c:pt idx="18">
                  <c:v>0.46182456554754059</c:v>
                </c:pt>
                <c:pt idx="19">
                  <c:v>-0.46930984577998369</c:v>
                </c:pt>
                <c:pt idx="20">
                  <c:v>-0.33749500291878676</c:v>
                </c:pt>
                <c:pt idx="21">
                  <c:v>0.42214977281684818</c:v>
                </c:pt>
                <c:pt idx="22">
                  <c:v>-0.22625753734817811</c:v>
                </c:pt>
                <c:pt idx="23">
                  <c:v>0.50291557613759941</c:v>
                </c:pt>
                <c:pt idx="24">
                  <c:v>-0.27644125554044613</c:v>
                </c:pt>
                <c:pt idx="25">
                  <c:v>2.1451544116963983E-2</c:v>
                </c:pt>
                <c:pt idx="26">
                  <c:v>0.41517521792324147</c:v>
                </c:pt>
                <c:pt idx="27">
                  <c:v>0.25407047498700353</c:v>
                </c:pt>
                <c:pt idx="28">
                  <c:v>-2.1433370833590648E-2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A2-8045-8DA8-6220954FA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89360"/>
        <c:axId val="244128816"/>
      </c:scatterChart>
      <c:valAx>
        <c:axId val="26448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majorTickMark val="out"/>
        <c:minorTickMark val="none"/>
        <c:tickLblPos val="nextTo"/>
        <c:crossAx val="244128816"/>
        <c:crosses val="autoZero"/>
        <c:crossBetween val="midCat"/>
      </c:valAx>
      <c:valAx>
        <c:axId val="24412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4489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ck_assumptions!$C$2:$C$30</c:f>
              <c:strCache>
                <c:ptCount val="29"/>
                <c:pt idx="9">
                  <c:v>SS</c:v>
                </c:pt>
                <c:pt idx="10">
                  <c:v>0.560926233</c:v>
                </c:pt>
                <c:pt idx="11">
                  <c:v>1.680601664</c:v>
                </c:pt>
                <c:pt idx="12">
                  <c:v>2.241527897</c:v>
                </c:pt>
                <c:pt idx="14">
                  <c:v>标准误差</c:v>
                </c:pt>
                <c:pt idx="15">
                  <c:v>0.756971543</c:v>
                </c:pt>
                <c:pt idx="16">
                  <c:v>0.003219058</c:v>
                </c:pt>
                <c:pt idx="17">
                  <c:v>0.003390527</c:v>
                </c:pt>
                <c:pt idx="18">
                  <c:v>0.003384962</c:v>
                </c:pt>
                <c:pt idx="19">
                  <c:v>0.002719388</c:v>
                </c:pt>
                <c:pt idx="20">
                  <c:v>0.001296607</c:v>
                </c:pt>
                <c:pt idx="21">
                  <c:v>0.002827481</c:v>
                </c:pt>
                <c:pt idx="27">
                  <c:v>残差</c:v>
                </c:pt>
                <c:pt idx="28">
                  <c:v>-0.273479399</c:v>
                </c:pt>
              </c:strCache>
            </c:strRef>
          </c:xVal>
          <c:yVal>
            <c:numRef>
              <c:f>ck_assumptions!$C$30:$C$58</c:f>
              <c:numCache>
                <c:formatCode>General</c:formatCode>
                <c:ptCount val="29"/>
                <c:pt idx="0">
                  <c:v>-0.27347939905202134</c:v>
                </c:pt>
                <c:pt idx="1">
                  <c:v>-0.57158401917873136</c:v>
                </c:pt>
                <c:pt idx="2">
                  <c:v>-0.21089795307519466</c:v>
                </c:pt>
                <c:pt idx="3">
                  <c:v>-0.60552232801896921</c:v>
                </c:pt>
                <c:pt idx="4">
                  <c:v>0.21921625111301735</c:v>
                </c:pt>
                <c:pt idx="5">
                  <c:v>0.24041465739593049</c:v>
                </c:pt>
                <c:pt idx="6">
                  <c:v>-0.32162791755228015</c:v>
                </c:pt>
                <c:pt idx="7">
                  <c:v>-0.36611907017116985</c:v>
                </c:pt>
                <c:pt idx="8">
                  <c:v>-2.1554124774757599E-2</c:v>
                </c:pt>
                <c:pt idx="9">
                  <c:v>-0.60084125709440361</c:v>
                </c:pt>
                <c:pt idx="10">
                  <c:v>-4.5638007254688695E-2</c:v>
                </c:pt>
                <c:pt idx="11">
                  <c:v>-0.13399092041431582</c:v>
                </c:pt>
                <c:pt idx="12">
                  <c:v>7.3061448186722E-2</c:v>
                </c:pt>
                <c:pt idx="13">
                  <c:v>-0.18784186176160489</c:v>
                </c:pt>
                <c:pt idx="14">
                  <c:v>-0.12622273860565869</c:v>
                </c:pt>
                <c:pt idx="15">
                  <c:v>6.8638764979864098E-2</c:v>
                </c:pt>
                <c:pt idx="16">
                  <c:v>0.43417480377679124</c:v>
                </c:pt>
                <c:pt idx="17">
                  <c:v>0.12850712712300583</c:v>
                </c:pt>
                <c:pt idx="18">
                  <c:v>0.46182456554754059</c:v>
                </c:pt>
                <c:pt idx="19">
                  <c:v>-0.46930984577998369</c:v>
                </c:pt>
                <c:pt idx="20">
                  <c:v>-0.33749500291878676</c:v>
                </c:pt>
                <c:pt idx="21">
                  <c:v>0.42214977281684818</c:v>
                </c:pt>
                <c:pt idx="22">
                  <c:v>-0.22625753734817811</c:v>
                </c:pt>
                <c:pt idx="23">
                  <c:v>0.50291557613759941</c:v>
                </c:pt>
                <c:pt idx="24">
                  <c:v>-0.27644125554044613</c:v>
                </c:pt>
                <c:pt idx="25">
                  <c:v>2.1451544116963983E-2</c:v>
                </c:pt>
                <c:pt idx="26">
                  <c:v>0.41517521792324147</c:v>
                </c:pt>
                <c:pt idx="27">
                  <c:v>0.25407047498700353</c:v>
                </c:pt>
                <c:pt idx="28">
                  <c:v>-2.1433370833590648E-2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F9-D849-BE39-BD3343BF4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57184"/>
        <c:axId val="264606400"/>
      </c:scatterChart>
      <c:valAx>
        <c:axId val="26455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majorTickMark val="out"/>
        <c:minorTickMark val="none"/>
        <c:tickLblPos val="nextTo"/>
        <c:crossAx val="264606400"/>
        <c:crosses val="autoZero"/>
        <c:crossBetween val="midCat"/>
      </c:valAx>
      <c:valAx>
        <c:axId val="264606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4557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4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ck_assumptions!$D$2:$D$30</c:f>
              <c:strCache>
                <c:ptCount val="29"/>
                <c:pt idx="9">
                  <c:v>MS</c:v>
                </c:pt>
                <c:pt idx="10">
                  <c:v>0.093487706</c:v>
                </c:pt>
                <c:pt idx="11">
                  <c:v>0.076390985</c:v>
                </c:pt>
                <c:pt idx="14">
                  <c:v>t Stat</c:v>
                </c:pt>
                <c:pt idx="15">
                  <c:v>0.842783525</c:v>
                </c:pt>
                <c:pt idx="16">
                  <c:v>-0.270541347</c:v>
                </c:pt>
                <c:pt idx="17">
                  <c:v>1.586020965</c:v>
                </c:pt>
                <c:pt idx="18">
                  <c:v>-1.148929905</c:v>
                </c:pt>
                <c:pt idx="19">
                  <c:v>-1.036989607</c:v>
                </c:pt>
                <c:pt idx="20">
                  <c:v>0.603326246</c:v>
                </c:pt>
                <c:pt idx="21">
                  <c:v>0.376450761</c:v>
                </c:pt>
                <c:pt idx="27">
                  <c:v>标准残差</c:v>
                </c:pt>
                <c:pt idx="28">
                  <c:v>-0.815642742</c:v>
                </c:pt>
              </c:strCache>
            </c:strRef>
          </c:xVal>
          <c:yVal>
            <c:numRef>
              <c:f>ck_assumptions!$C$30:$C$58</c:f>
              <c:numCache>
                <c:formatCode>General</c:formatCode>
                <c:ptCount val="29"/>
                <c:pt idx="0">
                  <c:v>-0.27347939905202134</c:v>
                </c:pt>
                <c:pt idx="1">
                  <c:v>-0.57158401917873136</c:v>
                </c:pt>
                <c:pt idx="2">
                  <c:v>-0.21089795307519466</c:v>
                </c:pt>
                <c:pt idx="3">
                  <c:v>-0.60552232801896921</c:v>
                </c:pt>
                <c:pt idx="4">
                  <c:v>0.21921625111301735</c:v>
                </c:pt>
                <c:pt idx="5">
                  <c:v>0.24041465739593049</c:v>
                </c:pt>
                <c:pt idx="6">
                  <c:v>-0.32162791755228015</c:v>
                </c:pt>
                <c:pt idx="7">
                  <c:v>-0.36611907017116985</c:v>
                </c:pt>
                <c:pt idx="8">
                  <c:v>-2.1554124774757599E-2</c:v>
                </c:pt>
                <c:pt idx="9">
                  <c:v>-0.60084125709440361</c:v>
                </c:pt>
                <c:pt idx="10">
                  <c:v>-4.5638007254688695E-2</c:v>
                </c:pt>
                <c:pt idx="11">
                  <c:v>-0.13399092041431582</c:v>
                </c:pt>
                <c:pt idx="12">
                  <c:v>7.3061448186722E-2</c:v>
                </c:pt>
                <c:pt idx="13">
                  <c:v>-0.18784186176160489</c:v>
                </c:pt>
                <c:pt idx="14">
                  <c:v>-0.12622273860565869</c:v>
                </c:pt>
                <c:pt idx="15">
                  <c:v>6.8638764979864098E-2</c:v>
                </c:pt>
                <c:pt idx="16">
                  <c:v>0.43417480377679124</c:v>
                </c:pt>
                <c:pt idx="17">
                  <c:v>0.12850712712300583</c:v>
                </c:pt>
                <c:pt idx="18">
                  <c:v>0.46182456554754059</c:v>
                </c:pt>
                <c:pt idx="19">
                  <c:v>-0.46930984577998369</c:v>
                </c:pt>
                <c:pt idx="20">
                  <c:v>-0.33749500291878676</c:v>
                </c:pt>
                <c:pt idx="21">
                  <c:v>0.42214977281684818</c:v>
                </c:pt>
                <c:pt idx="22">
                  <c:v>-0.22625753734817811</c:v>
                </c:pt>
                <c:pt idx="23">
                  <c:v>0.50291557613759941</c:v>
                </c:pt>
                <c:pt idx="24">
                  <c:v>-0.27644125554044613</c:v>
                </c:pt>
                <c:pt idx="25">
                  <c:v>2.1451544116963983E-2</c:v>
                </c:pt>
                <c:pt idx="26">
                  <c:v>0.41517521792324147</c:v>
                </c:pt>
                <c:pt idx="27">
                  <c:v>0.25407047498700353</c:v>
                </c:pt>
                <c:pt idx="28">
                  <c:v>-2.1433370833590648E-2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43-E744-9944-4232EF53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654608"/>
        <c:axId val="264658592"/>
      </c:scatterChart>
      <c:valAx>
        <c:axId val="26465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4</a:t>
                </a:r>
              </a:p>
            </c:rich>
          </c:tx>
          <c:overlay val="0"/>
        </c:title>
        <c:majorTickMark val="out"/>
        <c:minorTickMark val="none"/>
        <c:tickLblPos val="nextTo"/>
        <c:crossAx val="264658592"/>
        <c:crosses val="autoZero"/>
        <c:crossBetween val="midCat"/>
      </c:valAx>
      <c:valAx>
        <c:axId val="26465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4654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5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ck_assumptions!$E$2:$E$30</c:f>
              <c:strCache>
                <c:ptCount val="22"/>
                <c:pt idx="9">
                  <c:v>F</c:v>
                </c:pt>
                <c:pt idx="10">
                  <c:v>1.223805478</c:v>
                </c:pt>
                <c:pt idx="14">
                  <c:v>P-value</c:v>
                </c:pt>
                <c:pt idx="15">
                  <c:v>0.408419124</c:v>
                </c:pt>
                <c:pt idx="16">
                  <c:v>0.789265717</c:v>
                </c:pt>
                <c:pt idx="17">
                  <c:v>0.127004601</c:v>
                </c:pt>
                <c:pt idx="18">
                  <c:v>0.262923506</c:v>
                </c:pt>
                <c:pt idx="19">
                  <c:v>0.31100496</c:v>
                </c:pt>
                <c:pt idx="20">
                  <c:v>0.55246175</c:v>
                </c:pt>
                <c:pt idx="21">
                  <c:v>0.710188022</c:v>
                </c:pt>
              </c:strCache>
            </c:strRef>
          </c:xVal>
          <c:yVal>
            <c:numRef>
              <c:f>ck_assumptions!$C$30:$C$58</c:f>
              <c:numCache>
                <c:formatCode>General</c:formatCode>
                <c:ptCount val="29"/>
                <c:pt idx="0">
                  <c:v>-0.27347939905202134</c:v>
                </c:pt>
                <c:pt idx="1">
                  <c:v>-0.57158401917873136</c:v>
                </c:pt>
                <c:pt idx="2">
                  <c:v>-0.21089795307519466</c:v>
                </c:pt>
                <c:pt idx="3">
                  <c:v>-0.60552232801896921</c:v>
                </c:pt>
                <c:pt idx="4">
                  <c:v>0.21921625111301735</c:v>
                </c:pt>
                <c:pt idx="5">
                  <c:v>0.24041465739593049</c:v>
                </c:pt>
                <c:pt idx="6">
                  <c:v>-0.32162791755228015</c:v>
                </c:pt>
                <c:pt idx="7">
                  <c:v>-0.36611907017116985</c:v>
                </c:pt>
                <c:pt idx="8">
                  <c:v>-2.1554124774757599E-2</c:v>
                </c:pt>
                <c:pt idx="9">
                  <c:v>-0.60084125709440361</c:v>
                </c:pt>
                <c:pt idx="10">
                  <c:v>-4.5638007254688695E-2</c:v>
                </c:pt>
                <c:pt idx="11">
                  <c:v>-0.13399092041431582</c:v>
                </c:pt>
                <c:pt idx="12">
                  <c:v>7.3061448186722E-2</c:v>
                </c:pt>
                <c:pt idx="13">
                  <c:v>-0.18784186176160489</c:v>
                </c:pt>
                <c:pt idx="14">
                  <c:v>-0.12622273860565869</c:v>
                </c:pt>
                <c:pt idx="15">
                  <c:v>6.8638764979864098E-2</c:v>
                </c:pt>
                <c:pt idx="16">
                  <c:v>0.43417480377679124</c:v>
                </c:pt>
                <c:pt idx="17">
                  <c:v>0.12850712712300583</c:v>
                </c:pt>
                <c:pt idx="18">
                  <c:v>0.46182456554754059</c:v>
                </c:pt>
                <c:pt idx="19">
                  <c:v>-0.46930984577998369</c:v>
                </c:pt>
                <c:pt idx="20">
                  <c:v>-0.33749500291878676</c:v>
                </c:pt>
                <c:pt idx="21">
                  <c:v>0.42214977281684818</c:v>
                </c:pt>
                <c:pt idx="22">
                  <c:v>-0.22625753734817811</c:v>
                </c:pt>
                <c:pt idx="23">
                  <c:v>0.50291557613759941</c:v>
                </c:pt>
                <c:pt idx="24">
                  <c:v>-0.27644125554044613</c:v>
                </c:pt>
                <c:pt idx="25">
                  <c:v>2.1451544116963983E-2</c:v>
                </c:pt>
                <c:pt idx="26">
                  <c:v>0.41517521792324147</c:v>
                </c:pt>
                <c:pt idx="27">
                  <c:v>0.25407047498700353</c:v>
                </c:pt>
                <c:pt idx="28">
                  <c:v>-2.1433370833590648E-2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17-064B-8342-C41557499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691584"/>
        <c:axId val="264695504"/>
      </c:scatterChart>
      <c:valAx>
        <c:axId val="26469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5</a:t>
                </a:r>
              </a:p>
            </c:rich>
          </c:tx>
          <c:overlay val="0"/>
        </c:title>
        <c:majorTickMark val="out"/>
        <c:minorTickMark val="none"/>
        <c:tickLblPos val="nextTo"/>
        <c:crossAx val="264695504"/>
        <c:crosses val="autoZero"/>
        <c:crossBetween val="midCat"/>
      </c:valAx>
      <c:valAx>
        <c:axId val="26469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4691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6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ck_assumptions!$F$2:$F$30</c:f>
              <c:strCache>
                <c:ptCount val="29"/>
                <c:pt idx="9">
                  <c:v>Significance F</c:v>
                </c:pt>
                <c:pt idx="10">
                  <c:v>0.331868939</c:v>
                </c:pt>
                <c:pt idx="14">
                  <c:v>Lower 95%</c:v>
                </c:pt>
                <c:pt idx="15">
                  <c:v>-0.931899751</c:v>
                </c:pt>
                <c:pt idx="16">
                  <c:v>-0.007546807</c:v>
                </c:pt>
                <c:pt idx="17">
                  <c:v>-0.001654076</c:v>
                </c:pt>
                <c:pt idx="18">
                  <c:v>-0.010909066</c:v>
                </c:pt>
                <c:pt idx="19">
                  <c:v>-0.008459643</c:v>
                </c:pt>
                <c:pt idx="20">
                  <c:v>-0.001906721</c:v>
                </c:pt>
                <c:pt idx="21">
                  <c:v>-0.004799429</c:v>
                </c:pt>
                <c:pt idx="25">
                  <c:v>PROBABILITY OUTPUT</c:v>
                </c:pt>
                <c:pt idx="27">
                  <c:v>百分比排位</c:v>
                </c:pt>
                <c:pt idx="28">
                  <c:v>1.724137931</c:v>
                </c:pt>
              </c:strCache>
            </c:strRef>
          </c:xVal>
          <c:yVal>
            <c:numRef>
              <c:f>ck_assumptions!$C$30:$C$58</c:f>
              <c:numCache>
                <c:formatCode>General</c:formatCode>
                <c:ptCount val="29"/>
                <c:pt idx="0">
                  <c:v>-0.27347939905202134</c:v>
                </c:pt>
                <c:pt idx="1">
                  <c:v>-0.57158401917873136</c:v>
                </c:pt>
                <c:pt idx="2">
                  <c:v>-0.21089795307519466</c:v>
                </c:pt>
                <c:pt idx="3">
                  <c:v>-0.60552232801896921</c:v>
                </c:pt>
                <c:pt idx="4">
                  <c:v>0.21921625111301735</c:v>
                </c:pt>
                <c:pt idx="5">
                  <c:v>0.24041465739593049</c:v>
                </c:pt>
                <c:pt idx="6">
                  <c:v>-0.32162791755228015</c:v>
                </c:pt>
                <c:pt idx="7">
                  <c:v>-0.36611907017116985</c:v>
                </c:pt>
                <c:pt idx="8">
                  <c:v>-2.1554124774757599E-2</c:v>
                </c:pt>
                <c:pt idx="9">
                  <c:v>-0.60084125709440361</c:v>
                </c:pt>
                <c:pt idx="10">
                  <c:v>-4.5638007254688695E-2</c:v>
                </c:pt>
                <c:pt idx="11">
                  <c:v>-0.13399092041431582</c:v>
                </c:pt>
                <c:pt idx="12">
                  <c:v>7.3061448186722E-2</c:v>
                </c:pt>
                <c:pt idx="13">
                  <c:v>-0.18784186176160489</c:v>
                </c:pt>
                <c:pt idx="14">
                  <c:v>-0.12622273860565869</c:v>
                </c:pt>
                <c:pt idx="15">
                  <c:v>6.8638764979864098E-2</c:v>
                </c:pt>
                <c:pt idx="16">
                  <c:v>0.43417480377679124</c:v>
                </c:pt>
                <c:pt idx="17">
                  <c:v>0.12850712712300583</c:v>
                </c:pt>
                <c:pt idx="18">
                  <c:v>0.46182456554754059</c:v>
                </c:pt>
                <c:pt idx="19">
                  <c:v>-0.46930984577998369</c:v>
                </c:pt>
                <c:pt idx="20">
                  <c:v>-0.33749500291878676</c:v>
                </c:pt>
                <c:pt idx="21">
                  <c:v>0.42214977281684818</c:v>
                </c:pt>
                <c:pt idx="22">
                  <c:v>-0.22625753734817811</c:v>
                </c:pt>
                <c:pt idx="23">
                  <c:v>0.50291557613759941</c:v>
                </c:pt>
                <c:pt idx="24">
                  <c:v>-0.27644125554044613</c:v>
                </c:pt>
                <c:pt idx="25">
                  <c:v>2.1451544116963983E-2</c:v>
                </c:pt>
                <c:pt idx="26">
                  <c:v>0.41517521792324147</c:v>
                </c:pt>
                <c:pt idx="27">
                  <c:v>0.25407047498700353</c:v>
                </c:pt>
                <c:pt idx="28">
                  <c:v>-2.1433370833590648E-2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F-264C-B9EE-ABDDA0C54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69360"/>
        <c:axId val="264773280"/>
      </c:scatterChart>
      <c:valAx>
        <c:axId val="26476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6</a:t>
                </a:r>
              </a:p>
            </c:rich>
          </c:tx>
          <c:overlay val="0"/>
        </c:title>
        <c:majorTickMark val="out"/>
        <c:minorTickMark val="none"/>
        <c:tickLblPos val="nextTo"/>
        <c:crossAx val="264773280"/>
        <c:crosses val="autoZero"/>
        <c:crossBetween val="midCat"/>
      </c:valAx>
      <c:valAx>
        <c:axId val="26477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4769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ck_assumptions!$F$30:$F$58</c:f>
              <c:numCache>
                <c:formatCode>General</c:formatCode>
                <c:ptCount val="29"/>
                <c:pt idx="0">
                  <c:v>1.7241379310344827</c:v>
                </c:pt>
                <c:pt idx="1">
                  <c:v>5.1724137931034484</c:v>
                </c:pt>
                <c:pt idx="2">
                  <c:v>8.6206896551724128</c:v>
                </c:pt>
                <c:pt idx="3">
                  <c:v>12.068965517241379</c:v>
                </c:pt>
                <c:pt idx="4">
                  <c:v>15.517241379310343</c:v>
                </c:pt>
                <c:pt idx="5">
                  <c:v>18.96551724137931</c:v>
                </c:pt>
                <c:pt idx="6">
                  <c:v>22.413793103448278</c:v>
                </c:pt>
                <c:pt idx="7">
                  <c:v>25.862068965517242</c:v>
                </c:pt>
                <c:pt idx="8">
                  <c:v>29.310344827586206</c:v>
                </c:pt>
                <c:pt idx="9">
                  <c:v>32.758620689655167</c:v>
                </c:pt>
                <c:pt idx="10">
                  <c:v>36.206896551724135</c:v>
                </c:pt>
                <c:pt idx="11">
                  <c:v>39.655172413793103</c:v>
                </c:pt>
                <c:pt idx="12">
                  <c:v>43.103448275862071</c:v>
                </c:pt>
                <c:pt idx="13">
                  <c:v>46.551724137931032</c:v>
                </c:pt>
                <c:pt idx="14">
                  <c:v>50</c:v>
                </c:pt>
                <c:pt idx="15">
                  <c:v>53.448275862068961</c:v>
                </c:pt>
                <c:pt idx="16">
                  <c:v>56.896551724137929</c:v>
                </c:pt>
                <c:pt idx="17">
                  <c:v>60.344827586206897</c:v>
                </c:pt>
                <c:pt idx="18">
                  <c:v>63.793103448275858</c:v>
                </c:pt>
                <c:pt idx="19">
                  <c:v>67.241379310344811</c:v>
                </c:pt>
                <c:pt idx="20">
                  <c:v>70.689655172413779</c:v>
                </c:pt>
                <c:pt idx="21">
                  <c:v>74.137931034482747</c:v>
                </c:pt>
                <c:pt idx="22">
                  <c:v>77.586206896551715</c:v>
                </c:pt>
                <c:pt idx="23">
                  <c:v>81.034482758620683</c:v>
                </c:pt>
                <c:pt idx="24">
                  <c:v>84.482758620689651</c:v>
                </c:pt>
                <c:pt idx="25">
                  <c:v>87.931034482758605</c:v>
                </c:pt>
                <c:pt idx="26">
                  <c:v>91.379310344827573</c:v>
                </c:pt>
                <c:pt idx="27">
                  <c:v>94.827586206896541</c:v>
                </c:pt>
                <c:pt idx="28">
                  <c:v>98.275862068965509</c:v>
                </c:pt>
              </c:numCache>
            </c:numRef>
          </c:xVal>
          <c:yVal>
            <c:numRef>
              <c:f>ck_assumptions!$G$30:$G$58</c:f>
              <c:numCache>
                <c:formatCode>General</c:formatCode>
                <c:ptCount val="29"/>
                <c:pt idx="0">
                  <c:v>1.6825272620490828E-2</c:v>
                </c:pt>
                <c:pt idx="1">
                  <c:v>4.6151753108687243E-2</c:v>
                </c:pt>
                <c:pt idx="2">
                  <c:v>5.4698006225542661E-2</c:v>
                </c:pt>
                <c:pt idx="3">
                  <c:v>9.2294693118946114E-2</c:v>
                </c:pt>
                <c:pt idx="4">
                  <c:v>0.12083094890264567</c:v>
                </c:pt>
                <c:pt idx="5">
                  <c:v>0.14038140044323266</c:v>
                </c:pt>
                <c:pt idx="6">
                  <c:v>0.1654604672835599</c:v>
                </c:pt>
                <c:pt idx="7">
                  <c:v>0.20123603668646939</c:v>
                </c:pt>
                <c:pt idx="8">
                  <c:v>0.22478484524521769</c:v>
                </c:pt>
                <c:pt idx="9">
                  <c:v>0.24984381647518594</c:v>
                </c:pt>
                <c:pt idx="10">
                  <c:v>0.29365572511542604</c:v>
                </c:pt>
                <c:pt idx="11">
                  <c:v>0.33277978104816208</c:v>
                </c:pt>
                <c:pt idx="12">
                  <c:v>0.36149970661437292</c:v>
                </c:pt>
                <c:pt idx="13">
                  <c:v>0.46967797369012509</c:v>
                </c:pt>
                <c:pt idx="14">
                  <c:v>0.52100563119540289</c:v>
                </c:pt>
                <c:pt idx="15">
                  <c:v>0.52378647357996844</c:v>
                </c:pt>
                <c:pt idx="16">
                  <c:v>0.55527517960856188</c:v>
                </c:pt>
                <c:pt idx="17">
                  <c:v>0.57018423702005194</c:v>
                </c:pt>
                <c:pt idx="18">
                  <c:v>0.58659275679636225</c:v>
                </c:pt>
                <c:pt idx="19">
                  <c:v>0.64802884517469328</c:v>
                </c:pt>
                <c:pt idx="20">
                  <c:v>0.68595609523562828</c:v>
                </c:pt>
                <c:pt idx="21">
                  <c:v>0.74405901255225693</c:v>
                </c:pt>
                <c:pt idx="22">
                  <c:v>0.76654745698719506</c:v>
                </c:pt>
                <c:pt idx="23">
                  <c:v>0.76904883203365593</c:v>
                </c:pt>
                <c:pt idx="24">
                  <c:v>0.7883116160168091</c:v>
                </c:pt>
                <c:pt idx="25">
                  <c:v>0.84690675303770468</c:v>
                </c:pt>
                <c:pt idx="26">
                  <c:v>0.85400253437067186</c:v>
                </c:pt>
                <c:pt idx="27">
                  <c:v>0.96068413579741607</c:v>
                </c:pt>
                <c:pt idx="28">
                  <c:v>0.96633995735085354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D9-2A49-ACBD-EE9F7D277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95008"/>
        <c:axId val="265198928"/>
      </c:scatterChart>
      <c:valAx>
        <c:axId val="26519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5198928"/>
        <c:crosses val="autoZero"/>
        <c:crossBetween val="midCat"/>
      </c:valAx>
      <c:valAx>
        <c:axId val="265198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5195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ck_assumptions!$J$28:$J$35</c:f>
              <c:strCache>
                <c:ptCount val="8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其他</c:v>
                </c:pt>
              </c:strCache>
            </c:strRef>
          </c:cat>
          <c:val>
            <c:numRef>
              <c:f>ck_assumptions!$K$28:$K$35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7-DE42-A9A1-77C343592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032896"/>
        <c:axId val="265026944"/>
      </c:barChart>
      <c:catAx>
        <c:axId val="26503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5026944"/>
        <c:crosses val="autoZero"/>
        <c:auto val="1"/>
        <c:lblAlgn val="ctr"/>
        <c:lblOffset val="100"/>
        <c:noMultiLvlLbl val="0"/>
      </c:catAx>
      <c:valAx>
        <c:axId val="26502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50328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ck_assumptions!$C$61</c:f>
              <c:strCache>
                <c:ptCount val="1"/>
                <c:pt idx="0">
                  <c:v>标准残差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ck_assumptions!$B$62:$B$90</c:f>
              <c:numCache>
                <c:formatCode>General</c:formatCode>
                <c:ptCount val="29"/>
                <c:pt idx="0">
                  <c:v>0.79768254608907363</c:v>
                </c:pt>
                <c:pt idx="1">
                  <c:v>0.60066537862160885</c:v>
                </c:pt>
                <c:pt idx="2">
                  <c:v>0.5698050878395583</c:v>
                </c:pt>
                <c:pt idx="3">
                  <c:v>0.71212748976539131</c:v>
                </c:pt>
                <c:pt idx="4">
                  <c:v>0.41096858650333667</c:v>
                </c:pt>
                <c:pt idx="5">
                  <c:v>0.61437860869600069</c:v>
                </c:pt>
                <c:pt idx="6">
                  <c:v>0.65329064030907358</c:v>
                </c:pt>
                <c:pt idx="7">
                  <c:v>0.49539189352117763</c:v>
                </c:pt>
                <c:pt idx="8">
                  <c:v>0.36301413175523412</c:v>
                </c:pt>
                <c:pt idx="9">
                  <c:v>0.66346877981370245</c:v>
                </c:pt>
                <c:pt idx="10">
                  <c:v>0.64365795498119316</c:v>
                </c:pt>
                <c:pt idx="11">
                  <c:v>0.47027022031028232</c:v>
                </c:pt>
                <c:pt idx="12">
                  <c:v>0.52427117955338298</c:v>
                </c:pt>
                <c:pt idx="13">
                  <c:v>0.51905996549155164</c:v>
                </c:pt>
                <c:pt idx="14">
                  <c:v>0.37394914332046081</c:v>
                </c:pt>
                <c:pt idx="15">
                  <c:v>0.2653320153543659</c:v>
                </c:pt>
                <c:pt idx="16">
                  <c:v>0.28304177940498726</c:v>
                </c:pt>
                <c:pt idx="17">
                  <c:v>0.51637040006237611</c:v>
                </c:pt>
                <c:pt idx="18">
                  <c:v>0.53177375965347817</c:v>
                </c:pt>
                <c:pt idx="19">
                  <c:v>0.59546276279085375</c:v>
                </c:pt>
                <c:pt idx="20">
                  <c:v>0.79163148872337519</c:v>
                </c:pt>
                <c:pt idx="21">
                  <c:v>0.3092680798114984</c:v>
                </c:pt>
                <c:pt idx="22">
                  <c:v>0.43536612236458361</c:v>
                </c:pt>
                <c:pt idx="23">
                  <c:v>0.44263125213668253</c:v>
                </c:pt>
                <c:pt idx="24">
                  <c:v>0.43311066002744109</c:v>
                </c:pt>
                <c:pt idx="25">
                  <c:v>0.43266889712740814</c:v>
                </c:pt>
                <c:pt idx="26">
                  <c:v>0.44643501217469234</c:v>
                </c:pt>
                <c:pt idx="27">
                  <c:v>0.51242270278387192</c:v>
                </c:pt>
                <c:pt idx="28">
                  <c:v>0.70872380296145931</c:v>
                </c:pt>
              </c:numCache>
            </c:numRef>
          </c:xVal>
          <c:yVal>
            <c:numRef>
              <c:f>ck_assumptions!$C$62:$C$90</c:f>
              <c:numCache>
                <c:formatCode>General</c:formatCode>
                <c:ptCount val="29"/>
                <c:pt idx="0">
                  <c:v>-0.81564274241797108</c:v>
                </c:pt>
                <c:pt idx="1">
                  <c:v>-1.7047293453959371</c:v>
                </c:pt>
                <c:pt idx="2">
                  <c:v>-0.62899576864971518</c:v>
                </c:pt>
                <c:pt idx="3">
                  <c:v>-1.8059491644807892</c:v>
                </c:pt>
                <c:pt idx="4">
                  <c:v>0.65380480160553622</c:v>
                </c:pt>
                <c:pt idx="5">
                  <c:v>0.71702830690582631</c:v>
                </c:pt>
                <c:pt idx="6">
                  <c:v>-0.9592440147955047</c:v>
                </c:pt>
                <c:pt idx="7">
                  <c:v>-1.0919373213524084</c:v>
                </c:pt>
                <c:pt idx="8">
                  <c:v>-6.428442326055521E-2</c:v>
                </c:pt>
                <c:pt idx="9">
                  <c:v>-1.7919880341740804</c:v>
                </c:pt>
                <c:pt idx="10">
                  <c:v>-0.13611376039562206</c:v>
                </c:pt>
                <c:pt idx="11">
                  <c:v>-0.39962323365004809</c:v>
                </c:pt>
                <c:pt idx="12">
                  <c:v>0.21790321380920841</c:v>
                </c:pt>
                <c:pt idx="13">
                  <c:v>-0.56023178272009011</c:v>
                </c:pt>
                <c:pt idx="14">
                  <c:v>-0.37645490310676921</c:v>
                </c:pt>
                <c:pt idx="15">
                  <c:v>0.20471271583315684</c:v>
                </c:pt>
                <c:pt idx="16">
                  <c:v>1.2949111665040753</c:v>
                </c:pt>
                <c:pt idx="17">
                  <c:v>0.38326801196065663</c:v>
                </c:pt>
                <c:pt idx="18">
                  <c:v>1.3773756139033022</c:v>
                </c:pt>
                <c:pt idx="19">
                  <c:v>-1.3997002003903289</c:v>
                </c:pt>
                <c:pt idx="20">
                  <c:v>-1.0065670419316572</c:v>
                </c:pt>
                <c:pt idx="21">
                  <c:v>1.2590469322552527</c:v>
                </c:pt>
                <c:pt idx="22">
                  <c:v>-0.67480519152486595</c:v>
                </c:pt>
                <c:pt idx="23">
                  <c:v>1.4999281157830731</c:v>
                </c:pt>
                <c:pt idx="24">
                  <c:v>-0.82447637580038069</c:v>
                </c:pt>
                <c:pt idx="25">
                  <c:v>6.397848003656155E-2</c:v>
                </c:pt>
                <c:pt idx="26">
                  <c:v>1.2382455662281029</c:v>
                </c:pt>
                <c:pt idx="27">
                  <c:v>0.75775630524336712</c:v>
                </c:pt>
                <c:pt idx="28">
                  <c:v>-6.3924278854531946E-2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7-9540-8027-6AA635C81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34832"/>
        <c:axId val="240188304"/>
      </c:scatterChart>
      <c:valAx>
        <c:axId val="26513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188304"/>
        <c:crosses val="autoZero"/>
        <c:crossBetween val="midCat"/>
      </c:valAx>
      <c:valAx>
        <c:axId val="2401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13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0</xdr:row>
      <xdr:rowOff>50800</xdr:rowOff>
    </xdr:from>
    <xdr:to>
      <xdr:col>15</xdr:col>
      <xdr:colOff>63500</xdr:colOff>
      <xdr:row>10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499619-765A-B540-9234-183D9D4E5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775B1A2-C8EC-8542-8448-FA46C24B7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52E9CE4-A87B-C741-8A02-A4EE81E4E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63500</xdr:rowOff>
    </xdr:from>
    <xdr:to>
      <xdr:col>18</xdr:col>
      <xdr:colOff>279400</xdr:colOff>
      <xdr:row>17</xdr:row>
      <xdr:rowOff>63500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70E1B71-62D4-C843-B112-270E9D454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63500</xdr:rowOff>
    </xdr:from>
    <xdr:to>
      <xdr:col>19</xdr:col>
      <xdr:colOff>279400</xdr:colOff>
      <xdr:row>19</xdr:row>
      <xdr:rowOff>63500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707D73F-0816-B04A-881B-39FF44E1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63500</xdr:rowOff>
    </xdr:from>
    <xdr:to>
      <xdr:col>20</xdr:col>
      <xdr:colOff>279400</xdr:colOff>
      <xdr:row>21</xdr:row>
      <xdr:rowOff>63500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D880FC5-BEF2-544B-A3AB-5C1CAA7C6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13</xdr:row>
      <xdr:rowOff>63500</xdr:rowOff>
    </xdr:from>
    <xdr:to>
      <xdr:col>21</xdr:col>
      <xdr:colOff>279400</xdr:colOff>
      <xdr:row>23</xdr:row>
      <xdr:rowOff>50800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96D4091-2C2C-864D-A921-F6BD6ED16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673100</xdr:colOff>
      <xdr:row>25</xdr:row>
      <xdr:rowOff>184150</xdr:rowOff>
    </xdr:from>
    <xdr:to>
      <xdr:col>14</xdr:col>
      <xdr:colOff>419100</xdr:colOff>
      <xdr:row>35</xdr:row>
      <xdr:rowOff>177800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9A2E25C-220A-8C40-B22E-3D0E9F135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412750</xdr:colOff>
      <xdr:row>70</xdr:row>
      <xdr:rowOff>57150</xdr:rowOff>
    </xdr:from>
    <xdr:to>
      <xdr:col>10</xdr:col>
      <xdr:colOff>31750</xdr:colOff>
      <xdr:row>83</xdr:row>
      <xdr:rowOff>158750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0FE664E-CEC3-D944-8020-0069433B5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F31"/>
  <sheetViews>
    <sheetView workbookViewId="0">
      <selection activeCell="C19" sqref="A1:F31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653.63637037037097</v>
      </c>
      <c r="B2">
        <v>658.39488624338696</v>
      </c>
      <c r="C2">
        <v>634.91218681318696</v>
      </c>
      <c r="D2">
        <v>404.11372499999999</v>
      </c>
      <c r="E2">
        <v>420.79233014048498</v>
      </c>
      <c r="F2">
        <v>439.79635287356302</v>
      </c>
    </row>
    <row r="3" spans="1:6">
      <c r="A3">
        <v>608.75208241758196</v>
      </c>
      <c r="B3">
        <v>614.033336904762</v>
      </c>
      <c r="C3">
        <v>632.81728333333399</v>
      </c>
      <c r="D3">
        <v>459.90282247764998</v>
      </c>
      <c r="E3">
        <v>552.83798275862</v>
      </c>
      <c r="F3">
        <v>485.19811071428501</v>
      </c>
    </row>
    <row r="4" spans="1:6">
      <c r="A4">
        <v>620.01856896551703</v>
      </c>
      <c r="B4">
        <v>636.25258333333397</v>
      </c>
      <c r="C4">
        <v>651.29653571428503</v>
      </c>
      <c r="D4">
        <v>446.53603571428602</v>
      </c>
      <c r="E4">
        <v>435.39607407407402</v>
      </c>
      <c r="F4">
        <v>471.58881034482698</v>
      </c>
    </row>
    <row r="5" spans="1:6">
      <c r="A5">
        <v>658.34782931034499</v>
      </c>
      <c r="B5">
        <v>723.52358333333302</v>
      </c>
      <c r="C5">
        <v>700.79201724137897</v>
      </c>
      <c r="D5">
        <v>577.46414252873501</v>
      </c>
      <c r="E5">
        <v>596.37666436781603</v>
      </c>
      <c r="F5">
        <v>605.16803908045904</v>
      </c>
    </row>
    <row r="6" spans="1:6">
      <c r="A6">
        <v>700.11595238095197</v>
      </c>
      <c r="B6">
        <v>707.99595714285795</v>
      </c>
      <c r="C6">
        <v>712.297120689655</v>
      </c>
      <c r="D6">
        <v>673.98944758620701</v>
      </c>
      <c r="E6">
        <v>650.46840740740799</v>
      </c>
      <c r="F6">
        <v>692.86397089947104</v>
      </c>
    </row>
    <row r="7" spans="1:6">
      <c r="A7">
        <v>579.50837619047604</v>
      </c>
      <c r="B7">
        <v>597.284549876847</v>
      </c>
      <c r="C7">
        <v>580.79054758620703</v>
      </c>
      <c r="D7">
        <v>473.26058620689702</v>
      </c>
      <c r="E7">
        <v>442.356688505747</v>
      </c>
      <c r="F7">
        <v>485.26399597701197</v>
      </c>
    </row>
    <row r="8" spans="1:6">
      <c r="A8">
        <v>715.03987241379298</v>
      </c>
      <c r="B8">
        <v>702.08365057471303</v>
      </c>
      <c r="C8">
        <v>714.56746781609104</v>
      </c>
      <c r="D8">
        <v>492.14196666666601</v>
      </c>
      <c r="E8">
        <v>570.73112068965497</v>
      </c>
      <c r="F8">
        <v>547.72472290640405</v>
      </c>
    </row>
    <row r="9" spans="1:6">
      <c r="A9">
        <v>664.55203448275802</v>
      </c>
      <c r="B9">
        <v>679.67569708994699</v>
      </c>
      <c r="C9">
        <v>682.88847962962996</v>
      </c>
      <c r="D9">
        <v>570.72710517241399</v>
      </c>
      <c r="E9">
        <v>584.72936091954102</v>
      </c>
      <c r="F9">
        <v>553.44161268472897</v>
      </c>
    </row>
    <row r="10" spans="1:6">
      <c r="A10">
        <v>667.37332758620698</v>
      </c>
      <c r="B10">
        <v>672.72805555555601</v>
      </c>
      <c r="C10">
        <v>694.59989655172399</v>
      </c>
      <c r="D10">
        <v>632.81354761904799</v>
      </c>
      <c r="E10">
        <v>643.80543961352703</v>
      </c>
      <c r="F10">
        <v>630.34358229813597</v>
      </c>
    </row>
    <row r="11" spans="1:6">
      <c r="A11">
        <v>724.33737561576299</v>
      </c>
      <c r="B11">
        <v>743.16601321839096</v>
      </c>
      <c r="C11">
        <v>727.54310221674905</v>
      </c>
      <c r="D11">
        <v>584.14568041871905</v>
      </c>
      <c r="E11">
        <v>651.62188822751398</v>
      </c>
      <c r="F11">
        <v>589.05263333333301</v>
      </c>
    </row>
    <row r="12" spans="1:6">
      <c r="A12">
        <v>619.46475213675205</v>
      </c>
      <c r="B12">
        <v>612.03023088455802</v>
      </c>
      <c r="C12">
        <v>609.54721519795703</v>
      </c>
      <c r="D12">
        <v>406.24026724138002</v>
      </c>
      <c r="E12">
        <v>417.60257697044301</v>
      </c>
      <c r="F12">
        <v>416.67059544335001</v>
      </c>
    </row>
    <row r="13" spans="1:6">
      <c r="A13">
        <v>557.87199074074101</v>
      </c>
      <c r="B13">
        <v>553.64259852216696</v>
      </c>
      <c r="C13">
        <v>579.12861190476201</v>
      </c>
      <c r="D13">
        <v>438.69355357142803</v>
      </c>
      <c r="E13">
        <v>456.42618809523799</v>
      </c>
      <c r="F13">
        <v>444.66216871921199</v>
      </c>
    </row>
    <row r="14" spans="1:6">
      <c r="A14">
        <v>559.899364137931</v>
      </c>
      <c r="B14">
        <v>579.50190455840402</v>
      </c>
      <c r="C14">
        <v>592.75508717948799</v>
      </c>
      <c r="D14">
        <v>460.30386604774498</v>
      </c>
      <c r="E14">
        <v>464.78237433862398</v>
      </c>
      <c r="F14">
        <v>467.31118103448301</v>
      </c>
    </row>
    <row r="15" spans="1:6">
      <c r="A15">
        <v>684.68340000000001</v>
      </c>
      <c r="B15">
        <v>665.73463793103394</v>
      </c>
      <c r="C15">
        <v>665.40350000000001</v>
      </c>
      <c r="D15">
        <v>575.48929310344795</v>
      </c>
      <c r="E15">
        <v>589.46772857142901</v>
      </c>
      <c r="F15">
        <v>607.82825000000003</v>
      </c>
    </row>
    <row r="16" spans="1:6">
      <c r="A16">
        <v>615.36348452381003</v>
      </c>
      <c r="B16">
        <v>631.47080977011501</v>
      </c>
      <c r="C16">
        <v>643.72561954023001</v>
      </c>
      <c r="D16">
        <v>612.26004999999998</v>
      </c>
      <c r="E16">
        <v>592.51061666666601</v>
      </c>
      <c r="F16">
        <v>603.86021206896498</v>
      </c>
    </row>
    <row r="17" spans="1:6">
      <c r="A17">
        <v>667.69814285714301</v>
      </c>
      <c r="B17">
        <v>660.437240740741</v>
      </c>
      <c r="C17">
        <v>712.08106642857194</v>
      </c>
      <c r="D17">
        <v>638.95317241379303</v>
      </c>
      <c r="E17">
        <v>706.18242384615405</v>
      </c>
      <c r="F17">
        <v>635.22633333333295</v>
      </c>
    </row>
    <row r="18" spans="1:6">
      <c r="A18">
        <v>698.91958620689604</v>
      </c>
      <c r="B18">
        <v>668.87377816091998</v>
      </c>
      <c r="C18">
        <v>691.83138977832505</v>
      </c>
      <c r="D18">
        <v>658.69353333333299</v>
      </c>
      <c r="E18">
        <v>610.45450000000005</v>
      </c>
      <c r="F18">
        <v>683.453666666667</v>
      </c>
    </row>
    <row r="19" spans="1:6">
      <c r="A19">
        <v>813.54887356321899</v>
      </c>
      <c r="B19">
        <v>829.80344022988504</v>
      </c>
      <c r="C19">
        <v>827.51993690476195</v>
      </c>
      <c r="D19">
        <v>737.76352701149403</v>
      </c>
      <c r="E19">
        <v>977.43924942528702</v>
      </c>
      <c r="F19">
        <v>732.70462068965503</v>
      </c>
    </row>
    <row r="20" spans="1:6">
      <c r="A20">
        <v>760.55674384236499</v>
      </c>
      <c r="B20">
        <v>767.25266379310301</v>
      </c>
      <c r="C20">
        <v>778.638597619047</v>
      </c>
      <c r="D20">
        <v>651.32789655172496</v>
      </c>
      <c r="E20">
        <v>692.771889285714</v>
      </c>
      <c r="F20">
        <v>693.23855000000003</v>
      </c>
    </row>
    <row r="21" spans="1:6">
      <c r="A21">
        <v>670.83046666666701</v>
      </c>
      <c r="B21">
        <v>676.84866666666699</v>
      </c>
      <c r="C21">
        <v>683.10146724137905</v>
      </c>
      <c r="D21">
        <v>495.12533333333403</v>
      </c>
      <c r="E21">
        <v>485.82916071428599</v>
      </c>
      <c r="F21">
        <v>480.21051785714201</v>
      </c>
    </row>
    <row r="22" spans="1:6">
      <c r="A22">
        <v>599.30326666666701</v>
      </c>
      <c r="B22">
        <v>582.95094827586195</v>
      </c>
      <c r="C22">
        <v>581.94412068965596</v>
      </c>
      <c r="D22">
        <v>396.02052643678201</v>
      </c>
      <c r="E22">
        <v>397.14665977011498</v>
      </c>
      <c r="F22">
        <v>388.90932500000002</v>
      </c>
    </row>
    <row r="23" spans="1:6">
      <c r="A23">
        <v>654.21417241379299</v>
      </c>
      <c r="B23">
        <v>693.52603928571398</v>
      </c>
      <c r="C23">
        <v>657.865310344828</v>
      </c>
      <c r="D23">
        <v>667.90470689655103</v>
      </c>
      <c r="E23">
        <v>829.81482148148098</v>
      </c>
      <c r="F23">
        <v>739.22924137931</v>
      </c>
    </row>
    <row r="24" spans="1:6">
      <c r="A24">
        <v>688.04953448275796</v>
      </c>
      <c r="B24">
        <v>692.92950057471296</v>
      </c>
      <c r="C24">
        <v>728.86560714285702</v>
      </c>
      <c r="D24">
        <v>697.70492356321802</v>
      </c>
      <c r="E24">
        <v>751.06500000000005</v>
      </c>
      <c r="F24">
        <v>712.99631190476202</v>
      </c>
    </row>
    <row r="25" spans="1:6">
      <c r="A25">
        <v>593.251660344828</v>
      </c>
      <c r="B25">
        <v>598.30892816092</v>
      </c>
      <c r="C25">
        <v>589.77099047619095</v>
      </c>
      <c r="D25">
        <v>619.40231666666705</v>
      </c>
      <c r="E25">
        <v>616.43143045977001</v>
      </c>
      <c r="F25">
        <v>615.20976206896603</v>
      </c>
    </row>
    <row r="26" spans="1:6">
      <c r="A26">
        <v>598.53621034482796</v>
      </c>
      <c r="B26">
        <v>609.77639655172402</v>
      </c>
      <c r="C26">
        <v>625.08510000000001</v>
      </c>
      <c r="D26">
        <v>556.52042298850597</v>
      </c>
      <c r="E26">
        <v>588.97054761904803</v>
      </c>
      <c r="F26">
        <v>551.04047413793103</v>
      </c>
    </row>
    <row r="27" spans="1:6">
      <c r="A27">
        <v>640.42282666666597</v>
      </c>
      <c r="B27">
        <v>645.84616149425301</v>
      </c>
      <c r="C27">
        <v>671.91829495073898</v>
      </c>
      <c r="D27">
        <v>540.72872541507002</v>
      </c>
      <c r="E27">
        <v>503.34691880341899</v>
      </c>
      <c r="F27">
        <v>586.348495977011</v>
      </c>
    </row>
    <row r="28" spans="1:6">
      <c r="A28">
        <v>650.43320000000006</v>
      </c>
      <c r="B28">
        <v>663.48347261904803</v>
      </c>
      <c r="C28">
        <v>675.58999712643697</v>
      </c>
      <c r="D28">
        <v>559.60210160098597</v>
      </c>
      <c r="E28">
        <v>511.01147167487602</v>
      </c>
      <c r="F28">
        <v>562.80365517241398</v>
      </c>
    </row>
    <row r="29" spans="1:6">
      <c r="A29">
        <v>661.00438485221696</v>
      </c>
      <c r="B29">
        <v>668.23803448275896</v>
      </c>
      <c r="C29">
        <v>695.52207586206896</v>
      </c>
      <c r="D29">
        <v>563.13437068965504</v>
      </c>
      <c r="E29">
        <v>580.917243333334</v>
      </c>
      <c r="F29">
        <v>591.17420057471304</v>
      </c>
    </row>
    <row r="30" spans="1:6">
      <c r="A30">
        <v>669.60204642857104</v>
      </c>
      <c r="B30">
        <v>645.709712820513</v>
      </c>
      <c r="C30">
        <v>663.46928863346102</v>
      </c>
      <c r="D30">
        <v>451.67539039408803</v>
      </c>
      <c r="E30">
        <v>465.22272413793098</v>
      </c>
      <c r="F30">
        <v>446.64075384615398</v>
      </c>
    </row>
    <row r="31" spans="1:6">
      <c r="A31">
        <v>606.91476539408905</v>
      </c>
      <c r="B31">
        <v>642.03110714285697</v>
      </c>
      <c r="C31">
        <v>639.23618563218395</v>
      </c>
      <c r="D31">
        <v>435.34021059113297</v>
      </c>
      <c r="E31">
        <v>469.31191666666598</v>
      </c>
      <c r="F31">
        <v>463.53343505747102</v>
      </c>
    </row>
  </sheetData>
  <sheetProtection algorithmName="SHA-512" hashValue="VPiAq5AOJnIUzaM7W6WNahIAkeZj8951se0i8QVpuMBNf4HK0K0/nPIRY0fcmRYpS//uK4htvCftMmf8e+5fOg==" saltValue="HFElnIad/KFzTXAOdBSWtw==" spinCount="100000" sheet="1" objects="1" scenarios="1"/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>
      <selection activeCell="E3" sqref="E3"/>
    </sheetView>
  </sheetViews>
  <sheetFormatPr baseColWidth="10" defaultRowHeight="16"/>
  <cols>
    <col min="1" max="1" width="18.83203125" bestFit="1" customWidth="1"/>
    <col min="2" max="2" width="20.6640625" bestFit="1" customWidth="1"/>
    <col min="3" max="3" width="13" bestFit="1" customWidth="1"/>
    <col min="4" max="4" width="15.33203125" bestFit="1" customWidth="1"/>
    <col min="5" max="5" width="17.1640625" bestFit="1" customWidth="1"/>
    <col min="6" max="6" width="13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653.63637037037097</v>
      </c>
      <c r="B2">
        <v>658.39488624338696</v>
      </c>
      <c r="C2">
        <v>634.91218681318696</v>
      </c>
      <c r="D2">
        <v>404.11372499999999</v>
      </c>
      <c r="E2">
        <v>420.79233014048498</v>
      </c>
      <c r="F2">
        <v>439.79635287356302</v>
      </c>
    </row>
    <row r="3" spans="1:6">
      <c r="A3">
        <v>608.75208241758196</v>
      </c>
      <c r="B3">
        <v>614.033336904762</v>
      </c>
      <c r="C3">
        <v>632.81728333333399</v>
      </c>
      <c r="D3">
        <v>459.90282247764998</v>
      </c>
      <c r="E3">
        <v>552.83798275862</v>
      </c>
      <c r="F3">
        <v>485.19811071428501</v>
      </c>
    </row>
    <row r="4" spans="1:6">
      <c r="A4">
        <v>620.01856896551703</v>
      </c>
      <c r="B4">
        <v>636.25258333333397</v>
      </c>
      <c r="C4">
        <v>651.29653571428503</v>
      </c>
      <c r="D4">
        <v>446.53603571428602</v>
      </c>
      <c r="E4">
        <v>435.39607407407402</v>
      </c>
      <c r="F4">
        <v>471.58881034482698</v>
      </c>
    </row>
    <row r="5" spans="1:6">
      <c r="A5">
        <v>658.34782931034499</v>
      </c>
      <c r="B5">
        <v>723.52358333333302</v>
      </c>
      <c r="C5">
        <v>700.79201724137897</v>
      </c>
      <c r="D5">
        <v>577.46414252873501</v>
      </c>
      <c r="E5">
        <v>596.37666436781603</v>
      </c>
      <c r="F5">
        <v>605.16803908045904</v>
      </c>
    </row>
    <row r="6" spans="1:6">
      <c r="A6">
        <v>700.11595238095197</v>
      </c>
      <c r="B6">
        <v>707.99595714285795</v>
      </c>
      <c r="C6">
        <v>712.297120689655</v>
      </c>
      <c r="D6">
        <v>673.98944758620701</v>
      </c>
      <c r="E6">
        <v>650.46840740740799</v>
      </c>
      <c r="F6">
        <v>692.86397089947104</v>
      </c>
    </row>
    <row r="7" spans="1:6">
      <c r="A7">
        <v>579.50837619047604</v>
      </c>
      <c r="B7">
        <v>597.284549876847</v>
      </c>
      <c r="C7">
        <v>580.79054758620703</v>
      </c>
      <c r="D7">
        <v>473.26058620689702</v>
      </c>
      <c r="E7">
        <v>442.356688505747</v>
      </c>
      <c r="F7">
        <v>485.26399597701197</v>
      </c>
    </row>
    <row r="8" spans="1:6">
      <c r="A8">
        <v>715.03987241379298</v>
      </c>
      <c r="B8">
        <v>702.08365057471303</v>
      </c>
      <c r="C8">
        <v>714.56746781609104</v>
      </c>
      <c r="D8">
        <v>492.14196666666601</v>
      </c>
      <c r="E8">
        <v>570.73112068965497</v>
      </c>
      <c r="F8">
        <v>547.72472290640405</v>
      </c>
    </row>
    <row r="9" spans="1:6">
      <c r="A9">
        <v>664.55203448275802</v>
      </c>
      <c r="B9">
        <v>679.67569708994699</v>
      </c>
      <c r="C9">
        <v>682.88847962962996</v>
      </c>
      <c r="D9">
        <v>570.72710517241399</v>
      </c>
      <c r="E9">
        <v>584.72936091954102</v>
      </c>
      <c r="F9">
        <v>553.44161268472897</v>
      </c>
    </row>
    <row r="10" spans="1:6">
      <c r="A10">
        <v>667.37332758620698</v>
      </c>
      <c r="B10">
        <v>672.72805555555601</v>
      </c>
      <c r="C10">
        <v>694.59989655172399</v>
      </c>
      <c r="D10">
        <v>632.81354761904799</v>
      </c>
      <c r="E10">
        <v>643.80543961352703</v>
      </c>
      <c r="F10">
        <v>630.34358229813597</v>
      </c>
    </row>
    <row r="11" spans="1:6">
      <c r="A11">
        <v>724.33737561576299</v>
      </c>
      <c r="B11">
        <v>743.16601321839096</v>
      </c>
      <c r="C11">
        <v>727.54310221674905</v>
      </c>
      <c r="D11">
        <v>584.14568041871905</v>
      </c>
      <c r="E11">
        <v>651.62188822751398</v>
      </c>
      <c r="F11">
        <v>589.05263333333301</v>
      </c>
    </row>
    <row r="12" spans="1:6">
      <c r="A12">
        <v>619.46475213675205</v>
      </c>
      <c r="B12">
        <v>612.03023088455802</v>
      </c>
      <c r="C12">
        <v>609.54721519795703</v>
      </c>
      <c r="D12">
        <v>406.24026724138002</v>
      </c>
      <c r="E12">
        <v>417.60257697044301</v>
      </c>
      <c r="F12">
        <v>416.67059544335001</v>
      </c>
    </row>
    <row r="13" spans="1:6">
      <c r="A13">
        <v>557.87199074074101</v>
      </c>
      <c r="B13">
        <v>553.64259852216696</v>
      </c>
      <c r="C13">
        <v>579.12861190476201</v>
      </c>
      <c r="D13">
        <v>438.69355357142803</v>
      </c>
      <c r="E13">
        <v>456.42618809523799</v>
      </c>
      <c r="F13">
        <v>444.66216871921199</v>
      </c>
    </row>
    <row r="14" spans="1:6">
      <c r="A14">
        <v>559.899364137931</v>
      </c>
      <c r="B14">
        <v>579.50190455840402</v>
      </c>
      <c r="C14">
        <v>592.75508717948799</v>
      </c>
      <c r="D14">
        <v>460.30386604774498</v>
      </c>
      <c r="E14">
        <v>464.78237433862398</v>
      </c>
      <c r="F14">
        <v>467.31118103448301</v>
      </c>
    </row>
    <row r="15" spans="1:6">
      <c r="A15">
        <v>684.68340000000001</v>
      </c>
      <c r="B15">
        <v>665.73463793103394</v>
      </c>
      <c r="C15">
        <v>665.40350000000001</v>
      </c>
      <c r="D15">
        <v>575.48929310344795</v>
      </c>
      <c r="E15">
        <v>589.46772857142901</v>
      </c>
      <c r="F15">
        <v>607.82825000000003</v>
      </c>
    </row>
    <row r="16" spans="1:6">
      <c r="A16">
        <v>615.36348452381003</v>
      </c>
      <c r="B16">
        <v>631.47080977011501</v>
      </c>
      <c r="C16">
        <v>643.72561954023001</v>
      </c>
      <c r="D16">
        <v>612.26004999999998</v>
      </c>
      <c r="E16">
        <v>592.51061666666601</v>
      </c>
      <c r="F16">
        <v>603.86021206896498</v>
      </c>
    </row>
    <row r="17" spans="1:6">
      <c r="A17">
        <v>667.69814285714301</v>
      </c>
      <c r="B17">
        <v>660.437240740741</v>
      </c>
      <c r="C17">
        <v>712.08106642857194</v>
      </c>
      <c r="D17">
        <v>638.95317241379303</v>
      </c>
      <c r="E17">
        <v>706.18242384615405</v>
      </c>
      <c r="F17">
        <v>635.22633333333295</v>
      </c>
    </row>
    <row r="18" spans="1:6">
      <c r="A18">
        <v>698.91958620689604</v>
      </c>
      <c r="B18">
        <v>668.87377816091998</v>
      </c>
      <c r="C18">
        <v>691.83138977832505</v>
      </c>
      <c r="D18">
        <v>658.69353333333299</v>
      </c>
      <c r="E18">
        <v>610.45450000000005</v>
      </c>
      <c r="F18">
        <v>683.453666666667</v>
      </c>
    </row>
    <row r="19" spans="1:6">
      <c r="A19">
        <v>813.54887356321899</v>
      </c>
      <c r="B19">
        <v>829.80344022988504</v>
      </c>
      <c r="C19">
        <v>827.51993690476195</v>
      </c>
      <c r="D19">
        <v>737.76352701149403</v>
      </c>
      <c r="E19">
        <v>977.43924942528702</v>
      </c>
      <c r="F19">
        <v>732.70462068965503</v>
      </c>
    </row>
    <row r="20" spans="1:6">
      <c r="A20">
        <v>760.55674384236499</v>
      </c>
      <c r="B20">
        <v>767.25266379310301</v>
      </c>
      <c r="C20">
        <v>778.638597619047</v>
      </c>
      <c r="D20">
        <v>651.32789655172496</v>
      </c>
      <c r="E20">
        <v>692.771889285714</v>
      </c>
      <c r="F20">
        <v>693.23855000000003</v>
      </c>
    </row>
    <row r="21" spans="1:6">
      <c r="A21">
        <v>670.83046666666701</v>
      </c>
      <c r="B21">
        <v>676.84866666666699</v>
      </c>
      <c r="C21">
        <v>683.10146724137905</v>
      </c>
      <c r="D21">
        <v>495.12533333333403</v>
      </c>
      <c r="E21">
        <v>485.82916071428599</v>
      </c>
      <c r="F21">
        <v>480.21051785714201</v>
      </c>
    </row>
    <row r="22" spans="1:6">
      <c r="A22">
        <v>599.30326666666701</v>
      </c>
      <c r="B22">
        <v>582.95094827586195</v>
      </c>
      <c r="C22">
        <v>581.94412068965596</v>
      </c>
      <c r="D22">
        <v>396.02052643678201</v>
      </c>
      <c r="E22">
        <v>397.14665977011498</v>
      </c>
      <c r="F22">
        <v>388.90932500000002</v>
      </c>
    </row>
    <row r="23" spans="1:6">
      <c r="A23">
        <v>654.21417241379299</v>
      </c>
      <c r="B23">
        <v>693.52603928571398</v>
      </c>
      <c r="C23">
        <v>657.865310344828</v>
      </c>
      <c r="D23">
        <v>667.90470689655103</v>
      </c>
      <c r="E23">
        <v>829.81482148148098</v>
      </c>
      <c r="F23">
        <v>739.22924137931</v>
      </c>
    </row>
    <row r="24" spans="1:6">
      <c r="A24">
        <v>688.04953448275796</v>
      </c>
      <c r="B24">
        <v>692.92950057471296</v>
      </c>
      <c r="C24">
        <v>728.86560714285702</v>
      </c>
      <c r="D24">
        <v>697.70492356321802</v>
      </c>
      <c r="E24">
        <v>751.06500000000005</v>
      </c>
      <c r="F24">
        <v>712.99631190476202</v>
      </c>
    </row>
    <row r="25" spans="1:6">
      <c r="A25">
        <v>593.251660344828</v>
      </c>
      <c r="B25">
        <v>598.30892816092</v>
      </c>
      <c r="C25">
        <v>589.77099047619095</v>
      </c>
      <c r="D25">
        <v>619.40231666666705</v>
      </c>
      <c r="E25">
        <v>616.43143045977001</v>
      </c>
      <c r="F25">
        <v>615.20976206896603</v>
      </c>
    </row>
    <row r="26" spans="1:6">
      <c r="A26">
        <v>598.53621034482796</v>
      </c>
      <c r="B26">
        <v>609.77639655172402</v>
      </c>
      <c r="C26">
        <v>625.08510000000001</v>
      </c>
      <c r="D26">
        <v>556.52042298850597</v>
      </c>
      <c r="E26">
        <v>588.97054761904803</v>
      </c>
      <c r="F26">
        <v>551.04047413793103</v>
      </c>
    </row>
    <row r="27" spans="1:6">
      <c r="A27">
        <v>640.42282666666597</v>
      </c>
      <c r="B27">
        <v>645.84616149425301</v>
      </c>
      <c r="C27">
        <v>671.91829495073898</v>
      </c>
      <c r="D27">
        <v>540.72872541507002</v>
      </c>
      <c r="E27">
        <v>503.34691880341899</v>
      </c>
      <c r="F27">
        <v>586.348495977011</v>
      </c>
    </row>
    <row r="28" spans="1:6">
      <c r="A28">
        <v>650.43320000000006</v>
      </c>
      <c r="B28">
        <v>663.48347261904803</v>
      </c>
      <c r="C28">
        <v>675.58999712643697</v>
      </c>
      <c r="D28">
        <v>559.60210160098597</v>
      </c>
      <c r="E28">
        <v>511.01147167487602</v>
      </c>
      <c r="F28">
        <v>562.80365517241398</v>
      </c>
    </row>
    <row r="29" spans="1:6">
      <c r="A29">
        <v>661.00438485221696</v>
      </c>
      <c r="B29">
        <v>668.23803448275896</v>
      </c>
      <c r="C29">
        <v>695.52207586206896</v>
      </c>
      <c r="D29">
        <v>563.13437068965504</v>
      </c>
      <c r="E29">
        <v>580.917243333334</v>
      </c>
      <c r="F29">
        <v>591.17420057471304</v>
      </c>
    </row>
    <row r="30" spans="1:6">
      <c r="A30">
        <v>669.60204642857104</v>
      </c>
      <c r="B30">
        <v>645.709712820513</v>
      </c>
      <c r="C30">
        <v>663.46928863346102</v>
      </c>
      <c r="D30">
        <v>451.67539039408803</v>
      </c>
      <c r="E30">
        <v>465.22272413793098</v>
      </c>
      <c r="F30">
        <v>446.64075384615398</v>
      </c>
    </row>
    <row r="31" spans="1:6">
      <c r="A31">
        <v>606.91476539408905</v>
      </c>
      <c r="B31">
        <v>642.03110714285697</v>
      </c>
      <c r="C31">
        <v>639.23618563218395</v>
      </c>
      <c r="D31">
        <v>435.34021059113297</v>
      </c>
      <c r="E31">
        <v>469.31191666666598</v>
      </c>
      <c r="F31">
        <v>463.53343505747102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workbookViewId="0">
      <selection activeCell="A13" sqref="A13:XFD13"/>
    </sheetView>
  </sheetViews>
  <sheetFormatPr baseColWidth="10" defaultRowHeight="16"/>
  <sheetData>
    <row r="1" spans="1:12">
      <c r="A1" s="4" t="s">
        <v>0</v>
      </c>
      <c r="B1" s="4"/>
      <c r="C1" s="4" t="s">
        <v>1</v>
      </c>
      <c r="D1" s="4"/>
      <c r="E1" s="4" t="s">
        <v>2</v>
      </c>
      <c r="F1" s="4"/>
      <c r="G1" s="4" t="s">
        <v>3</v>
      </c>
      <c r="H1" s="4"/>
      <c r="I1" s="4" t="s">
        <v>4</v>
      </c>
      <c r="J1" s="4"/>
      <c r="K1" s="4" t="s">
        <v>5</v>
      </c>
      <c r="L1" s="4"/>
    </row>
    <row r="2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 t="s">
        <v>14</v>
      </c>
      <c r="B3" s="2">
        <v>653.40835540012347</v>
      </c>
      <c r="C3" s="2" t="s">
        <v>14</v>
      </c>
      <c r="D3" s="2">
        <v>660.78448619796961</v>
      </c>
      <c r="E3" s="2" t="s">
        <v>14</v>
      </c>
      <c r="F3" s="2">
        <v>668.18347000817266</v>
      </c>
      <c r="G3" s="2" t="s">
        <v>14</v>
      </c>
      <c r="H3" s="2">
        <v>549.26597490803192</v>
      </c>
      <c r="I3" s="2" t="s">
        <v>14</v>
      </c>
      <c r="J3" s="2">
        <v>575.19404661882879</v>
      </c>
      <c r="K3" s="2" t="s">
        <v>14</v>
      </c>
      <c r="L3" s="2">
        <v>564.11645273479189</v>
      </c>
    </row>
    <row r="4" spans="1:12">
      <c r="A4" s="2" t="s">
        <v>15</v>
      </c>
      <c r="B4" s="2">
        <v>10.421868895331308</v>
      </c>
      <c r="C4" s="2" t="s">
        <v>15</v>
      </c>
      <c r="D4" s="2">
        <v>10.672192364784092</v>
      </c>
      <c r="E4" s="2" t="s">
        <v>15</v>
      </c>
      <c r="F4" s="2">
        <v>10.65384257387452</v>
      </c>
      <c r="G4" s="2" t="s">
        <v>15</v>
      </c>
      <c r="H4" s="2">
        <v>17.786963470326782</v>
      </c>
      <c r="I4" s="2" t="s">
        <v>15</v>
      </c>
      <c r="J4" s="2">
        <v>23.827062208874114</v>
      </c>
      <c r="K4" s="2" t="s">
        <v>15</v>
      </c>
      <c r="L4" s="2">
        <v>18.31626627828766</v>
      </c>
    </row>
    <row r="5" spans="1:12">
      <c r="A5" s="2" t="s">
        <v>16</v>
      </c>
      <c r="B5" s="2">
        <v>656.28100086206905</v>
      </c>
      <c r="C5" s="2" t="s">
        <v>16</v>
      </c>
      <c r="D5" s="2">
        <v>661.96035667989452</v>
      </c>
      <c r="E5" s="2" t="s">
        <v>16</v>
      </c>
      <c r="F5" s="2">
        <v>668.66089747536944</v>
      </c>
      <c r="G5" s="2" t="s">
        <v>16</v>
      </c>
      <c r="H5" s="2">
        <v>561.36823614532045</v>
      </c>
      <c r="I5" s="2" t="s">
        <v>16</v>
      </c>
      <c r="J5" s="2">
        <v>582.82330212643751</v>
      </c>
      <c r="K5" s="2" t="s">
        <v>16</v>
      </c>
      <c r="L5" s="2">
        <v>574.57607557471249</v>
      </c>
    </row>
    <row r="6" spans="1:12">
      <c r="A6" s="2" t="s">
        <v>17</v>
      </c>
      <c r="B6" s="2" t="e">
        <v>#N/A</v>
      </c>
      <c r="C6" s="2" t="s">
        <v>17</v>
      </c>
      <c r="D6" s="2" t="e">
        <v>#N/A</v>
      </c>
      <c r="E6" s="2" t="s">
        <v>17</v>
      </c>
      <c r="F6" s="2" t="e">
        <v>#N/A</v>
      </c>
      <c r="G6" s="2" t="s">
        <v>17</v>
      </c>
      <c r="H6" s="2" t="e">
        <v>#N/A</v>
      </c>
      <c r="I6" s="2" t="s">
        <v>17</v>
      </c>
      <c r="J6" s="2" t="e">
        <v>#N/A</v>
      </c>
      <c r="K6" s="2" t="s">
        <v>17</v>
      </c>
      <c r="L6" s="2" t="e">
        <v>#N/A</v>
      </c>
    </row>
    <row r="7" spans="1:12">
      <c r="A7" s="2" t="s">
        <v>18</v>
      </c>
      <c r="B7" s="2">
        <v>57.082926853344041</v>
      </c>
      <c r="C7" s="2" t="s">
        <v>18</v>
      </c>
      <c r="D7" s="2">
        <v>58.454004962266495</v>
      </c>
      <c r="E7" s="2" t="s">
        <v>18</v>
      </c>
      <c r="F7" s="2">
        <v>58.353499018199741</v>
      </c>
      <c r="G7" s="2" t="s">
        <v>18</v>
      </c>
      <c r="H7" s="2">
        <v>97.423211222183497</v>
      </c>
      <c r="I7" s="2" t="s">
        <v>18</v>
      </c>
      <c r="J7" s="2">
        <v>130.50619450879222</v>
      </c>
      <c r="K7" s="2" t="s">
        <v>18</v>
      </c>
      <c r="L7" s="2">
        <v>100.32232209889348</v>
      </c>
    </row>
    <row r="8" spans="1:12">
      <c r="A8" s="2" t="s">
        <v>19</v>
      </c>
      <c r="B8" s="2">
        <v>3258.4605381442261</v>
      </c>
      <c r="C8" s="2" t="s">
        <v>19</v>
      </c>
      <c r="D8" s="2">
        <v>3416.8706961286757</v>
      </c>
      <c r="E8" s="2" t="s">
        <v>19</v>
      </c>
      <c r="F8" s="2">
        <v>3405.1308476670383</v>
      </c>
      <c r="G8" s="2" t="s">
        <v>19</v>
      </c>
      <c r="H8" s="2">
        <v>9491.2820848421798</v>
      </c>
      <c r="I8" s="2" t="s">
        <v>19</v>
      </c>
      <c r="J8" s="2">
        <v>17031.866805166712</v>
      </c>
      <c r="K8" s="2" t="s">
        <v>19</v>
      </c>
      <c r="L8" s="2">
        <v>10064.568311314131</v>
      </c>
    </row>
    <row r="9" spans="1:12">
      <c r="A9" s="2" t="s">
        <v>20</v>
      </c>
      <c r="B9" s="2">
        <v>0.95585626765781795</v>
      </c>
      <c r="C9" s="2" t="s">
        <v>20</v>
      </c>
      <c r="D9" s="2">
        <v>1.3082963692604737</v>
      </c>
      <c r="E9" s="2" t="s">
        <v>20</v>
      </c>
      <c r="F9" s="2">
        <v>0.68707581837937104</v>
      </c>
      <c r="G9" s="2" t="s">
        <v>20</v>
      </c>
      <c r="H9" s="2">
        <v>-1.1198606610845192</v>
      </c>
      <c r="I9" s="2" t="s">
        <v>20</v>
      </c>
      <c r="J9" s="2">
        <v>1.8580955108994712</v>
      </c>
      <c r="K9" s="2" t="s">
        <v>20</v>
      </c>
      <c r="L9" s="2">
        <v>-1.0360666151661055</v>
      </c>
    </row>
    <row r="10" spans="1:12">
      <c r="A10" s="2" t="s">
        <v>21</v>
      </c>
      <c r="B10" s="2">
        <v>0.64667496828363524</v>
      </c>
      <c r="C10" s="2" t="s">
        <v>21</v>
      </c>
      <c r="D10" s="2">
        <v>0.73187731915381438</v>
      </c>
      <c r="E10" s="2" t="s">
        <v>21</v>
      </c>
      <c r="F10" s="2">
        <v>0.53091678695352063</v>
      </c>
      <c r="G10" s="2" t="s">
        <v>21</v>
      </c>
      <c r="H10" s="2">
        <v>5.2694492801680509E-2</v>
      </c>
      <c r="I10" s="2" t="s">
        <v>21</v>
      </c>
      <c r="J10" s="2">
        <v>1.1140026589281966</v>
      </c>
      <c r="K10" s="2" t="s">
        <v>21</v>
      </c>
      <c r="L10" s="2">
        <v>8.6519244088477942E-2</v>
      </c>
    </row>
    <row r="11" spans="1:12">
      <c r="A11" s="2" t="s">
        <v>22</v>
      </c>
      <c r="B11" s="2">
        <v>255.67688282247798</v>
      </c>
      <c r="C11" s="2" t="s">
        <v>22</v>
      </c>
      <c r="D11" s="2">
        <v>276.16084170771808</v>
      </c>
      <c r="E11" s="2" t="s">
        <v>22</v>
      </c>
      <c r="F11" s="2">
        <v>248.39132499999994</v>
      </c>
      <c r="G11" s="2" t="s">
        <v>22</v>
      </c>
      <c r="H11" s="2">
        <v>341.74300057471203</v>
      </c>
      <c r="I11" s="2" t="s">
        <v>22</v>
      </c>
      <c r="J11" s="2">
        <v>580.29258965517204</v>
      </c>
      <c r="K11" s="2" t="s">
        <v>22</v>
      </c>
      <c r="L11" s="2">
        <v>350.31991637930997</v>
      </c>
    </row>
    <row r="12" spans="1:12">
      <c r="A12" s="2" t="s">
        <v>23</v>
      </c>
      <c r="B12" s="2">
        <v>557.87199074074101</v>
      </c>
      <c r="C12" s="2" t="s">
        <v>23</v>
      </c>
      <c r="D12" s="2">
        <v>553.64259852216696</v>
      </c>
      <c r="E12" s="2" t="s">
        <v>23</v>
      </c>
      <c r="F12" s="2">
        <v>579.12861190476201</v>
      </c>
      <c r="G12" s="2" t="s">
        <v>23</v>
      </c>
      <c r="H12" s="2">
        <v>396.02052643678201</v>
      </c>
      <c r="I12" s="2" t="s">
        <v>23</v>
      </c>
      <c r="J12" s="2">
        <v>397.14665977011498</v>
      </c>
      <c r="K12" s="2" t="s">
        <v>23</v>
      </c>
      <c r="L12" s="2">
        <v>388.90932500000002</v>
      </c>
    </row>
    <row r="13" spans="1:12">
      <c r="A13" s="2" t="s">
        <v>24</v>
      </c>
      <c r="B13" s="2">
        <v>813.54887356321899</v>
      </c>
      <c r="C13" s="2" t="s">
        <v>24</v>
      </c>
      <c r="D13" s="2">
        <v>829.80344022988504</v>
      </c>
      <c r="E13" s="2" t="s">
        <v>24</v>
      </c>
      <c r="F13" s="2">
        <v>827.51993690476195</v>
      </c>
      <c r="G13" s="2" t="s">
        <v>24</v>
      </c>
      <c r="H13" s="2">
        <v>737.76352701149403</v>
      </c>
      <c r="I13" s="2" t="s">
        <v>24</v>
      </c>
      <c r="J13" s="2">
        <v>977.43924942528702</v>
      </c>
      <c r="K13" s="2" t="s">
        <v>24</v>
      </c>
      <c r="L13" s="2">
        <v>739.22924137931</v>
      </c>
    </row>
    <row r="14" spans="1:12">
      <c r="A14" s="2" t="s">
        <v>25</v>
      </c>
      <c r="B14" s="2">
        <v>19602.250662003706</v>
      </c>
      <c r="C14" s="2" t="s">
        <v>25</v>
      </c>
      <c r="D14" s="2">
        <v>19823.534585939087</v>
      </c>
      <c r="E14" s="2" t="s">
        <v>25</v>
      </c>
      <c r="F14" s="2">
        <v>20045.50410024518</v>
      </c>
      <c r="G14" s="2" t="s">
        <v>25</v>
      </c>
      <c r="H14" s="2">
        <v>16477.979247240957</v>
      </c>
      <c r="I14" s="2" t="s">
        <v>25</v>
      </c>
      <c r="J14" s="2">
        <v>17255.821398564865</v>
      </c>
      <c r="K14" s="2" t="s">
        <v>25</v>
      </c>
      <c r="L14" s="2">
        <v>16923.493582043757</v>
      </c>
    </row>
    <row r="15" spans="1:12" ht="17" thickBot="1">
      <c r="A15" s="3" t="s">
        <v>26</v>
      </c>
      <c r="B15" s="3">
        <v>30</v>
      </c>
      <c r="C15" s="3" t="s">
        <v>26</v>
      </c>
      <c r="D15" s="3">
        <v>30</v>
      </c>
      <c r="E15" s="3" t="s">
        <v>26</v>
      </c>
      <c r="F15" s="3">
        <v>30</v>
      </c>
      <c r="G15" s="3" t="s">
        <v>26</v>
      </c>
      <c r="H15" s="3">
        <v>30</v>
      </c>
      <c r="I15" s="3" t="s">
        <v>26</v>
      </c>
      <c r="J15" s="3">
        <v>30</v>
      </c>
      <c r="K15" s="3" t="s">
        <v>26</v>
      </c>
      <c r="L15" s="3">
        <v>30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workbookViewId="0">
      <selection sqref="A1:F31"/>
    </sheetView>
  </sheetViews>
  <sheetFormatPr baseColWidth="10" defaultRowHeight="16"/>
  <cols>
    <col min="1" max="1" width="18.83203125" bestFit="1" customWidth="1"/>
    <col min="2" max="2" width="20.6640625" bestFit="1" customWidth="1"/>
    <col min="3" max="3" width="13" bestFit="1" customWidth="1"/>
    <col min="4" max="4" width="15.33203125" bestFit="1" customWidth="1"/>
    <col min="5" max="5" width="17.1640625" bestFit="1" customWidth="1"/>
    <col min="6" max="6" width="13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653.63637037037097</v>
      </c>
      <c r="B2">
        <v>658.39488624338696</v>
      </c>
      <c r="C2">
        <v>634.91218681318696</v>
      </c>
      <c r="D2">
        <v>404.11372499999999</v>
      </c>
      <c r="E2">
        <v>420.79233014048498</v>
      </c>
      <c r="F2">
        <v>439.79635287356302</v>
      </c>
    </row>
    <row r="3" spans="1:6">
      <c r="A3">
        <v>608.75208241758196</v>
      </c>
      <c r="B3">
        <v>614.033336904762</v>
      </c>
      <c r="C3">
        <v>632.81728333333399</v>
      </c>
      <c r="D3">
        <v>459.90282247764998</v>
      </c>
      <c r="E3">
        <v>552.83798275862</v>
      </c>
      <c r="F3">
        <v>485.19811071428501</v>
      </c>
    </row>
    <row r="4" spans="1:6">
      <c r="A4">
        <v>620.01856896551703</v>
      </c>
      <c r="B4">
        <v>636.25258333333397</v>
      </c>
      <c r="C4">
        <v>651.29653571428503</v>
      </c>
      <c r="D4">
        <v>446.53603571428602</v>
      </c>
      <c r="E4">
        <v>435.39607407407402</v>
      </c>
      <c r="F4">
        <v>471.58881034482698</v>
      </c>
    </row>
    <row r="5" spans="1:6">
      <c r="A5">
        <v>658.34782931034499</v>
      </c>
      <c r="B5">
        <v>723.52358333333302</v>
      </c>
      <c r="C5">
        <v>700.79201724137897</v>
      </c>
      <c r="D5">
        <v>577.46414252873501</v>
      </c>
      <c r="E5">
        <v>596.37666436781603</v>
      </c>
      <c r="F5">
        <v>605.16803908045904</v>
      </c>
    </row>
    <row r="6" spans="1:6">
      <c r="A6">
        <v>700.11595238095197</v>
      </c>
      <c r="B6">
        <v>707.99595714285795</v>
      </c>
      <c r="C6">
        <v>712.297120689655</v>
      </c>
      <c r="D6">
        <v>673.98944758620701</v>
      </c>
      <c r="E6">
        <v>650.46840740740799</v>
      </c>
      <c r="F6">
        <v>692.86397089947104</v>
      </c>
    </row>
    <row r="7" spans="1:6">
      <c r="A7">
        <v>579.50837619047604</v>
      </c>
      <c r="B7">
        <v>597.284549876847</v>
      </c>
      <c r="C7">
        <v>580.79054758620703</v>
      </c>
      <c r="D7">
        <v>473.26058620689702</v>
      </c>
      <c r="E7">
        <v>442.356688505747</v>
      </c>
      <c r="F7">
        <v>485.26399597701197</v>
      </c>
    </row>
    <row r="8" spans="1:6">
      <c r="A8">
        <v>715.03987241379298</v>
      </c>
      <c r="B8">
        <v>702.08365057471303</v>
      </c>
      <c r="C8">
        <v>714.56746781609104</v>
      </c>
      <c r="D8">
        <v>492.14196666666601</v>
      </c>
      <c r="E8">
        <v>570.73112068965497</v>
      </c>
      <c r="F8">
        <v>547.72472290640405</v>
      </c>
    </row>
    <row r="9" spans="1:6">
      <c r="A9">
        <v>664.55203448275802</v>
      </c>
      <c r="B9">
        <v>679.67569708994699</v>
      </c>
      <c r="C9">
        <v>682.88847962962996</v>
      </c>
      <c r="D9">
        <v>570.72710517241399</v>
      </c>
      <c r="E9">
        <v>584.72936091954102</v>
      </c>
      <c r="F9">
        <v>553.44161268472897</v>
      </c>
    </row>
    <row r="10" spans="1:6">
      <c r="A10">
        <v>667.37332758620698</v>
      </c>
      <c r="B10">
        <v>672.72805555555601</v>
      </c>
      <c r="C10">
        <v>694.59989655172399</v>
      </c>
      <c r="D10">
        <v>632.81354761904799</v>
      </c>
      <c r="E10">
        <v>643.80543961352703</v>
      </c>
      <c r="F10">
        <v>630.34358229813597</v>
      </c>
    </row>
    <row r="11" spans="1:6">
      <c r="A11">
        <v>724.33737561576299</v>
      </c>
      <c r="B11">
        <v>743.16601321839096</v>
      </c>
      <c r="C11">
        <v>727.54310221674905</v>
      </c>
      <c r="D11">
        <v>584.14568041871905</v>
      </c>
      <c r="E11">
        <v>651.62188822751398</v>
      </c>
      <c r="F11">
        <v>589.05263333333301</v>
      </c>
    </row>
    <row r="12" spans="1:6">
      <c r="A12">
        <v>619.46475213675205</v>
      </c>
      <c r="B12">
        <v>612.03023088455802</v>
      </c>
      <c r="C12">
        <v>609.54721519795703</v>
      </c>
      <c r="D12">
        <v>406.24026724138002</v>
      </c>
      <c r="E12">
        <v>417.60257697044301</v>
      </c>
      <c r="F12">
        <v>416.67059544335001</v>
      </c>
    </row>
    <row r="13" spans="1:6">
      <c r="A13">
        <v>557.87199074074101</v>
      </c>
      <c r="B13">
        <v>553.64259852216696</v>
      </c>
      <c r="C13">
        <v>579.12861190476201</v>
      </c>
      <c r="D13">
        <v>438.69355357142803</v>
      </c>
      <c r="E13">
        <v>456.42618809523799</v>
      </c>
      <c r="F13">
        <v>444.66216871921199</v>
      </c>
    </row>
    <row r="14" spans="1:6">
      <c r="A14">
        <v>559.899364137931</v>
      </c>
      <c r="B14">
        <v>579.50190455840402</v>
      </c>
      <c r="C14">
        <v>592.75508717948799</v>
      </c>
      <c r="D14">
        <v>460.30386604774498</v>
      </c>
      <c r="E14">
        <v>464.78237433862398</v>
      </c>
      <c r="F14">
        <v>467.31118103448301</v>
      </c>
    </row>
    <row r="15" spans="1:6">
      <c r="A15">
        <v>684.68340000000001</v>
      </c>
      <c r="B15">
        <v>665.73463793103394</v>
      </c>
      <c r="C15">
        <v>665.40350000000001</v>
      </c>
      <c r="D15">
        <v>575.48929310344795</v>
      </c>
      <c r="E15">
        <v>589.46772857142901</v>
      </c>
      <c r="F15">
        <v>607.82825000000003</v>
      </c>
    </row>
    <row r="16" spans="1:6">
      <c r="A16">
        <v>615.36348452381003</v>
      </c>
      <c r="B16">
        <v>631.47080977011501</v>
      </c>
      <c r="C16">
        <v>643.72561954023001</v>
      </c>
      <c r="D16">
        <v>612.26004999999998</v>
      </c>
      <c r="E16">
        <v>592.51061666666601</v>
      </c>
      <c r="F16">
        <v>603.86021206896498</v>
      </c>
    </row>
    <row r="17" spans="1:6">
      <c r="A17">
        <v>667.69814285714301</v>
      </c>
      <c r="B17">
        <v>660.437240740741</v>
      </c>
      <c r="C17">
        <v>712.08106642857194</v>
      </c>
      <c r="D17">
        <v>638.95317241379303</v>
      </c>
      <c r="E17">
        <v>706.18242384615405</v>
      </c>
      <c r="F17">
        <v>635.22633333333295</v>
      </c>
    </row>
    <row r="18" spans="1:6">
      <c r="A18">
        <v>698.91958620689604</v>
      </c>
      <c r="B18">
        <v>668.87377816091998</v>
      </c>
      <c r="C18">
        <v>691.83138977832505</v>
      </c>
      <c r="D18">
        <v>658.69353333333299</v>
      </c>
      <c r="E18">
        <v>610.45450000000005</v>
      </c>
      <c r="F18">
        <v>683.453666666667</v>
      </c>
    </row>
    <row r="19" spans="1:6">
      <c r="A19">
        <v>813.54887356321899</v>
      </c>
      <c r="B19">
        <v>829.80344022988504</v>
      </c>
      <c r="C19">
        <v>827.51993690476195</v>
      </c>
      <c r="D19">
        <v>737.76352701149403</v>
      </c>
      <c r="E19">
        <v>977.43924942528702</v>
      </c>
      <c r="F19">
        <v>732.70462068965503</v>
      </c>
    </row>
    <row r="20" spans="1:6">
      <c r="A20">
        <v>760.55674384236499</v>
      </c>
      <c r="B20">
        <v>767.25266379310301</v>
      </c>
      <c r="C20">
        <v>778.638597619047</v>
      </c>
      <c r="D20">
        <v>651.32789655172496</v>
      </c>
      <c r="E20">
        <v>692.771889285714</v>
      </c>
      <c r="F20">
        <v>693.23855000000003</v>
      </c>
    </row>
    <row r="21" spans="1:6">
      <c r="A21">
        <v>670.83046666666701</v>
      </c>
      <c r="B21">
        <v>676.84866666666699</v>
      </c>
      <c r="C21">
        <v>683.10146724137905</v>
      </c>
      <c r="D21">
        <v>495.12533333333403</v>
      </c>
      <c r="E21">
        <v>485.82916071428599</v>
      </c>
      <c r="F21">
        <v>480.21051785714201</v>
      </c>
    </row>
    <row r="22" spans="1:6">
      <c r="A22">
        <v>599.30326666666701</v>
      </c>
      <c r="B22">
        <v>582.95094827586195</v>
      </c>
      <c r="C22">
        <v>581.94412068965596</v>
      </c>
      <c r="D22">
        <v>396.02052643678201</v>
      </c>
      <c r="E22">
        <v>397.14665977011498</v>
      </c>
      <c r="F22">
        <v>388.90932500000002</v>
      </c>
    </row>
    <row r="23" spans="1:6">
      <c r="A23">
        <v>654.21417241379299</v>
      </c>
      <c r="B23">
        <v>693.52603928571398</v>
      </c>
      <c r="C23">
        <v>657.865310344828</v>
      </c>
      <c r="D23">
        <v>667.90470689655103</v>
      </c>
      <c r="E23">
        <v>829.81482148148098</v>
      </c>
      <c r="F23">
        <v>739.22924137931</v>
      </c>
    </row>
    <row r="24" spans="1:6">
      <c r="A24">
        <v>688.04953448275796</v>
      </c>
      <c r="B24">
        <v>692.92950057471296</v>
      </c>
      <c r="C24">
        <v>728.86560714285702</v>
      </c>
      <c r="D24">
        <v>697.70492356321802</v>
      </c>
      <c r="E24">
        <v>751.06500000000005</v>
      </c>
      <c r="F24">
        <v>712.99631190476202</v>
      </c>
    </row>
    <row r="25" spans="1:6">
      <c r="A25">
        <v>593.251660344828</v>
      </c>
      <c r="B25">
        <v>598.30892816092</v>
      </c>
      <c r="C25">
        <v>589.77099047619095</v>
      </c>
      <c r="D25">
        <v>619.40231666666705</v>
      </c>
      <c r="E25">
        <v>616.43143045977001</v>
      </c>
      <c r="F25">
        <v>615.20976206896603</v>
      </c>
    </row>
    <row r="26" spans="1:6">
      <c r="A26">
        <v>598.53621034482796</v>
      </c>
      <c r="B26">
        <v>609.77639655172402</v>
      </c>
      <c r="C26">
        <v>625.08510000000001</v>
      </c>
      <c r="D26">
        <v>556.52042298850597</v>
      </c>
      <c r="E26">
        <v>588.97054761904803</v>
      </c>
      <c r="F26">
        <v>551.04047413793103</v>
      </c>
    </row>
    <row r="27" spans="1:6">
      <c r="A27">
        <v>640.42282666666597</v>
      </c>
      <c r="B27">
        <v>645.84616149425301</v>
      </c>
      <c r="C27">
        <v>671.91829495073898</v>
      </c>
      <c r="D27">
        <v>540.72872541507002</v>
      </c>
      <c r="E27">
        <v>503.34691880341899</v>
      </c>
      <c r="F27">
        <v>586.348495977011</v>
      </c>
    </row>
    <row r="28" spans="1:6">
      <c r="A28">
        <v>650.43320000000006</v>
      </c>
      <c r="B28">
        <v>663.48347261904803</v>
      </c>
      <c r="C28">
        <v>675.58999712643697</v>
      </c>
      <c r="D28">
        <v>559.60210160098597</v>
      </c>
      <c r="E28">
        <v>511.01147167487602</v>
      </c>
      <c r="F28">
        <v>562.80365517241398</v>
      </c>
    </row>
    <row r="29" spans="1:6">
      <c r="A29">
        <v>661.00438485221696</v>
      </c>
      <c r="B29">
        <v>668.23803448275896</v>
      </c>
      <c r="C29">
        <v>695.52207586206896</v>
      </c>
      <c r="D29">
        <v>563.13437068965504</v>
      </c>
      <c r="E29">
        <v>580.917243333334</v>
      </c>
      <c r="F29">
        <v>591.17420057471304</v>
      </c>
    </row>
    <row r="30" spans="1:6">
      <c r="A30">
        <v>669.60204642857104</v>
      </c>
      <c r="B30">
        <v>645.709712820513</v>
      </c>
      <c r="C30">
        <v>663.46928863346102</v>
      </c>
      <c r="D30">
        <v>451.67539039408803</v>
      </c>
      <c r="E30">
        <v>465.22272413793098</v>
      </c>
      <c r="F30">
        <v>446.64075384615398</v>
      </c>
    </row>
    <row r="31" spans="1:6">
      <c r="A31">
        <v>606.91476539408905</v>
      </c>
      <c r="B31">
        <v>642.03110714285697</v>
      </c>
      <c r="C31">
        <v>639.23618563218395</v>
      </c>
      <c r="D31">
        <v>435.34021059113297</v>
      </c>
      <c r="E31">
        <v>469.31191666666598</v>
      </c>
      <c r="F31">
        <v>463.53343505747102</v>
      </c>
    </row>
    <row r="32" spans="1:6">
      <c r="A32" s="1">
        <f>COUNTA(A2:A31)/30*100</f>
        <v>100</v>
      </c>
      <c r="B32" s="1">
        <f t="shared" ref="B32:F32" si="0">COUNTA(B2:B31)/30*100</f>
        <v>100</v>
      </c>
      <c r="C32" s="1">
        <f t="shared" si="0"/>
        <v>100</v>
      </c>
      <c r="D32" s="1">
        <f t="shared" si="0"/>
        <v>100</v>
      </c>
      <c r="E32" s="1">
        <f t="shared" si="0"/>
        <v>100</v>
      </c>
      <c r="F32" s="1">
        <f t="shared" si="0"/>
        <v>100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L31"/>
  <sheetViews>
    <sheetView workbookViewId="0">
      <selection sqref="A1:F31"/>
    </sheetView>
  </sheetViews>
  <sheetFormatPr baseColWidth="10" defaultRowHeight="16"/>
  <cols>
    <col min="1" max="1" width="18.83203125" bestFit="1" customWidth="1"/>
    <col min="2" max="2" width="20.6640625" bestFit="1" customWidth="1"/>
    <col min="3" max="3" width="13" bestFit="1" customWidth="1"/>
    <col min="4" max="4" width="15.33203125" bestFit="1" customWidth="1"/>
    <col min="5" max="5" width="17.1640625" bestFit="1" customWidth="1"/>
    <col min="6" max="6" width="1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653.63637037037097</v>
      </c>
      <c r="B2">
        <v>658.39488624338696</v>
      </c>
      <c r="C2">
        <v>634.91218681318696</v>
      </c>
      <c r="D2">
        <v>404.11372499999999</v>
      </c>
      <c r="E2">
        <v>420.79233014048498</v>
      </c>
      <c r="F2">
        <v>439.79635287356302</v>
      </c>
      <c r="G2">
        <f>(A2-AVERAGE(A:A))/STDEV(A:A)</f>
        <v>3.9944512802104586E-3</v>
      </c>
      <c r="H2">
        <f t="shared" ref="H2:L2" si="0">(B2-AVERAGE(B:B))/STDEV(B:B)</f>
        <v>-4.088000396423129E-2</v>
      </c>
      <c r="I2">
        <f t="shared" si="0"/>
        <v>-0.57016774923143498</v>
      </c>
      <c r="J2">
        <f t="shared" si="0"/>
        <v>-1.489914447358931</v>
      </c>
      <c r="K2">
        <f t="shared" si="0"/>
        <v>-1.1830987568022433</v>
      </c>
      <c r="L2">
        <f t="shared" si="0"/>
        <v>-1.2392067613694129</v>
      </c>
    </row>
    <row r="3" spans="1:12">
      <c r="A3">
        <v>608.75208241758196</v>
      </c>
      <c r="B3">
        <v>614.033336904762</v>
      </c>
      <c r="C3">
        <v>632.81728333333399</v>
      </c>
      <c r="D3">
        <v>459.90282247764998</v>
      </c>
      <c r="E3">
        <v>552.83798275862</v>
      </c>
      <c r="F3">
        <v>485.19811071428501</v>
      </c>
      <c r="G3">
        <f t="shared" ref="G3:G31" si="1">(A3-AVERAGE(A:A))/STDEV(A:A)</f>
        <v>-0.78230524333959317</v>
      </c>
      <c r="H3">
        <f t="shared" ref="H3:H31" si="2">(B3-AVERAGE(B:B))/STDEV(B:B)</f>
        <v>-0.79979377500971305</v>
      </c>
      <c r="I3">
        <f t="shared" ref="I3:I31" si="3">(C3-AVERAGE(C:C))/STDEV(C:C)</f>
        <v>-0.60606796969978427</v>
      </c>
      <c r="J3">
        <f t="shared" ref="J3:J31" si="4">(D3-AVERAGE(D:D))/STDEV(D:D)</f>
        <v>-0.91726757216594135</v>
      </c>
      <c r="K3">
        <f t="shared" ref="K3:K31" si="5">(E3-AVERAGE(E:E))/STDEV(E:E)</f>
        <v>-0.1713027028667414</v>
      </c>
      <c r="L3">
        <f t="shared" ref="L3:L31" si="6">(F3-AVERAGE(F:F))/STDEV(F:F)</f>
        <v>-0.78664788024655707</v>
      </c>
    </row>
    <row r="4" spans="1:12">
      <c r="A4">
        <v>620.01856896551703</v>
      </c>
      <c r="B4">
        <v>636.25258333333397</v>
      </c>
      <c r="C4">
        <v>651.29653571428503</v>
      </c>
      <c r="D4">
        <v>446.53603571428602</v>
      </c>
      <c r="E4">
        <v>435.39607407407402</v>
      </c>
      <c r="F4">
        <v>471.58881034482698</v>
      </c>
      <c r="G4">
        <f t="shared" si="1"/>
        <v>-0.5849347304911432</v>
      </c>
      <c r="H4">
        <f t="shared" si="2"/>
        <v>-0.41967873510928105</v>
      </c>
      <c r="I4">
        <f t="shared" si="3"/>
        <v>-0.2893902607043462</v>
      </c>
      <c r="J4">
        <f t="shared" si="4"/>
        <v>-1.0544708792185045</v>
      </c>
      <c r="K4">
        <f t="shared" si="5"/>
        <v>-1.0711979846698891</v>
      </c>
      <c r="L4">
        <f t="shared" si="6"/>
        <v>-0.92230363546365179</v>
      </c>
    </row>
    <row r="5" spans="1:12">
      <c r="A5">
        <v>658.34782931034499</v>
      </c>
      <c r="B5">
        <v>723.52358333333302</v>
      </c>
      <c r="C5">
        <v>700.79201724137897</v>
      </c>
      <c r="D5">
        <v>577.46414252873501</v>
      </c>
      <c r="E5">
        <v>596.37666436781603</v>
      </c>
      <c r="F5">
        <v>605.16803908045904</v>
      </c>
      <c r="G5">
        <f t="shared" si="1"/>
        <v>8.6531545989431996E-2</v>
      </c>
      <c r="H5">
        <f t="shared" si="2"/>
        <v>1.0733070758088012</v>
      </c>
      <c r="I5">
        <f t="shared" si="3"/>
        <v>0.55881048749169437</v>
      </c>
      <c r="J5">
        <f t="shared" si="4"/>
        <v>0.28943993189050515</v>
      </c>
      <c r="K5">
        <f t="shared" si="5"/>
        <v>0.16231120544672817</v>
      </c>
      <c r="L5">
        <f t="shared" si="6"/>
        <v>0.40919693131903623</v>
      </c>
    </row>
    <row r="6" spans="1:12">
      <c r="A6">
        <v>700.11595238095197</v>
      </c>
      <c r="B6">
        <v>707.99595714285795</v>
      </c>
      <c r="C6">
        <v>712.297120689655</v>
      </c>
      <c r="D6">
        <v>673.98944758620701</v>
      </c>
      <c r="E6">
        <v>650.46840740740799</v>
      </c>
      <c r="F6">
        <v>692.86397089947104</v>
      </c>
      <c r="G6">
        <f t="shared" si="1"/>
        <v>0.81824110212197831</v>
      </c>
      <c r="H6">
        <f t="shared" si="2"/>
        <v>0.80766871278305918</v>
      </c>
      <c r="I6">
        <f t="shared" si="3"/>
        <v>0.75597267385326516</v>
      </c>
      <c r="J6">
        <f t="shared" si="4"/>
        <v>1.2802233791465831</v>
      </c>
      <c r="K6">
        <f t="shared" si="5"/>
        <v>0.57678764653204229</v>
      </c>
      <c r="L6">
        <f t="shared" si="6"/>
        <v>1.2833386974213508</v>
      </c>
    </row>
    <row r="7" spans="1:12">
      <c r="A7">
        <v>579.50837619047604</v>
      </c>
      <c r="B7">
        <v>597.284549876847</v>
      </c>
      <c r="C7">
        <v>580.79054758620703</v>
      </c>
      <c r="D7">
        <v>473.26058620689702</v>
      </c>
      <c r="E7">
        <v>442.356688505747</v>
      </c>
      <c r="F7">
        <v>485.26399597701197</v>
      </c>
      <c r="G7">
        <f t="shared" si="1"/>
        <v>-1.2946073945982013</v>
      </c>
      <c r="H7">
        <f t="shared" si="2"/>
        <v>-1.0863231075802828</v>
      </c>
      <c r="I7">
        <f t="shared" si="3"/>
        <v>-1.4976466517407783</v>
      </c>
      <c r="J7">
        <f t="shared" si="4"/>
        <v>-0.78015688199598476</v>
      </c>
      <c r="K7">
        <f t="shared" si="5"/>
        <v>-1.0178624747512082</v>
      </c>
      <c r="L7">
        <f t="shared" si="6"/>
        <v>-0.785991144423975</v>
      </c>
    </row>
    <row r="8" spans="1:12">
      <c r="A8">
        <v>715.03987241379298</v>
      </c>
      <c r="B8">
        <v>702.08365057471303</v>
      </c>
      <c r="C8">
        <v>714.56746781609104</v>
      </c>
      <c r="D8">
        <v>492.14196666666601</v>
      </c>
      <c r="E8">
        <v>570.73112068965497</v>
      </c>
      <c r="F8">
        <v>547.72472290640405</v>
      </c>
      <c r="G8">
        <f t="shared" si="1"/>
        <v>1.0796838986902615</v>
      </c>
      <c r="H8">
        <f t="shared" si="2"/>
        <v>0.70652411932087544</v>
      </c>
      <c r="I8">
        <f t="shared" si="3"/>
        <v>0.79487946032939305</v>
      </c>
      <c r="J8">
        <f t="shared" si="4"/>
        <v>-0.5863490591691628</v>
      </c>
      <c r="K8">
        <f t="shared" si="5"/>
        <v>-3.4197042875793553E-2</v>
      </c>
      <c r="L8">
        <f t="shared" si="6"/>
        <v>-0.16339065409819331</v>
      </c>
    </row>
    <row r="9" spans="1:12">
      <c r="A9">
        <v>664.55203448275802</v>
      </c>
      <c r="B9">
        <v>679.67569708994699</v>
      </c>
      <c r="C9">
        <v>682.88847962962996</v>
      </c>
      <c r="D9">
        <v>570.72710517241399</v>
      </c>
      <c r="E9">
        <v>584.72936091954102</v>
      </c>
      <c r="F9">
        <v>553.44161268472897</v>
      </c>
      <c r="G9">
        <f t="shared" si="1"/>
        <v>0.19521912587391668</v>
      </c>
      <c r="H9">
        <f t="shared" si="2"/>
        <v>0.32318077955774155</v>
      </c>
      <c r="I9">
        <f t="shared" si="3"/>
        <v>0.25199876389367809</v>
      </c>
      <c r="J9">
        <f t="shared" si="4"/>
        <v>0.22028765009026219</v>
      </c>
      <c r="K9">
        <f t="shared" si="5"/>
        <v>7.3064074365219764E-2</v>
      </c>
      <c r="L9">
        <f t="shared" si="6"/>
        <v>-0.10640543227797421</v>
      </c>
    </row>
    <row r="10" spans="1:12">
      <c r="A10">
        <v>667.37332758620698</v>
      </c>
      <c r="B10">
        <v>672.72805555555601</v>
      </c>
      <c r="C10">
        <v>694.59989655172399</v>
      </c>
      <c r="D10">
        <v>632.81354761904799</v>
      </c>
      <c r="E10">
        <v>643.80543961352703</v>
      </c>
      <c r="F10">
        <v>630.34358229813597</v>
      </c>
      <c r="G10">
        <f t="shared" si="1"/>
        <v>0.24464359057765125</v>
      </c>
      <c r="H10">
        <f t="shared" si="2"/>
        <v>0.20432422663419328</v>
      </c>
      <c r="I10">
        <f t="shared" si="3"/>
        <v>0.45269653042249214</v>
      </c>
      <c r="J10">
        <f t="shared" si="4"/>
        <v>0.8575735870631217</v>
      </c>
      <c r="K10">
        <f t="shared" si="5"/>
        <v>0.52573284550164301</v>
      </c>
      <c r="L10">
        <f t="shared" si="6"/>
        <v>0.6601435072252434</v>
      </c>
    </row>
    <row r="11" spans="1:12">
      <c r="A11">
        <v>724.33737561576299</v>
      </c>
      <c r="B11">
        <v>743.16601321839096</v>
      </c>
      <c r="C11">
        <v>727.54310221674905</v>
      </c>
      <c r="D11">
        <v>584.14568041871905</v>
      </c>
      <c r="E11">
        <v>651.62188822751398</v>
      </c>
      <c r="F11">
        <v>589.05263333333301</v>
      </c>
      <c r="G11">
        <f t="shared" si="1"/>
        <v>1.2425610270102041</v>
      </c>
      <c r="H11">
        <f t="shared" si="2"/>
        <v>1.4093393100028075</v>
      </c>
      <c r="I11">
        <f t="shared" si="3"/>
        <v>1.0172420370209994</v>
      </c>
      <c r="J11">
        <f t="shared" si="4"/>
        <v>0.35802253973275866</v>
      </c>
      <c r="K11">
        <f t="shared" si="5"/>
        <v>0.58562616047728089</v>
      </c>
      <c r="L11">
        <f t="shared" si="6"/>
        <v>0.24856064011317527</v>
      </c>
    </row>
    <row r="12" spans="1:12">
      <c r="A12">
        <v>619.46475213675205</v>
      </c>
      <c r="B12">
        <v>612.03023088455802</v>
      </c>
      <c r="C12">
        <v>609.54721519795703</v>
      </c>
      <c r="D12">
        <v>406.24026724138002</v>
      </c>
      <c r="E12">
        <v>417.60257697044301</v>
      </c>
      <c r="F12">
        <v>416.67059544335001</v>
      </c>
      <c r="G12">
        <f t="shared" si="1"/>
        <v>-0.59463670022699489</v>
      </c>
      <c r="H12">
        <f t="shared" si="2"/>
        <v>-0.83406184648739923</v>
      </c>
      <c r="I12">
        <f t="shared" si="3"/>
        <v>-1.0048455670486478</v>
      </c>
      <c r="J12">
        <f t="shared" si="4"/>
        <v>-1.4680865665623286</v>
      </c>
      <c r="K12">
        <f t="shared" si="5"/>
        <v>-1.2075401496575615</v>
      </c>
      <c r="L12">
        <f t="shared" si="6"/>
        <v>-1.4697213362555148</v>
      </c>
    </row>
    <row r="13" spans="1:12">
      <c r="A13">
        <v>557.87199074074101</v>
      </c>
      <c r="B13">
        <v>553.64259852216696</v>
      </c>
      <c r="C13">
        <v>579.12861190476201</v>
      </c>
      <c r="D13">
        <v>438.69355357142803</v>
      </c>
      <c r="E13">
        <v>456.42618809523799</v>
      </c>
      <c r="F13">
        <v>444.66216871921199</v>
      </c>
      <c r="G13">
        <f t="shared" si="1"/>
        <v>-1.6736416635543581</v>
      </c>
      <c r="H13">
        <f t="shared" si="2"/>
        <v>-1.8329263793809405</v>
      </c>
      <c r="I13">
        <f t="shared" si="3"/>
        <v>-1.5261271320788412</v>
      </c>
      <c r="J13">
        <f t="shared" si="4"/>
        <v>-1.1349699927713561</v>
      </c>
      <c r="K13">
        <f t="shared" si="5"/>
        <v>-0.91005533469592814</v>
      </c>
      <c r="L13">
        <f t="shared" si="6"/>
        <v>-1.190704935017622</v>
      </c>
    </row>
    <row r="14" spans="1:12">
      <c r="A14">
        <v>559.899364137931</v>
      </c>
      <c r="B14">
        <v>579.50190455840402</v>
      </c>
      <c r="C14">
        <v>592.75508717948799</v>
      </c>
      <c r="D14">
        <v>460.30386604774498</v>
      </c>
      <c r="E14">
        <v>464.78237433862398</v>
      </c>
      <c r="F14">
        <v>467.31118103448301</v>
      </c>
      <c r="G14">
        <f t="shared" si="1"/>
        <v>-1.638125380333656</v>
      </c>
      <c r="H14">
        <f t="shared" si="2"/>
        <v>-1.3905391374301128</v>
      </c>
      <c r="I14">
        <f t="shared" si="3"/>
        <v>-1.2926111389680246</v>
      </c>
      <c r="J14">
        <f t="shared" si="4"/>
        <v>-0.91315106271132707</v>
      </c>
      <c r="K14">
        <f t="shared" si="5"/>
        <v>-0.84602629550098762</v>
      </c>
      <c r="L14">
        <f t="shared" si="6"/>
        <v>-0.96494249410298094</v>
      </c>
    </row>
    <row r="15" spans="1:12">
      <c r="A15">
        <v>684.68340000000001</v>
      </c>
      <c r="B15">
        <v>665.73463793103394</v>
      </c>
      <c r="C15">
        <v>665.40350000000001</v>
      </c>
      <c r="D15">
        <v>575.48929310344795</v>
      </c>
      <c r="E15">
        <v>589.46772857142901</v>
      </c>
      <c r="F15">
        <v>607.82825000000003</v>
      </c>
      <c r="G15">
        <f t="shared" si="1"/>
        <v>0.54788789440015162</v>
      </c>
      <c r="H15">
        <f t="shared" si="2"/>
        <v>8.4684560728726391E-2</v>
      </c>
      <c r="I15">
        <f t="shared" si="3"/>
        <v>-4.7640159629598486E-2</v>
      </c>
      <c r="J15">
        <f t="shared" si="4"/>
        <v>0.2691691011458357</v>
      </c>
      <c r="K15">
        <f t="shared" si="5"/>
        <v>0.10937168159966992</v>
      </c>
      <c r="L15">
        <f t="shared" si="6"/>
        <v>0.43571357152318407</v>
      </c>
    </row>
    <row r="16" spans="1:12">
      <c r="A16">
        <v>615.36348452381003</v>
      </c>
      <c r="B16">
        <v>631.47080977011501</v>
      </c>
      <c r="C16">
        <v>643.72561954023001</v>
      </c>
      <c r="D16">
        <v>612.26004999999998</v>
      </c>
      <c r="E16">
        <v>592.51061666666601</v>
      </c>
      <c r="F16">
        <v>603.86021206896498</v>
      </c>
      <c r="G16">
        <f t="shared" si="1"/>
        <v>-0.66648423571652737</v>
      </c>
      <c r="H16">
        <f t="shared" si="2"/>
        <v>-0.50148277174125722</v>
      </c>
      <c r="I16">
        <f t="shared" si="3"/>
        <v>-0.41913254353975493</v>
      </c>
      <c r="J16">
        <f t="shared" si="4"/>
        <v>0.64660232712206223</v>
      </c>
      <c r="K16">
        <f t="shared" si="5"/>
        <v>0.13268772500044507</v>
      </c>
      <c r="L16">
        <f t="shared" si="6"/>
        <v>0.39616067992321174</v>
      </c>
    </row>
    <row r="17" spans="1:12">
      <c r="A17">
        <v>667.69814285714301</v>
      </c>
      <c r="B17">
        <v>660.437240740741</v>
      </c>
      <c r="C17">
        <v>712.08106642857194</v>
      </c>
      <c r="D17">
        <v>638.95317241379303</v>
      </c>
      <c r="E17">
        <v>706.18242384615405</v>
      </c>
      <c r="F17">
        <v>635.22633333333295</v>
      </c>
      <c r="G17">
        <f t="shared" si="1"/>
        <v>0.2503338256241221</v>
      </c>
      <c r="H17">
        <f t="shared" si="2"/>
        <v>-5.9404904326532488E-3</v>
      </c>
      <c r="I17">
        <f t="shared" si="3"/>
        <v>0.75227016646779243</v>
      </c>
      <c r="J17">
        <f t="shared" si="4"/>
        <v>0.92059373100749442</v>
      </c>
      <c r="K17">
        <f t="shared" si="5"/>
        <v>1.0036947113533417</v>
      </c>
      <c r="L17">
        <f t="shared" si="6"/>
        <v>0.70881414136770038</v>
      </c>
    </row>
    <row r="18" spans="1:12">
      <c r="A18">
        <v>698.91958620689604</v>
      </c>
      <c r="B18">
        <v>668.87377816091998</v>
      </c>
      <c r="C18">
        <v>691.83138977832505</v>
      </c>
      <c r="D18">
        <v>658.69353333333299</v>
      </c>
      <c r="E18">
        <v>610.45450000000005</v>
      </c>
      <c r="F18">
        <v>683.453666666667</v>
      </c>
      <c r="G18">
        <f t="shared" si="1"/>
        <v>0.79728271333561496</v>
      </c>
      <c r="H18">
        <f t="shared" si="2"/>
        <v>0.1383873007191245</v>
      </c>
      <c r="I18">
        <f t="shared" si="3"/>
        <v>0.4052528154785866</v>
      </c>
      <c r="J18">
        <f t="shared" si="4"/>
        <v>1.1232185539002655</v>
      </c>
      <c r="K18">
        <f t="shared" si="5"/>
        <v>0.27018222019182209</v>
      </c>
      <c r="L18">
        <f t="shared" si="6"/>
        <v>1.1895379954845697</v>
      </c>
    </row>
    <row r="19" spans="1:12">
      <c r="A19">
        <v>813.54887356321899</v>
      </c>
      <c r="B19">
        <v>829.80344022988504</v>
      </c>
      <c r="C19">
        <v>827.51993690476195</v>
      </c>
      <c r="D19">
        <v>737.76352701149403</v>
      </c>
      <c r="E19">
        <v>977.43924942528702</v>
      </c>
      <c r="F19">
        <v>732.70462068965503</v>
      </c>
      <c r="G19">
        <f t="shared" si="1"/>
        <v>2.8054013168337417</v>
      </c>
      <c r="H19">
        <f t="shared" si="2"/>
        <v>2.8914862915042576</v>
      </c>
      <c r="I19">
        <f t="shared" si="3"/>
        <v>2.7305383494980173</v>
      </c>
      <c r="J19">
        <f t="shared" si="4"/>
        <v>1.9348320563317747</v>
      </c>
      <c r="K19">
        <f t="shared" si="5"/>
        <v>3.0821924148539854</v>
      </c>
      <c r="L19">
        <f t="shared" si="6"/>
        <v>1.6804651689449144</v>
      </c>
    </row>
    <row r="20" spans="1:12">
      <c r="A20">
        <v>760.55674384236499</v>
      </c>
      <c r="B20">
        <v>767.25266379310301</v>
      </c>
      <c r="C20">
        <v>778.638597619047</v>
      </c>
      <c r="D20">
        <v>651.32789655172496</v>
      </c>
      <c r="E20">
        <v>692.771889285714</v>
      </c>
      <c r="F20">
        <v>693.23855000000003</v>
      </c>
      <c r="G20">
        <f t="shared" si="1"/>
        <v>1.8770654265420614</v>
      </c>
      <c r="H20">
        <f t="shared" si="2"/>
        <v>1.8214009059577909</v>
      </c>
      <c r="I20">
        <f t="shared" si="3"/>
        <v>1.8928621157134851</v>
      </c>
      <c r="J20">
        <f t="shared" si="4"/>
        <v>1.0476140168581642</v>
      </c>
      <c r="K20">
        <f t="shared" si="5"/>
        <v>0.90093687207287287</v>
      </c>
      <c r="L20">
        <f t="shared" si="6"/>
        <v>1.2870724537050195</v>
      </c>
    </row>
    <row r="21" spans="1:12">
      <c r="A21">
        <v>670.83046666666701</v>
      </c>
      <c r="B21">
        <v>676.84866666666699</v>
      </c>
      <c r="C21">
        <v>683.10146724137905</v>
      </c>
      <c r="D21">
        <v>495.12533333333403</v>
      </c>
      <c r="E21">
        <v>485.82916071428599</v>
      </c>
      <c r="F21">
        <v>480.21051785714201</v>
      </c>
      <c r="G21">
        <f t="shared" si="1"/>
        <v>0.30520704222654821</v>
      </c>
      <c r="H21">
        <f t="shared" si="2"/>
        <v>0.27481744799295099</v>
      </c>
      <c r="I21">
        <f t="shared" si="3"/>
        <v>0.25564871831513741</v>
      </c>
      <c r="J21">
        <f t="shared" si="4"/>
        <v>-0.55572630891035479</v>
      </c>
      <c r="K21">
        <f t="shared" si="5"/>
        <v>-0.6847558940853361</v>
      </c>
      <c r="L21">
        <f t="shared" si="6"/>
        <v>-0.83636356418204694</v>
      </c>
    </row>
    <row r="22" spans="1:12">
      <c r="A22">
        <v>599.30326666666701</v>
      </c>
      <c r="B22">
        <v>582.95094827586195</v>
      </c>
      <c r="C22">
        <v>581.94412068965596</v>
      </c>
      <c r="D22">
        <v>396.02052643678201</v>
      </c>
      <c r="E22">
        <v>397.14665977011498</v>
      </c>
      <c r="F22">
        <v>388.90932500000002</v>
      </c>
      <c r="G22">
        <f t="shared" si="1"/>
        <v>-0.94783312131947661</v>
      </c>
      <c r="H22">
        <f t="shared" si="2"/>
        <v>-1.3315347335456509</v>
      </c>
      <c r="I22">
        <f t="shared" si="3"/>
        <v>-1.4778779468154892</v>
      </c>
      <c r="J22">
        <f t="shared" si="4"/>
        <v>-1.5729870381890632</v>
      </c>
      <c r="K22">
        <f t="shared" si="5"/>
        <v>-1.3642830328388644</v>
      </c>
      <c r="L22">
        <f t="shared" si="6"/>
        <v>-1.746442108487881</v>
      </c>
    </row>
    <row r="23" spans="1:12">
      <c r="A23">
        <v>654.21417241379299</v>
      </c>
      <c r="B23">
        <v>693.52603928571398</v>
      </c>
      <c r="C23">
        <v>657.865310344828</v>
      </c>
      <c r="D23">
        <v>667.90470689655103</v>
      </c>
      <c r="E23">
        <v>829.81482148148098</v>
      </c>
      <c r="F23">
        <v>739.22924137931</v>
      </c>
      <c r="G23">
        <f t="shared" si="1"/>
        <v>1.4116602950998102E-2</v>
      </c>
      <c r="H23">
        <f t="shared" si="2"/>
        <v>0.56012506087272973</v>
      </c>
      <c r="I23">
        <f t="shared" si="3"/>
        <v>-0.17682161030526294</v>
      </c>
      <c r="J23">
        <f t="shared" si="4"/>
        <v>1.2177665927881547</v>
      </c>
      <c r="K23">
        <f t="shared" si="5"/>
        <v>1.9510244385027895</v>
      </c>
      <c r="L23">
        <f t="shared" si="6"/>
        <v>1.7455017485729583</v>
      </c>
    </row>
    <row r="24" spans="1:12">
      <c r="A24">
        <v>688.04953448275796</v>
      </c>
      <c r="B24">
        <v>692.92950057471296</v>
      </c>
      <c r="C24">
        <v>728.86560714285702</v>
      </c>
      <c r="D24">
        <v>697.70492356321802</v>
      </c>
      <c r="E24">
        <v>751.06500000000005</v>
      </c>
      <c r="F24">
        <v>712.99631190476202</v>
      </c>
      <c r="G24">
        <f t="shared" si="1"/>
        <v>0.60685709356904038</v>
      </c>
      <c r="H24">
        <f t="shared" si="2"/>
        <v>0.54991979416113146</v>
      </c>
      <c r="I24">
        <f t="shared" si="3"/>
        <v>1.0399057152641067</v>
      </c>
      <c r="J24">
        <f t="shared" si="4"/>
        <v>1.5236507480404853</v>
      </c>
      <c r="K24">
        <f t="shared" si="5"/>
        <v>1.3476061733554174</v>
      </c>
      <c r="L24">
        <f t="shared" si="6"/>
        <v>1.4840152824932691</v>
      </c>
    </row>
    <row r="25" spans="1:12">
      <c r="A25">
        <v>593.251660344828</v>
      </c>
      <c r="B25">
        <v>598.30892816092</v>
      </c>
      <c r="C25">
        <v>589.77099047619095</v>
      </c>
      <c r="D25">
        <v>619.40231666666705</v>
      </c>
      <c r="E25">
        <v>616.43143045977001</v>
      </c>
      <c r="F25">
        <v>615.20976206896603</v>
      </c>
      <c r="G25">
        <f t="shared" si="1"/>
        <v>-1.0538474176323942</v>
      </c>
      <c r="H25">
        <f t="shared" si="2"/>
        <v>-1.0687985892049505</v>
      </c>
      <c r="I25">
        <f t="shared" si="3"/>
        <v>-1.3437494040850202</v>
      </c>
      <c r="J25">
        <f t="shared" si="4"/>
        <v>0.71991408288402747</v>
      </c>
      <c r="K25">
        <f t="shared" si="5"/>
        <v>0.31598027968061737</v>
      </c>
      <c r="L25">
        <f t="shared" si="6"/>
        <v>0.50929153417928785</v>
      </c>
    </row>
    <row r="26" spans="1:12">
      <c r="A26">
        <v>598.53621034482796</v>
      </c>
      <c r="B26">
        <v>609.77639655172402</v>
      </c>
      <c r="C26">
        <v>625.08510000000001</v>
      </c>
      <c r="D26">
        <v>556.52042298850597</v>
      </c>
      <c r="E26">
        <v>588.97054761904803</v>
      </c>
      <c r="F26">
        <v>551.04047413793103</v>
      </c>
      <c r="G26">
        <f t="shared" si="1"/>
        <v>-0.96127070001633907</v>
      </c>
      <c r="H26">
        <f t="shared" si="2"/>
        <v>-0.87261924446703998</v>
      </c>
      <c r="I26">
        <f t="shared" si="3"/>
        <v>-0.73857387703059241</v>
      </c>
      <c r="J26">
        <f t="shared" si="4"/>
        <v>7.4463241248839004E-2</v>
      </c>
      <c r="K26">
        <f t="shared" si="5"/>
        <v>0.10556204670645819</v>
      </c>
      <c r="L26">
        <f t="shared" si="6"/>
        <v>-0.13033967240083538</v>
      </c>
    </row>
    <row r="27" spans="1:12">
      <c r="A27">
        <v>640.42282666666597</v>
      </c>
      <c r="B27">
        <v>645.84616149425301</v>
      </c>
      <c r="C27">
        <v>671.91829495073898</v>
      </c>
      <c r="D27">
        <v>540.72872541507002</v>
      </c>
      <c r="E27">
        <v>503.34691880341899</v>
      </c>
      <c r="F27">
        <v>586.348495977011</v>
      </c>
      <c r="G27">
        <f t="shared" si="1"/>
        <v>-0.22748533492018691</v>
      </c>
      <c r="H27">
        <f t="shared" si="2"/>
        <v>-0.25555690689388455</v>
      </c>
      <c r="I27">
        <f t="shared" si="3"/>
        <v>6.4003444616088465E-2</v>
      </c>
      <c r="J27">
        <f t="shared" si="4"/>
        <v>-8.7630549084363921E-2</v>
      </c>
      <c r="K27">
        <f t="shared" si="5"/>
        <v>-0.55052657144615047</v>
      </c>
      <c r="L27">
        <f t="shared" si="6"/>
        <v>0.22160614683842447</v>
      </c>
    </row>
    <row r="28" spans="1:12">
      <c r="A28">
        <v>650.43320000000006</v>
      </c>
      <c r="B28">
        <v>663.48347261904803</v>
      </c>
      <c r="C28">
        <v>675.58999712643697</v>
      </c>
      <c r="D28">
        <v>559.60210160098597</v>
      </c>
      <c r="E28">
        <v>511.01147167487602</v>
      </c>
      <c r="F28">
        <v>562.80365517241398</v>
      </c>
      <c r="G28">
        <f t="shared" si="1"/>
        <v>-5.2119881795253842E-2</v>
      </c>
      <c r="H28">
        <f t="shared" si="2"/>
        <v>4.6172822936951519E-2</v>
      </c>
      <c r="I28">
        <f t="shared" si="3"/>
        <v>0.12692515860881456</v>
      </c>
      <c r="J28">
        <f t="shared" si="4"/>
        <v>0.10609511391881211</v>
      </c>
      <c r="K28">
        <f t="shared" si="5"/>
        <v>-0.49179715327327839</v>
      </c>
      <c r="L28">
        <f t="shared" si="6"/>
        <v>-1.3085797207562732E-2</v>
      </c>
    </row>
    <row r="29" spans="1:12">
      <c r="A29">
        <v>661.00438485221696</v>
      </c>
      <c r="B29">
        <v>668.23803448275896</v>
      </c>
      <c r="C29">
        <v>695.52207586206896</v>
      </c>
      <c r="D29">
        <v>563.13437068965504</v>
      </c>
      <c r="E29">
        <v>580.917243333334</v>
      </c>
      <c r="F29">
        <v>591.17420057471304</v>
      </c>
      <c r="G29">
        <f t="shared" si="1"/>
        <v>0.13307007665547721</v>
      </c>
      <c r="H29">
        <f t="shared" si="2"/>
        <v>0.12751133629938272</v>
      </c>
      <c r="I29">
        <f t="shared" si="3"/>
        <v>0.46849985543060102</v>
      </c>
      <c r="J29">
        <f t="shared" si="4"/>
        <v>0.14235206998047767</v>
      </c>
      <c r="K29">
        <f t="shared" si="5"/>
        <v>4.3853831889333297E-2</v>
      </c>
      <c r="L29">
        <f t="shared" si="6"/>
        <v>0.26970814943107846</v>
      </c>
    </row>
    <row r="30" spans="1:12">
      <c r="A30">
        <v>669.60204642857104</v>
      </c>
      <c r="B30">
        <v>645.709712820513</v>
      </c>
      <c r="C30">
        <v>663.46928863346102</v>
      </c>
      <c r="D30">
        <v>451.67539039408803</v>
      </c>
      <c r="E30">
        <v>465.22272413793098</v>
      </c>
      <c r="F30">
        <v>446.64075384615398</v>
      </c>
      <c r="G30">
        <f t="shared" si="1"/>
        <v>0.28368711839271976</v>
      </c>
      <c r="H30">
        <f t="shared" si="2"/>
        <v>-0.25789119816833334</v>
      </c>
      <c r="I30">
        <f t="shared" si="3"/>
        <v>-8.0786610126692623E-2</v>
      </c>
      <c r="J30">
        <f t="shared" si="4"/>
        <v>-1.0017180022056416</v>
      </c>
      <c r="K30">
        <f t="shared" si="5"/>
        <v>-0.84265212770026043</v>
      </c>
      <c r="L30">
        <f t="shared" si="6"/>
        <v>-1.1709826530214817</v>
      </c>
    </row>
    <row r="31" spans="1:12">
      <c r="A31">
        <v>606.91476539408905</v>
      </c>
      <c r="B31">
        <v>642.03110714285697</v>
      </c>
      <c r="C31">
        <v>639.23618563218395</v>
      </c>
      <c r="D31">
        <v>435.34021059113297</v>
      </c>
      <c r="E31">
        <v>469.31191666666598</v>
      </c>
      <c r="F31">
        <v>463.53343505747102</v>
      </c>
      <c r="G31">
        <f t="shared" si="1"/>
        <v>-0.81449204812998699</v>
      </c>
      <c r="H31">
        <f t="shared" si="2"/>
        <v>-0.32082282586485589</v>
      </c>
      <c r="I31">
        <f t="shared" si="3"/>
        <v>-0.49606767139979752</v>
      </c>
      <c r="J31">
        <f t="shared" si="4"/>
        <v>-1.1693903628066591</v>
      </c>
      <c r="K31">
        <f t="shared" si="5"/>
        <v>-0.81131880636539078</v>
      </c>
      <c r="L31">
        <f t="shared" si="6"/>
        <v>-1.0025985799867192</v>
      </c>
    </row>
  </sheetData>
  <sheetProtection algorithmName="SHA-512" hashValue="CQBOoU+tWWzN3TG++GmZdVOqbooLhuQUTmblygwWcB7SEKlyL5S/g4rX2SNdN7bW7kelo16vrUsVKFMHUL0FGw==" saltValue="jLNp/xIkVV+OiXwHqPG7Yg==" spinCount="100000" sheet="1" objects="1" scenarios="1"/>
  <phoneticPr fontId="18" type="noConversion"/>
  <conditionalFormatting sqref="G1:L1048576">
    <cfRule type="cellIs" dxfId="2" priority="1" operator="lessThan">
      <formula>-2.99</formula>
    </cfRule>
    <cfRule type="cellIs" dxfId="1" priority="2" operator="greaterThan">
      <formula>2.99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1"/>
  <sheetViews>
    <sheetView workbookViewId="0">
      <selection sqref="A1:F1048576"/>
    </sheetView>
  </sheetViews>
  <sheetFormatPr baseColWidth="10" defaultRowHeight="16"/>
  <cols>
    <col min="8" max="8" width="49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</v>
      </c>
      <c r="H1" t="s">
        <v>12</v>
      </c>
    </row>
    <row r="2" spans="1:8">
      <c r="A2">
        <v>653.63637037037097</v>
      </c>
      <c r="B2">
        <v>658.39488624338696</v>
      </c>
      <c r="C2">
        <v>634.91218681318696</v>
      </c>
      <c r="D2">
        <v>404.11372499999999</v>
      </c>
      <c r="E2">
        <v>420.79233014048498</v>
      </c>
      <c r="F2">
        <v>439.79635287356302</v>
      </c>
      <c r="G2">
        <f ca="1">RAND()</f>
        <v>0.33797423906661428</v>
      </c>
      <c r="H2" t="s">
        <v>13</v>
      </c>
    </row>
    <row r="3" spans="1:8">
      <c r="A3">
        <v>608.75208241758196</v>
      </c>
      <c r="B3">
        <v>614.033336904762</v>
      </c>
      <c r="C3">
        <v>632.81728333333399</v>
      </c>
      <c r="D3">
        <v>459.90282247764998</v>
      </c>
      <c r="E3">
        <v>552.83798275862</v>
      </c>
      <c r="F3">
        <v>485.19811071428501</v>
      </c>
      <c r="G3">
        <f t="shared" ref="G3:G31" ca="1" si="0">RAND()</f>
        <v>0.34180940772213486</v>
      </c>
      <c r="H3" t="s">
        <v>27</v>
      </c>
    </row>
    <row r="4" spans="1:8">
      <c r="A4">
        <v>620.01856896551703</v>
      </c>
      <c r="B4">
        <v>636.25258333333397</v>
      </c>
      <c r="C4">
        <v>651.29653571428503</v>
      </c>
      <c r="D4">
        <v>446.53603571428602</v>
      </c>
      <c r="E4">
        <v>435.39607407407402</v>
      </c>
      <c r="F4">
        <v>471.58881034482698</v>
      </c>
      <c r="G4">
        <f t="shared" ca="1" si="0"/>
        <v>0.34192675992003041</v>
      </c>
    </row>
    <row r="5" spans="1:8">
      <c r="A5">
        <v>658.34782931034499</v>
      </c>
      <c r="B5">
        <v>723.52358333333302</v>
      </c>
      <c r="C5">
        <v>700.79201724137897</v>
      </c>
      <c r="D5">
        <v>577.46414252873501</v>
      </c>
      <c r="E5">
        <v>596.37666436781603</v>
      </c>
      <c r="F5">
        <v>605.16803908045904</v>
      </c>
      <c r="G5">
        <f t="shared" ca="1" si="0"/>
        <v>0.90333162738633943</v>
      </c>
      <c r="H5" t="s">
        <v>69</v>
      </c>
    </row>
    <row r="6" spans="1:8">
      <c r="A6">
        <v>700.11595238095197</v>
      </c>
      <c r="B6">
        <v>707.99595714285795</v>
      </c>
      <c r="C6">
        <v>712.297120689655</v>
      </c>
      <c r="D6">
        <v>673.98944758620701</v>
      </c>
      <c r="E6">
        <v>650.46840740740799</v>
      </c>
      <c r="F6">
        <v>692.86397089947104</v>
      </c>
      <c r="G6">
        <f t="shared" ca="1" si="0"/>
        <v>0.6615950969611234</v>
      </c>
      <c r="H6" t="s">
        <v>68</v>
      </c>
    </row>
    <row r="7" spans="1:8">
      <c r="A7">
        <v>579.50837619047604</v>
      </c>
      <c r="B7">
        <v>597.284549876847</v>
      </c>
      <c r="C7">
        <v>580.79054758620703</v>
      </c>
      <c r="D7">
        <v>473.26058620689702</v>
      </c>
      <c r="E7">
        <v>442.356688505747</v>
      </c>
      <c r="F7">
        <v>485.26399597701197</v>
      </c>
      <c r="G7">
        <f t="shared" ca="1" si="0"/>
        <v>0.35845636479188214</v>
      </c>
      <c r="H7" t="s">
        <v>70</v>
      </c>
    </row>
    <row r="8" spans="1:8">
      <c r="A8">
        <v>715.03987241379298</v>
      </c>
      <c r="B8">
        <v>702.08365057471303</v>
      </c>
      <c r="C8">
        <v>714.56746781609104</v>
      </c>
      <c r="D8">
        <v>492.14196666666601</v>
      </c>
      <c r="E8">
        <v>570.73112068965497</v>
      </c>
      <c r="F8">
        <v>547.72472290640405</v>
      </c>
      <c r="G8">
        <f t="shared" ca="1" si="0"/>
        <v>0.59868031192694471</v>
      </c>
      <c r="H8" s="1" t="s">
        <v>71</v>
      </c>
    </row>
    <row r="9" spans="1:8">
      <c r="A9">
        <v>664.55203448275802</v>
      </c>
      <c r="B9">
        <v>679.67569708994699</v>
      </c>
      <c r="C9">
        <v>682.88847962962996</v>
      </c>
      <c r="D9">
        <v>570.72710517241399</v>
      </c>
      <c r="E9">
        <v>584.72936091954102</v>
      </c>
      <c r="F9">
        <v>553.44161268472897</v>
      </c>
      <c r="G9">
        <f t="shared" ca="1" si="0"/>
        <v>0.28075388304866189</v>
      </c>
      <c r="H9" s="8" t="s">
        <v>72</v>
      </c>
    </row>
    <row r="10" spans="1:8">
      <c r="A10">
        <v>667.37332758620698</v>
      </c>
      <c r="B10">
        <v>672.72805555555601</v>
      </c>
      <c r="C10">
        <v>694.59989655172399</v>
      </c>
      <c r="D10">
        <v>632.81354761904799</v>
      </c>
      <c r="E10">
        <v>643.80543961352703</v>
      </c>
      <c r="F10">
        <v>630.34358229813597</v>
      </c>
      <c r="G10">
        <f t="shared" ca="1" si="0"/>
        <v>0.92411980210575451</v>
      </c>
    </row>
    <row r="11" spans="1:8">
      <c r="A11">
        <v>724.33737561576299</v>
      </c>
      <c r="B11">
        <v>743.16601321839096</v>
      </c>
      <c r="C11">
        <v>727.54310221674905</v>
      </c>
      <c r="D11">
        <v>584.14568041871905</v>
      </c>
      <c r="E11">
        <v>651.62188822751398</v>
      </c>
      <c r="F11">
        <v>589.05263333333301</v>
      </c>
      <c r="G11">
        <f t="shared" ca="1" si="0"/>
        <v>0.85320338652597716</v>
      </c>
    </row>
    <row r="12" spans="1:8">
      <c r="A12">
        <v>619.46475213675205</v>
      </c>
      <c r="B12">
        <v>612.03023088455802</v>
      </c>
      <c r="C12">
        <v>609.54721519795703</v>
      </c>
      <c r="D12">
        <v>406.24026724138002</v>
      </c>
      <c r="E12">
        <v>417.60257697044301</v>
      </c>
      <c r="F12">
        <v>416.67059544335001</v>
      </c>
      <c r="G12">
        <f t="shared" ca="1" si="0"/>
        <v>0.9491842470827434</v>
      </c>
    </row>
    <row r="13" spans="1:8">
      <c r="A13">
        <v>557.87199074074101</v>
      </c>
      <c r="B13">
        <v>553.64259852216696</v>
      </c>
      <c r="C13">
        <v>579.12861190476201</v>
      </c>
      <c r="D13">
        <v>438.69355357142803</v>
      </c>
      <c r="E13">
        <v>456.42618809523799</v>
      </c>
      <c r="F13">
        <v>444.66216871921199</v>
      </c>
      <c r="G13">
        <f t="shared" ca="1" si="0"/>
        <v>0.16563433395364424</v>
      </c>
    </row>
    <row r="14" spans="1:8">
      <c r="A14">
        <v>559.899364137931</v>
      </c>
      <c r="B14">
        <v>579.50190455840402</v>
      </c>
      <c r="C14">
        <v>592.75508717948799</v>
      </c>
      <c r="D14">
        <v>460.30386604774498</v>
      </c>
      <c r="E14">
        <v>464.78237433862398</v>
      </c>
      <c r="F14">
        <v>467.31118103448301</v>
      </c>
      <c r="G14">
        <f t="shared" ca="1" si="0"/>
        <v>0.37994690539056941</v>
      </c>
    </row>
    <row r="15" spans="1:8">
      <c r="A15">
        <v>684.68340000000001</v>
      </c>
      <c r="B15">
        <v>665.73463793103394</v>
      </c>
      <c r="C15">
        <v>665.40350000000001</v>
      </c>
      <c r="D15">
        <v>575.48929310344795</v>
      </c>
      <c r="E15">
        <v>589.46772857142901</v>
      </c>
      <c r="F15">
        <v>607.82825000000003</v>
      </c>
      <c r="G15">
        <f t="shared" ca="1" si="0"/>
        <v>0.49564044593055478</v>
      </c>
    </row>
    <row r="16" spans="1:8">
      <c r="A16">
        <v>615.36348452381003</v>
      </c>
      <c r="B16">
        <v>631.47080977011501</v>
      </c>
      <c r="C16">
        <v>643.72561954023001</v>
      </c>
      <c r="D16">
        <v>612.26004999999998</v>
      </c>
      <c r="E16">
        <v>592.51061666666601</v>
      </c>
      <c r="F16">
        <v>603.86021206896498</v>
      </c>
      <c r="G16">
        <f t="shared" ca="1" si="0"/>
        <v>4.7629898982280872E-2</v>
      </c>
    </row>
    <row r="17" spans="1:7">
      <c r="A17">
        <v>667.69814285714301</v>
      </c>
      <c r="B17">
        <v>660.437240740741</v>
      </c>
      <c r="C17">
        <v>712.08106642857194</v>
      </c>
      <c r="D17">
        <v>638.95317241379303</v>
      </c>
      <c r="E17">
        <v>706.18242384615405</v>
      </c>
      <c r="F17">
        <v>635.22633333333295</v>
      </c>
      <c r="G17">
        <f t="shared" ca="1" si="0"/>
        <v>0.31712120422520851</v>
      </c>
    </row>
    <row r="18" spans="1:7">
      <c r="A18">
        <v>698.91958620689604</v>
      </c>
      <c r="B18">
        <v>668.87377816091998</v>
      </c>
      <c r="C18">
        <v>691.83138977832505</v>
      </c>
      <c r="D18">
        <v>658.69353333333299</v>
      </c>
      <c r="E18">
        <v>610.45450000000005</v>
      </c>
      <c r="F18">
        <v>683.453666666667</v>
      </c>
      <c r="G18">
        <f t="shared" ca="1" si="0"/>
        <v>0.99930809036305113</v>
      </c>
    </row>
    <row r="19" spans="1:7">
      <c r="A19">
        <v>813.54887356321899</v>
      </c>
      <c r="B19">
        <v>829.80344022988504</v>
      </c>
      <c r="C19">
        <v>827.51993690476195</v>
      </c>
      <c r="D19">
        <v>737.76352701149403</v>
      </c>
      <c r="E19">
        <v>977.43924942528702</v>
      </c>
      <c r="F19">
        <v>732.70462068965503</v>
      </c>
      <c r="G19">
        <f t="shared" ca="1" si="0"/>
        <v>0.70157238671904609</v>
      </c>
    </row>
    <row r="20" spans="1:7">
      <c r="A20">
        <v>760.55674384236499</v>
      </c>
      <c r="B20">
        <v>767.25266379310301</v>
      </c>
      <c r="C20">
        <v>778.638597619047</v>
      </c>
      <c r="D20">
        <v>651.32789655172496</v>
      </c>
      <c r="E20">
        <v>692.771889285714</v>
      </c>
      <c r="F20">
        <v>693.23855000000003</v>
      </c>
      <c r="G20">
        <f t="shared" ca="1" si="0"/>
        <v>7.5060920035068812E-2</v>
      </c>
    </row>
    <row r="21" spans="1:7">
      <c r="A21">
        <v>670.83046666666701</v>
      </c>
      <c r="B21">
        <v>676.84866666666699</v>
      </c>
      <c r="C21">
        <v>683.10146724137905</v>
      </c>
      <c r="D21">
        <v>495.12533333333403</v>
      </c>
      <c r="E21">
        <v>485.82916071428599</v>
      </c>
      <c r="F21">
        <v>480.21051785714201</v>
      </c>
      <c r="G21">
        <f t="shared" ca="1" si="0"/>
        <v>0.62378241935311896</v>
      </c>
    </row>
    <row r="22" spans="1:7">
      <c r="A22">
        <v>599.30326666666701</v>
      </c>
      <c r="B22">
        <v>582.95094827586195</v>
      </c>
      <c r="C22">
        <v>581.94412068965596</v>
      </c>
      <c r="D22">
        <v>396.02052643678201</v>
      </c>
      <c r="E22">
        <v>397.14665977011498</v>
      </c>
      <c r="F22">
        <v>388.90932500000002</v>
      </c>
      <c r="G22">
        <f t="shared" ca="1" si="0"/>
        <v>0.63684315752221798</v>
      </c>
    </row>
    <row r="23" spans="1:7">
      <c r="A23">
        <v>654.21417241379299</v>
      </c>
      <c r="B23">
        <v>693.52603928571398</v>
      </c>
      <c r="C23">
        <v>657.865310344828</v>
      </c>
      <c r="D23">
        <v>667.90470689655103</v>
      </c>
      <c r="E23">
        <v>829.81482148148098</v>
      </c>
      <c r="F23">
        <v>739.22924137931</v>
      </c>
      <c r="G23">
        <f t="shared" ca="1" si="0"/>
        <v>0.48305941900119365</v>
      </c>
    </row>
    <row r="24" spans="1:7">
      <c r="A24">
        <v>688.04953448275796</v>
      </c>
      <c r="B24">
        <v>692.92950057471296</v>
      </c>
      <c r="C24">
        <v>728.86560714285702</v>
      </c>
      <c r="D24">
        <v>697.70492356321802</v>
      </c>
      <c r="E24">
        <v>751.06500000000005</v>
      </c>
      <c r="F24">
        <v>712.99631190476202</v>
      </c>
      <c r="G24">
        <f t="shared" ca="1" si="0"/>
        <v>4.0050448783806036E-2</v>
      </c>
    </row>
    <row r="25" spans="1:7">
      <c r="A25">
        <v>593.251660344828</v>
      </c>
      <c r="B25">
        <v>598.30892816092</v>
      </c>
      <c r="C25">
        <v>589.77099047619095</v>
      </c>
      <c r="D25">
        <v>619.40231666666705</v>
      </c>
      <c r="E25">
        <v>616.43143045977001</v>
      </c>
      <c r="F25">
        <v>615.20976206896603</v>
      </c>
      <c r="G25">
        <f t="shared" ca="1" si="0"/>
        <v>0.64737742057994363</v>
      </c>
    </row>
    <row r="26" spans="1:7">
      <c r="A26">
        <v>598.53621034482796</v>
      </c>
      <c r="B26">
        <v>609.77639655172402</v>
      </c>
      <c r="C26">
        <v>625.08510000000001</v>
      </c>
      <c r="D26">
        <v>556.52042298850597</v>
      </c>
      <c r="E26">
        <v>588.97054761904803</v>
      </c>
      <c r="F26">
        <v>551.04047413793103</v>
      </c>
      <c r="G26">
        <f t="shared" ca="1" si="0"/>
        <v>1.7081130082365337E-2</v>
      </c>
    </row>
    <row r="27" spans="1:7">
      <c r="A27">
        <v>640.42282666666597</v>
      </c>
      <c r="B27">
        <v>645.84616149425301</v>
      </c>
      <c r="C27">
        <v>671.91829495073898</v>
      </c>
      <c r="D27">
        <v>540.72872541507002</v>
      </c>
      <c r="E27">
        <v>503.34691880341899</v>
      </c>
      <c r="F27">
        <v>586.348495977011</v>
      </c>
      <c r="G27">
        <f t="shared" ca="1" si="0"/>
        <v>0.88040254748327296</v>
      </c>
    </row>
    <row r="28" spans="1:7">
      <c r="A28">
        <v>650.43320000000006</v>
      </c>
      <c r="B28">
        <v>663.48347261904803</v>
      </c>
      <c r="C28">
        <v>675.58999712643697</v>
      </c>
      <c r="D28">
        <v>559.60210160098597</v>
      </c>
      <c r="E28">
        <v>511.01147167487602</v>
      </c>
      <c r="F28">
        <v>562.80365517241398</v>
      </c>
      <c r="G28">
        <f t="shared" ca="1" si="0"/>
        <v>0.70903549949015743</v>
      </c>
    </row>
    <row r="29" spans="1:7">
      <c r="A29">
        <v>661.00438485221696</v>
      </c>
      <c r="B29">
        <v>668.23803448275896</v>
      </c>
      <c r="C29">
        <v>695.52207586206896</v>
      </c>
      <c r="D29">
        <v>563.13437068965504</v>
      </c>
      <c r="E29">
        <v>580.917243333334</v>
      </c>
      <c r="F29">
        <v>591.17420057471304</v>
      </c>
      <c r="G29">
        <f t="shared" ca="1" si="0"/>
        <v>0.88528717646124588</v>
      </c>
    </row>
    <row r="30" spans="1:7">
      <c r="A30">
        <v>669.60204642857104</v>
      </c>
      <c r="B30">
        <v>645.709712820513</v>
      </c>
      <c r="C30">
        <v>663.46928863346102</v>
      </c>
      <c r="D30">
        <v>451.67539039408803</v>
      </c>
      <c r="E30">
        <v>465.22272413793098</v>
      </c>
      <c r="F30">
        <v>446.64075384615398</v>
      </c>
      <c r="G30">
        <f t="shared" ca="1" si="0"/>
        <v>0.53739196741732798</v>
      </c>
    </row>
    <row r="31" spans="1:7">
      <c r="A31">
        <v>606.91476539408905</v>
      </c>
      <c r="B31">
        <v>642.03110714285697</v>
      </c>
      <c r="C31">
        <v>639.23618563218395</v>
      </c>
      <c r="D31">
        <v>435.34021059113297</v>
      </c>
      <c r="E31">
        <v>469.31191666666598</v>
      </c>
      <c r="F31">
        <v>463.53343505747102</v>
      </c>
      <c r="G31">
        <f t="shared" ca="1" si="0"/>
        <v>0.86378460406724822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71E42-BF3F-6F4F-8AC3-41D27A15A50D}">
  <dimension ref="A1:G7"/>
  <sheetViews>
    <sheetView workbookViewId="0">
      <selection activeCell="B4" sqref="B4"/>
    </sheetView>
  </sheetViews>
  <sheetFormatPr baseColWidth="10" defaultRowHeight="16"/>
  <cols>
    <col min="1" max="1" width="20.6640625" bestFit="1" customWidth="1"/>
    <col min="2" max="2" width="18.83203125" bestFit="1" customWidth="1"/>
    <col min="3" max="3" width="20.6640625" bestFit="1" customWidth="1"/>
    <col min="4" max="4" width="13" bestFit="1" customWidth="1"/>
    <col min="5" max="5" width="15.33203125" bestFit="1" customWidth="1"/>
    <col min="6" max="6" width="17.1640625" bestFit="1" customWidth="1"/>
    <col min="7" max="7" width="8.33203125" bestFit="1" customWidth="1"/>
  </cols>
  <sheetData>
    <row r="1" spans="1:7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A2" s="2" t="s">
        <v>0</v>
      </c>
      <c r="B2" s="2">
        <v>1</v>
      </c>
      <c r="C2" s="2"/>
      <c r="D2" s="2"/>
      <c r="E2" s="2"/>
      <c r="F2" s="2"/>
      <c r="G2" s="2"/>
    </row>
    <row r="3" spans="1:7">
      <c r="A3" s="2" t="s">
        <v>1</v>
      </c>
      <c r="B3" s="2">
        <v>0.92422681036348775</v>
      </c>
      <c r="C3" s="2">
        <v>1</v>
      </c>
      <c r="D3" s="2"/>
      <c r="E3" s="2"/>
      <c r="F3" s="2"/>
      <c r="G3" s="2"/>
    </row>
    <row r="4" spans="1:7">
      <c r="A4" s="2" t="s">
        <v>2</v>
      </c>
      <c r="B4" s="2">
        <v>0.92577305892311734</v>
      </c>
      <c r="C4" s="2">
        <v>0.92836472754006583</v>
      </c>
      <c r="D4" s="2">
        <v>1</v>
      </c>
      <c r="E4" s="2"/>
      <c r="F4" s="2"/>
      <c r="G4" s="2"/>
    </row>
    <row r="5" spans="1:7">
      <c r="A5" s="2" t="s">
        <v>3</v>
      </c>
      <c r="B5" s="2">
        <v>0.54601672381405464</v>
      </c>
      <c r="C5" s="2">
        <v>0.58418877850653861</v>
      </c>
      <c r="D5" s="2">
        <v>0.63420572461113212</v>
      </c>
      <c r="E5" s="2">
        <v>1</v>
      </c>
      <c r="F5" s="2"/>
      <c r="G5" s="2"/>
    </row>
    <row r="6" spans="1:7">
      <c r="A6" s="2" t="s">
        <v>4</v>
      </c>
      <c r="B6" s="2">
        <v>0.54630674509424648</v>
      </c>
      <c r="C6" s="2">
        <v>0.61287209621806982</v>
      </c>
      <c r="D6" s="2">
        <v>0.62704328164040901</v>
      </c>
      <c r="E6" s="2">
        <v>0.90988016415358786</v>
      </c>
      <c r="F6" s="2">
        <v>1</v>
      </c>
      <c r="G6" s="2"/>
    </row>
    <row r="7" spans="1:7" ht="17" thickBot="1">
      <c r="A7" s="3" t="s">
        <v>5</v>
      </c>
      <c r="B7" s="3">
        <v>0.58791733997147877</v>
      </c>
      <c r="C7" s="3">
        <v>0.63882111902638983</v>
      </c>
      <c r="D7" s="3">
        <v>0.66267608788126398</v>
      </c>
      <c r="E7" s="3">
        <v>0.97464959928137973</v>
      </c>
      <c r="F7" s="3">
        <v>0.92479832942402951</v>
      </c>
      <c r="G7" s="3">
        <v>1</v>
      </c>
    </row>
  </sheetData>
  <phoneticPr fontId="18" type="noConversion"/>
  <conditionalFormatting sqref="A1:G7">
    <cfRule type="cellIs" dxfId="0" priority="1" operator="greaterThan">
      <formula>0.99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FB2E-6FE8-484D-8498-895536B37D87}">
  <dimension ref="A1:K90"/>
  <sheetViews>
    <sheetView topLeftCell="A16" workbookViewId="0">
      <selection activeCell="B61" sqref="B61:C90"/>
    </sheetView>
  </sheetViews>
  <sheetFormatPr baseColWidth="10" defaultRowHeight="16"/>
  <sheetData>
    <row r="1" spans="1:9">
      <c r="A1" t="s">
        <v>29</v>
      </c>
    </row>
    <row r="2" spans="1:9" ht="17" thickBot="1"/>
    <row r="3" spans="1:9">
      <c r="A3" s="5" t="s">
        <v>30</v>
      </c>
      <c r="B3" s="5"/>
    </row>
    <row r="4" spans="1:9">
      <c r="A4" s="2" t="s">
        <v>31</v>
      </c>
      <c r="B4" s="2">
        <v>0.50024274825003001</v>
      </c>
    </row>
    <row r="5" spans="1:9">
      <c r="A5" s="2" t="s">
        <v>32</v>
      </c>
      <c r="B5" s="2">
        <v>0.25024280717674285</v>
      </c>
    </row>
    <row r="6" spans="1:9">
      <c r="A6" s="2" t="s">
        <v>33</v>
      </c>
      <c r="B6" s="2">
        <v>4.5763572770399996E-2</v>
      </c>
    </row>
    <row r="7" spans="1:9">
      <c r="A7" s="2" t="s">
        <v>15</v>
      </c>
      <c r="B7" s="2">
        <v>0.27638919068022461</v>
      </c>
    </row>
    <row r="8" spans="1:9" ht="17" thickBot="1">
      <c r="A8" s="3" t="s">
        <v>34</v>
      </c>
      <c r="B8" s="3">
        <v>29</v>
      </c>
    </row>
    <row r="10" spans="1:9" ht="17" thickBot="1">
      <c r="A10" t="s">
        <v>35</v>
      </c>
    </row>
    <row r="11" spans="1:9">
      <c r="A11" s="4"/>
      <c r="B11" s="4" t="s">
        <v>40</v>
      </c>
      <c r="C11" s="4" t="s">
        <v>41</v>
      </c>
      <c r="D11" s="4" t="s">
        <v>42</v>
      </c>
      <c r="E11" s="4" t="s">
        <v>43</v>
      </c>
      <c r="F11" s="4" t="s">
        <v>44</v>
      </c>
    </row>
    <row r="12" spans="1:9">
      <c r="A12" s="2" t="s">
        <v>36</v>
      </c>
      <c r="B12" s="2">
        <v>6</v>
      </c>
      <c r="C12" s="2">
        <v>0.56092623339616909</v>
      </c>
      <c r="D12" s="2">
        <v>9.3487705566028187E-2</v>
      </c>
      <c r="E12" s="2">
        <v>1.2238054778680278</v>
      </c>
      <c r="F12" s="2">
        <v>0.33186893908255283</v>
      </c>
    </row>
    <row r="13" spans="1:9">
      <c r="A13" s="2" t="s">
        <v>37</v>
      </c>
      <c r="B13" s="2">
        <v>22</v>
      </c>
      <c r="C13" s="2">
        <v>1.6806016639471302</v>
      </c>
      <c r="D13" s="2">
        <v>7.6390984724869548E-2</v>
      </c>
      <c r="E13" s="2"/>
      <c r="F13" s="2"/>
    </row>
    <row r="14" spans="1:9" ht="17" thickBot="1">
      <c r="A14" s="3" t="s">
        <v>38</v>
      </c>
      <c r="B14" s="3">
        <v>28</v>
      </c>
      <c r="C14" s="3">
        <v>2.2415278973432993</v>
      </c>
      <c r="D14" s="3"/>
      <c r="E14" s="3"/>
      <c r="F14" s="3"/>
    </row>
    <row r="15" spans="1:9" ht="17" thickBot="1"/>
    <row r="16" spans="1:9">
      <c r="A16" s="4"/>
      <c r="B16" s="4" t="s">
        <v>45</v>
      </c>
      <c r="C16" s="4" t="s">
        <v>15</v>
      </c>
      <c r="D16" s="4" t="s">
        <v>46</v>
      </c>
      <c r="E16" s="4" t="s">
        <v>47</v>
      </c>
      <c r="F16" s="4" t="s">
        <v>48</v>
      </c>
      <c r="G16" s="4" t="s">
        <v>49</v>
      </c>
      <c r="H16" s="4" t="s">
        <v>50</v>
      </c>
      <c r="I16" s="4" t="s">
        <v>51</v>
      </c>
    </row>
    <row r="17" spans="1:11">
      <c r="A17" s="2" t="s">
        <v>39</v>
      </c>
      <c r="B17" s="2">
        <v>0.63796314559285616</v>
      </c>
      <c r="C17" s="2">
        <v>0.75697154308260528</v>
      </c>
      <c r="D17" s="2">
        <v>0.84278352524969069</v>
      </c>
      <c r="E17" s="2">
        <v>0.40841912421943127</v>
      </c>
      <c r="F17" s="2">
        <v>-0.93189975077591092</v>
      </c>
      <c r="G17" s="2">
        <v>2.2078260419616234</v>
      </c>
      <c r="H17" s="2">
        <v>-0.93189975077591092</v>
      </c>
      <c r="I17" s="2">
        <v>2.2078260419616234</v>
      </c>
    </row>
    <row r="18" spans="1:11">
      <c r="A18" s="2" t="s">
        <v>52</v>
      </c>
      <c r="B18" s="2">
        <v>-8.7088838727508906E-4</v>
      </c>
      <c r="C18" s="2">
        <v>3.2190583749555223E-3</v>
      </c>
      <c r="D18" s="2">
        <v>-0.2705413465163154</v>
      </c>
      <c r="E18" s="2">
        <v>0.78926571694580749</v>
      </c>
      <c r="F18" s="2">
        <v>-7.5468068551062459E-3</v>
      </c>
      <c r="G18" s="2">
        <v>5.805030080556068E-3</v>
      </c>
      <c r="H18" s="2">
        <v>-7.5468068551062459E-3</v>
      </c>
      <c r="I18" s="2">
        <v>5.805030080556068E-3</v>
      </c>
    </row>
    <row r="19" spans="1:11">
      <c r="A19" s="2" t="s">
        <v>53</v>
      </c>
      <c r="B19" s="2">
        <v>5.3774467596493982E-3</v>
      </c>
      <c r="C19" s="2">
        <v>3.390526909410396E-3</v>
      </c>
      <c r="D19" s="2">
        <v>1.586020964683782</v>
      </c>
      <c r="E19" s="2">
        <v>0.12700460094562283</v>
      </c>
      <c r="F19" s="2">
        <v>-1.6540756837806949E-3</v>
      </c>
      <c r="G19" s="2">
        <v>1.2408969203079491E-2</v>
      </c>
      <c r="H19" s="2">
        <v>-1.6540756837806949E-3</v>
      </c>
      <c r="I19" s="2">
        <v>1.2408969203079491E-2</v>
      </c>
    </row>
    <row r="20" spans="1:11">
      <c r="A20" s="2" t="s">
        <v>54</v>
      </c>
      <c r="B20" s="2">
        <v>-3.8890840386925788E-3</v>
      </c>
      <c r="C20" s="2">
        <v>3.384961975011994E-3</v>
      </c>
      <c r="D20" s="2">
        <v>-1.148929904501748</v>
      </c>
      <c r="E20" s="2">
        <v>0.26292350604816905</v>
      </c>
      <c r="F20" s="2">
        <v>-1.0909065514549173E-2</v>
      </c>
      <c r="G20" s="2">
        <v>3.1308974371640156E-3</v>
      </c>
      <c r="H20" s="2">
        <v>-1.0909065514549173E-2</v>
      </c>
      <c r="I20" s="2">
        <v>3.1308974371640156E-3</v>
      </c>
    </row>
    <row r="21" spans="1:11">
      <c r="A21" s="2" t="s">
        <v>55</v>
      </c>
      <c r="B21" s="2">
        <v>-2.8199770515488763E-3</v>
      </c>
      <c r="C21" s="2">
        <v>2.7193879603102759E-3</v>
      </c>
      <c r="D21" s="2">
        <v>-1.0369896067448661</v>
      </c>
      <c r="E21" s="2">
        <v>0.31100495996184896</v>
      </c>
      <c r="F21" s="2">
        <v>-8.4596425036188201E-3</v>
      </c>
      <c r="G21" s="2">
        <v>2.8196884005210671E-3</v>
      </c>
      <c r="H21" s="2">
        <v>-8.4596425036188201E-3</v>
      </c>
      <c r="I21" s="2">
        <v>2.8196884005210671E-3</v>
      </c>
    </row>
    <row r="22" spans="1:11">
      <c r="A22" s="2" t="s">
        <v>56</v>
      </c>
      <c r="B22" s="2">
        <v>7.8227679441827177E-4</v>
      </c>
      <c r="C22" s="2">
        <v>1.2966066041565183E-3</v>
      </c>
      <c r="D22" s="2">
        <v>0.60332624553240377</v>
      </c>
      <c r="E22" s="2">
        <v>0.55246175014610954</v>
      </c>
      <c r="F22" s="2">
        <v>-1.9067207216084277E-3</v>
      </c>
      <c r="G22" s="2">
        <v>3.4712743104449713E-3</v>
      </c>
      <c r="H22" s="2">
        <v>-1.9067207216084277E-3</v>
      </c>
      <c r="I22" s="2">
        <v>3.4712743104449713E-3</v>
      </c>
    </row>
    <row r="23" spans="1:11" ht="17" thickBot="1">
      <c r="A23" s="3" t="s">
        <v>57</v>
      </c>
      <c r="B23" s="3">
        <v>1.0644073821416235E-3</v>
      </c>
      <c r="C23" s="3">
        <v>2.8274810201218852E-3</v>
      </c>
      <c r="D23" s="3">
        <v>0.37645076114277143</v>
      </c>
      <c r="E23" s="3">
        <v>0.7101880219890957</v>
      </c>
      <c r="F23" s="3">
        <v>-4.7994293554989549E-3</v>
      </c>
      <c r="G23" s="3">
        <v>6.9282441197822025E-3</v>
      </c>
      <c r="H23" s="3">
        <v>-4.7994293554989549E-3</v>
      </c>
      <c r="I23" s="3">
        <v>6.9282441197822025E-3</v>
      </c>
    </row>
    <row r="26" spans="1:11" ht="17" thickBot="1"/>
    <row r="27" spans="1:11">
      <c r="A27" t="s">
        <v>58</v>
      </c>
      <c r="F27" t="s">
        <v>61</v>
      </c>
      <c r="I27" t="s">
        <v>67</v>
      </c>
      <c r="J27" s="4" t="s">
        <v>64</v>
      </c>
      <c r="K27" s="4" t="s">
        <v>66</v>
      </c>
    </row>
    <row r="28" spans="1:11" ht="17" thickBot="1">
      <c r="I28">
        <v>-1.5</v>
      </c>
      <c r="J28" s="7">
        <v>-1.5</v>
      </c>
      <c r="K28" s="2">
        <v>3</v>
      </c>
    </row>
    <row r="29" spans="1:11">
      <c r="A29" s="4" t="s">
        <v>34</v>
      </c>
      <c r="B29" s="4" t="s">
        <v>59</v>
      </c>
      <c r="C29" s="4" t="s">
        <v>37</v>
      </c>
      <c r="D29" s="4" t="s">
        <v>60</v>
      </c>
      <c r="F29" s="4" t="s">
        <v>62</v>
      </c>
      <c r="G29" s="4" t="s">
        <v>63</v>
      </c>
      <c r="I29">
        <v>-1</v>
      </c>
      <c r="J29" s="7">
        <v>-1</v>
      </c>
      <c r="K29" s="2">
        <v>3</v>
      </c>
    </row>
    <row r="30" spans="1:11">
      <c r="A30" s="2">
        <v>1</v>
      </c>
      <c r="B30" s="2">
        <v>0.79768254608907363</v>
      </c>
      <c r="C30" s="2">
        <v>-0.27347939905202134</v>
      </c>
      <c r="D30" s="2">
        <v>-0.81564274241797108</v>
      </c>
      <c r="F30" s="2">
        <v>1.7241379310344827</v>
      </c>
      <c r="G30" s="2">
        <v>1.6825272620490828E-2</v>
      </c>
      <c r="I30">
        <v>-0.5</v>
      </c>
      <c r="J30" s="7">
        <v>-0.5</v>
      </c>
      <c r="K30" s="2">
        <v>6</v>
      </c>
    </row>
    <row r="31" spans="1:11">
      <c r="A31" s="2">
        <v>2</v>
      </c>
      <c r="B31" s="2">
        <v>0.60066537862160885</v>
      </c>
      <c r="C31" s="2">
        <v>-0.57158401917873136</v>
      </c>
      <c r="D31" s="2">
        <v>-1.7047293453959371</v>
      </c>
      <c r="F31" s="2">
        <v>5.1724137931034484</v>
      </c>
      <c r="G31" s="2">
        <v>4.6151753108687243E-2</v>
      </c>
      <c r="I31">
        <v>0</v>
      </c>
      <c r="J31" s="7">
        <v>0</v>
      </c>
      <c r="K31" s="2">
        <v>5</v>
      </c>
    </row>
    <row r="32" spans="1:11">
      <c r="A32" s="2">
        <v>3</v>
      </c>
      <c r="B32" s="2">
        <v>0.5698050878395583</v>
      </c>
      <c r="C32" s="2">
        <v>-0.21089795307519466</v>
      </c>
      <c r="D32" s="2">
        <v>-0.62899576864971518</v>
      </c>
      <c r="F32" s="2">
        <v>8.6206896551724128</v>
      </c>
      <c r="G32" s="2">
        <v>5.4698006225542661E-2</v>
      </c>
      <c r="I32">
        <v>0.5</v>
      </c>
      <c r="J32" s="7">
        <v>0.5</v>
      </c>
      <c r="K32" s="2">
        <v>4</v>
      </c>
    </row>
    <row r="33" spans="1:11">
      <c r="A33" s="2">
        <v>4</v>
      </c>
      <c r="B33" s="2">
        <v>0.71212748976539131</v>
      </c>
      <c r="C33" s="2">
        <v>-0.60552232801896921</v>
      </c>
      <c r="D33" s="2">
        <v>-1.8059491644807892</v>
      </c>
      <c r="F33" s="2">
        <v>12.068965517241379</v>
      </c>
      <c r="G33" s="2">
        <v>9.2294693118946114E-2</v>
      </c>
      <c r="I33">
        <v>1</v>
      </c>
      <c r="J33" s="7">
        <v>1</v>
      </c>
      <c r="K33" s="2">
        <v>3</v>
      </c>
    </row>
    <row r="34" spans="1:11">
      <c r="A34" s="2">
        <v>5</v>
      </c>
      <c r="B34" s="2">
        <v>0.41096858650333667</v>
      </c>
      <c r="C34" s="2">
        <v>0.21921625111301735</v>
      </c>
      <c r="D34" s="2">
        <v>0.65380480160553622</v>
      </c>
      <c r="F34" s="2">
        <v>15.517241379310343</v>
      </c>
      <c r="G34" s="2">
        <v>0.12083094890264567</v>
      </c>
      <c r="I34">
        <v>1.5</v>
      </c>
      <c r="J34" s="7">
        <v>1.5</v>
      </c>
      <c r="K34" s="2">
        <v>5</v>
      </c>
    </row>
    <row r="35" spans="1:11" ht="17" thickBot="1">
      <c r="A35" s="2">
        <v>6</v>
      </c>
      <c r="B35" s="2">
        <v>0.61437860869600069</v>
      </c>
      <c r="C35" s="2">
        <v>0.24041465739593049</v>
      </c>
      <c r="D35" s="2">
        <v>0.71702830690582631</v>
      </c>
      <c r="F35" s="2">
        <v>18.96551724137931</v>
      </c>
      <c r="G35" s="2">
        <v>0.14038140044323266</v>
      </c>
      <c r="J35" s="3" t="s">
        <v>65</v>
      </c>
      <c r="K35" s="3">
        <v>0</v>
      </c>
    </row>
    <row r="36" spans="1:11">
      <c r="A36" s="2">
        <v>7</v>
      </c>
      <c r="B36" s="2">
        <v>0.65329064030907358</v>
      </c>
      <c r="C36" s="2">
        <v>-0.32162791755228015</v>
      </c>
      <c r="D36" s="2">
        <v>-0.9592440147955047</v>
      </c>
      <c r="F36" s="2">
        <v>22.413793103448278</v>
      </c>
      <c r="G36" s="2">
        <v>0.1654604672835599</v>
      </c>
    </row>
    <row r="37" spans="1:11">
      <c r="A37" s="2">
        <v>8</v>
      </c>
      <c r="B37" s="2">
        <v>0.49539189352117763</v>
      </c>
      <c r="C37" s="2">
        <v>-0.36611907017116985</v>
      </c>
      <c r="D37" s="2">
        <v>-1.0919373213524084</v>
      </c>
      <c r="F37" s="2">
        <v>25.862068965517242</v>
      </c>
      <c r="G37" s="2">
        <v>0.20123603668646939</v>
      </c>
      <c r="J37" s="6"/>
    </row>
    <row r="38" spans="1:11">
      <c r="A38" s="2">
        <v>9</v>
      </c>
      <c r="B38" s="2">
        <v>0.36301413175523412</v>
      </c>
      <c r="C38" s="2">
        <v>-2.1554124774757599E-2</v>
      </c>
      <c r="D38" s="2">
        <v>-6.428442326055521E-2</v>
      </c>
      <c r="F38" s="2">
        <v>29.310344827586206</v>
      </c>
      <c r="G38" s="2">
        <v>0.22478484524521769</v>
      </c>
      <c r="J38" s="6"/>
    </row>
    <row r="39" spans="1:11">
      <c r="A39" s="2">
        <v>10</v>
      </c>
      <c r="B39" s="2">
        <v>0.66346877981370245</v>
      </c>
      <c r="C39" s="2">
        <v>-0.60084125709440361</v>
      </c>
      <c r="D39" s="2">
        <v>-1.7919880341740804</v>
      </c>
      <c r="F39" s="2">
        <v>32.758620689655167</v>
      </c>
      <c r="G39" s="2">
        <v>0.24984381647518594</v>
      </c>
    </row>
    <row r="40" spans="1:11">
      <c r="A40" s="2">
        <v>11</v>
      </c>
      <c r="B40" s="2">
        <v>0.64365795498119316</v>
      </c>
      <c r="C40" s="2">
        <v>-4.5638007254688695E-2</v>
      </c>
      <c r="D40" s="2">
        <v>-0.13611376039562206</v>
      </c>
      <c r="F40" s="2">
        <v>36.206896551724135</v>
      </c>
      <c r="G40" s="2">
        <v>0.29365572511542604</v>
      </c>
    </row>
    <row r="41" spans="1:11">
      <c r="A41" s="2">
        <v>12</v>
      </c>
      <c r="B41" s="2">
        <v>0.47027022031028232</v>
      </c>
      <c r="C41" s="2">
        <v>-0.13399092041431582</v>
      </c>
      <c r="D41" s="2">
        <v>-0.39962323365004809</v>
      </c>
      <c r="F41" s="2">
        <v>39.655172413793103</v>
      </c>
      <c r="G41" s="2">
        <v>0.33277978104816208</v>
      </c>
    </row>
    <row r="42" spans="1:11">
      <c r="A42" s="2">
        <v>13</v>
      </c>
      <c r="B42" s="2">
        <v>0.52427117955338298</v>
      </c>
      <c r="C42" s="2">
        <v>7.3061448186722E-2</v>
      </c>
      <c r="D42" s="2">
        <v>0.21790321380920841</v>
      </c>
      <c r="F42" s="2">
        <v>43.103448275862071</v>
      </c>
      <c r="G42" s="2">
        <v>0.36149970661437292</v>
      </c>
    </row>
    <row r="43" spans="1:11">
      <c r="A43" s="2">
        <v>14</v>
      </c>
      <c r="B43" s="2">
        <v>0.51905996549155164</v>
      </c>
      <c r="C43" s="2">
        <v>-0.18784186176160489</v>
      </c>
      <c r="D43" s="2">
        <v>-0.56023178272009011</v>
      </c>
      <c r="F43" s="2">
        <v>46.551724137931032</v>
      </c>
      <c r="G43" s="2">
        <v>0.46967797369012509</v>
      </c>
    </row>
    <row r="44" spans="1:11">
      <c r="A44" s="2">
        <v>15</v>
      </c>
      <c r="B44" s="2">
        <v>0.37394914332046081</v>
      </c>
      <c r="C44" s="2">
        <v>-0.12622273860565869</v>
      </c>
      <c r="D44" s="2">
        <v>-0.37645490310676921</v>
      </c>
      <c r="F44" s="2">
        <v>50</v>
      </c>
      <c r="G44" s="2">
        <v>0.52100563119540289</v>
      </c>
    </row>
    <row r="45" spans="1:11">
      <c r="A45" s="2">
        <v>16</v>
      </c>
      <c r="B45" s="2">
        <v>0.2653320153543659</v>
      </c>
      <c r="C45" s="2">
        <v>6.8638764979864098E-2</v>
      </c>
      <c r="D45" s="2">
        <v>0.20471271583315684</v>
      </c>
      <c r="F45" s="2">
        <v>53.448275862068961</v>
      </c>
      <c r="G45" s="2">
        <v>0.52378647357996844</v>
      </c>
    </row>
    <row r="46" spans="1:11">
      <c r="A46" s="2">
        <v>17</v>
      </c>
      <c r="B46" s="2">
        <v>0.28304177940498726</v>
      </c>
      <c r="C46" s="2">
        <v>0.43417480377679124</v>
      </c>
      <c r="D46" s="2">
        <v>1.2949111665040753</v>
      </c>
      <c r="F46" s="2">
        <v>56.896551724137929</v>
      </c>
      <c r="G46" s="2">
        <v>0.55527517960856188</v>
      </c>
    </row>
    <row r="47" spans="1:11">
      <c r="A47" s="2">
        <v>18</v>
      </c>
      <c r="B47" s="2">
        <v>0.51637040006237611</v>
      </c>
      <c r="C47" s="2">
        <v>0.12850712712300583</v>
      </c>
      <c r="D47" s="2">
        <v>0.38326801196065663</v>
      </c>
      <c r="F47" s="2">
        <v>60.344827586206897</v>
      </c>
      <c r="G47" s="2">
        <v>0.57018423702005194</v>
      </c>
    </row>
    <row r="48" spans="1:11">
      <c r="A48" s="2">
        <v>19</v>
      </c>
      <c r="B48" s="2">
        <v>0.53177375965347817</v>
      </c>
      <c r="C48" s="2">
        <v>0.46182456554754059</v>
      </c>
      <c r="D48" s="2">
        <v>1.3773756139033022</v>
      </c>
      <c r="F48" s="2">
        <v>63.793103448275858</v>
      </c>
      <c r="G48" s="2">
        <v>0.58659275679636225</v>
      </c>
    </row>
    <row r="49" spans="1:7">
      <c r="A49" s="2">
        <v>20</v>
      </c>
      <c r="B49" s="2">
        <v>0.59546276279085375</v>
      </c>
      <c r="C49" s="2">
        <v>-0.46930984577998369</v>
      </c>
      <c r="D49" s="2">
        <v>-1.3997002003903289</v>
      </c>
      <c r="F49" s="2">
        <v>67.241379310344811</v>
      </c>
      <c r="G49" s="2">
        <v>0.64802884517469328</v>
      </c>
    </row>
    <row r="50" spans="1:7">
      <c r="A50" s="2">
        <v>21</v>
      </c>
      <c r="B50" s="2">
        <v>0.79163148872337519</v>
      </c>
      <c r="C50" s="2">
        <v>-0.33749500291878676</v>
      </c>
      <c r="D50" s="2">
        <v>-1.0065670419316572</v>
      </c>
      <c r="F50" s="2">
        <v>70.689655172413779</v>
      </c>
      <c r="G50" s="2">
        <v>0.68595609523562828</v>
      </c>
    </row>
    <row r="51" spans="1:7">
      <c r="A51" s="2">
        <v>22</v>
      </c>
      <c r="B51" s="2">
        <v>0.3092680798114984</v>
      </c>
      <c r="C51" s="2">
        <v>0.42214977281684818</v>
      </c>
      <c r="D51" s="2">
        <v>1.2590469322552527</v>
      </c>
      <c r="F51" s="2">
        <v>74.137931034482747</v>
      </c>
      <c r="G51" s="2">
        <v>0.74405901255225693</v>
      </c>
    </row>
    <row r="52" spans="1:7">
      <c r="A52" s="2">
        <v>23</v>
      </c>
      <c r="B52" s="2">
        <v>0.43536612236458361</v>
      </c>
      <c r="C52" s="2">
        <v>-0.22625753734817811</v>
      </c>
      <c r="D52" s="2">
        <v>-0.67480519152486595</v>
      </c>
      <c r="F52" s="2">
        <v>77.586206896551715</v>
      </c>
      <c r="G52" s="2">
        <v>0.76654745698719506</v>
      </c>
    </row>
    <row r="53" spans="1:7">
      <c r="A53" s="2">
        <v>24</v>
      </c>
      <c r="B53" s="2">
        <v>0.44263125213668253</v>
      </c>
      <c r="C53" s="2">
        <v>0.50291557613759941</v>
      </c>
      <c r="D53" s="2">
        <v>1.4999281157830731</v>
      </c>
      <c r="F53" s="2">
        <v>81.034482758620683</v>
      </c>
      <c r="G53" s="2">
        <v>0.76904883203365593</v>
      </c>
    </row>
    <row r="54" spans="1:7">
      <c r="A54" s="2">
        <v>25</v>
      </c>
      <c r="B54" s="2">
        <v>0.43311066002744109</v>
      </c>
      <c r="C54" s="2">
        <v>-0.27644125554044613</v>
      </c>
      <c r="D54" s="2">
        <v>-0.82447637580038069</v>
      </c>
      <c r="F54" s="2">
        <v>84.482758620689651</v>
      </c>
      <c r="G54" s="2">
        <v>0.7883116160168091</v>
      </c>
    </row>
    <row r="55" spans="1:7">
      <c r="A55" s="2">
        <v>26</v>
      </c>
      <c r="B55" s="2">
        <v>0.43266889712740814</v>
      </c>
      <c r="C55" s="2">
        <v>2.1451544116963983E-2</v>
      </c>
      <c r="D55" s="2">
        <v>6.397848003656155E-2</v>
      </c>
      <c r="F55" s="2">
        <v>87.931034482758605</v>
      </c>
      <c r="G55" s="2">
        <v>0.84690675303770468</v>
      </c>
    </row>
    <row r="56" spans="1:7">
      <c r="A56" s="2">
        <v>27</v>
      </c>
      <c r="B56" s="2">
        <v>0.44643501217469234</v>
      </c>
      <c r="C56" s="2">
        <v>0.41517521792324147</v>
      </c>
      <c r="D56" s="2">
        <v>1.2382455662281029</v>
      </c>
      <c r="F56" s="2">
        <v>91.379310344827573</v>
      </c>
      <c r="G56" s="2">
        <v>0.85400253437067186</v>
      </c>
    </row>
    <row r="57" spans="1:7">
      <c r="A57" s="2">
        <v>28</v>
      </c>
      <c r="B57" s="2">
        <v>0.51242270278387192</v>
      </c>
      <c r="C57" s="2">
        <v>0.25407047498700353</v>
      </c>
      <c r="D57" s="2">
        <v>0.75775630524336712</v>
      </c>
      <c r="F57" s="2">
        <v>94.827586206896541</v>
      </c>
      <c r="G57" s="2">
        <v>0.96068413579741607</v>
      </c>
    </row>
    <row r="58" spans="1:7" ht="17" thickBot="1">
      <c r="A58" s="3">
        <v>29</v>
      </c>
      <c r="B58" s="3">
        <v>0.70872380296145931</v>
      </c>
      <c r="C58" s="3">
        <v>-2.1433370833590648E-2</v>
      </c>
      <c r="D58" s="3">
        <v>-6.3924278854531946E-2</v>
      </c>
      <c r="F58" s="3">
        <v>98.275862068965509</v>
      </c>
      <c r="G58" s="3">
        <v>0.96633995735085354</v>
      </c>
    </row>
    <row r="60" spans="1:7" ht="17" thickBot="1"/>
    <row r="61" spans="1:7">
      <c r="B61" s="4" t="s">
        <v>59</v>
      </c>
      <c r="C61" s="4" t="s">
        <v>60</v>
      </c>
    </row>
    <row r="62" spans="1:7">
      <c r="B62" s="2">
        <v>0.79768254608907363</v>
      </c>
      <c r="C62" s="2">
        <v>-0.81564274241797108</v>
      </c>
    </row>
    <row r="63" spans="1:7">
      <c r="B63" s="2">
        <v>0.60066537862160885</v>
      </c>
      <c r="C63" s="2">
        <v>-1.7047293453959371</v>
      </c>
    </row>
    <row r="64" spans="1:7">
      <c r="B64" s="2">
        <v>0.5698050878395583</v>
      </c>
      <c r="C64" s="2">
        <v>-0.62899576864971518</v>
      </c>
    </row>
    <row r="65" spans="2:3">
      <c r="B65" s="2">
        <v>0.71212748976539131</v>
      </c>
      <c r="C65" s="2">
        <v>-1.8059491644807892</v>
      </c>
    </row>
    <row r="66" spans="2:3">
      <c r="B66" s="2">
        <v>0.41096858650333667</v>
      </c>
      <c r="C66" s="2">
        <v>0.65380480160553622</v>
      </c>
    </row>
    <row r="67" spans="2:3">
      <c r="B67" s="2">
        <v>0.61437860869600069</v>
      </c>
      <c r="C67" s="2">
        <v>0.71702830690582631</v>
      </c>
    </row>
    <row r="68" spans="2:3">
      <c r="B68" s="2">
        <v>0.65329064030907358</v>
      </c>
      <c r="C68" s="2">
        <v>-0.9592440147955047</v>
      </c>
    </row>
    <row r="69" spans="2:3">
      <c r="B69" s="2">
        <v>0.49539189352117763</v>
      </c>
      <c r="C69" s="2">
        <v>-1.0919373213524084</v>
      </c>
    </row>
    <row r="70" spans="2:3">
      <c r="B70" s="2">
        <v>0.36301413175523412</v>
      </c>
      <c r="C70" s="2">
        <v>-6.428442326055521E-2</v>
      </c>
    </row>
    <row r="71" spans="2:3">
      <c r="B71" s="2">
        <v>0.66346877981370245</v>
      </c>
      <c r="C71" s="2">
        <v>-1.7919880341740804</v>
      </c>
    </row>
    <row r="72" spans="2:3">
      <c r="B72" s="2">
        <v>0.64365795498119316</v>
      </c>
      <c r="C72" s="2">
        <v>-0.13611376039562206</v>
      </c>
    </row>
    <row r="73" spans="2:3">
      <c r="B73" s="2">
        <v>0.47027022031028232</v>
      </c>
      <c r="C73" s="2">
        <v>-0.39962323365004809</v>
      </c>
    </row>
    <row r="74" spans="2:3">
      <c r="B74" s="2">
        <v>0.52427117955338298</v>
      </c>
      <c r="C74" s="2">
        <v>0.21790321380920841</v>
      </c>
    </row>
    <row r="75" spans="2:3">
      <c r="B75" s="2">
        <v>0.51905996549155164</v>
      </c>
      <c r="C75" s="2">
        <v>-0.56023178272009011</v>
      </c>
    </row>
    <row r="76" spans="2:3">
      <c r="B76" s="2">
        <v>0.37394914332046081</v>
      </c>
      <c r="C76" s="2">
        <v>-0.37645490310676921</v>
      </c>
    </row>
    <row r="77" spans="2:3">
      <c r="B77" s="2">
        <v>0.2653320153543659</v>
      </c>
      <c r="C77" s="2">
        <v>0.20471271583315684</v>
      </c>
    </row>
    <row r="78" spans="2:3">
      <c r="B78" s="2">
        <v>0.28304177940498726</v>
      </c>
      <c r="C78" s="2">
        <v>1.2949111665040753</v>
      </c>
    </row>
    <row r="79" spans="2:3">
      <c r="B79" s="2">
        <v>0.51637040006237611</v>
      </c>
      <c r="C79" s="2">
        <v>0.38326801196065663</v>
      </c>
    </row>
    <row r="80" spans="2:3">
      <c r="B80" s="2">
        <v>0.53177375965347817</v>
      </c>
      <c r="C80" s="2">
        <v>1.3773756139033022</v>
      </c>
    </row>
    <row r="81" spans="2:3">
      <c r="B81" s="2">
        <v>0.59546276279085375</v>
      </c>
      <c r="C81" s="2">
        <v>-1.3997002003903289</v>
      </c>
    </row>
    <row r="82" spans="2:3">
      <c r="B82" s="2">
        <v>0.79163148872337519</v>
      </c>
      <c r="C82" s="2">
        <v>-1.0065670419316572</v>
      </c>
    </row>
    <row r="83" spans="2:3">
      <c r="B83" s="2">
        <v>0.3092680798114984</v>
      </c>
      <c r="C83" s="2">
        <v>1.2590469322552527</v>
      </c>
    </row>
    <row r="84" spans="2:3">
      <c r="B84" s="2">
        <v>0.43536612236458361</v>
      </c>
      <c r="C84" s="2">
        <v>-0.67480519152486595</v>
      </c>
    </row>
    <row r="85" spans="2:3">
      <c r="B85" s="2">
        <v>0.44263125213668253</v>
      </c>
      <c r="C85" s="2">
        <v>1.4999281157830731</v>
      </c>
    </row>
    <row r="86" spans="2:3">
      <c r="B86" s="2">
        <v>0.43311066002744109</v>
      </c>
      <c r="C86" s="2">
        <v>-0.82447637580038069</v>
      </c>
    </row>
    <row r="87" spans="2:3">
      <c r="B87" s="2">
        <v>0.43266889712740814</v>
      </c>
      <c r="C87" s="2">
        <v>6.397848003656155E-2</v>
      </c>
    </row>
    <row r="88" spans="2:3">
      <c r="B88" s="2">
        <v>0.44643501217469234</v>
      </c>
      <c r="C88" s="2">
        <v>1.2382455662281029</v>
      </c>
    </row>
    <row r="89" spans="2:3">
      <c r="B89" s="2">
        <v>0.51242270278387192</v>
      </c>
      <c r="C89" s="2">
        <v>0.75775630524336712</v>
      </c>
    </row>
    <row r="90" spans="2:3" ht="17" thickBot="1">
      <c r="B90" s="3">
        <v>0.70872380296145931</v>
      </c>
      <c r="C90" s="3">
        <v>-6.3924278854531946E-2</v>
      </c>
    </row>
  </sheetData>
  <sortState ref="I28:I34">
    <sortCondition ref="I28"/>
  </sortState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0068-770D-CC41-8A03-5F61F014B96A}">
  <dimension ref="A1:F31"/>
  <sheetViews>
    <sheetView tabSelected="1" workbookViewId="0">
      <selection sqref="A1:F1048576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653.63637037037097</v>
      </c>
      <c r="B2">
        <v>658.39488624338696</v>
      </c>
      <c r="C2">
        <v>634.91218681318696</v>
      </c>
      <c r="D2">
        <v>404.11372499999999</v>
      </c>
      <c r="E2">
        <v>420.79233014048498</v>
      </c>
      <c r="F2">
        <v>439.79635287356302</v>
      </c>
    </row>
    <row r="3" spans="1:6">
      <c r="A3">
        <v>608.75208241758196</v>
      </c>
      <c r="B3">
        <v>614.033336904762</v>
      </c>
      <c r="C3">
        <v>632.81728333333399</v>
      </c>
      <c r="D3">
        <v>459.90282247764998</v>
      </c>
      <c r="E3">
        <v>552.83798275862</v>
      </c>
      <c r="F3">
        <v>485.19811071428501</v>
      </c>
    </row>
    <row r="4" spans="1:6">
      <c r="A4">
        <v>620.01856896551703</v>
      </c>
      <c r="B4">
        <v>636.25258333333397</v>
      </c>
      <c r="C4">
        <v>651.29653571428503</v>
      </c>
      <c r="D4">
        <v>446.53603571428602</v>
      </c>
      <c r="E4">
        <v>435.39607407407402</v>
      </c>
      <c r="F4">
        <v>471.58881034482698</v>
      </c>
    </row>
    <row r="5" spans="1:6">
      <c r="A5">
        <v>658.34782931034499</v>
      </c>
      <c r="B5">
        <v>723.52358333333302</v>
      </c>
      <c r="C5">
        <v>700.79201724137897</v>
      </c>
      <c r="D5">
        <v>577.46414252873501</v>
      </c>
      <c r="E5">
        <v>596.37666436781603</v>
      </c>
      <c r="F5">
        <v>605.16803908045904</v>
      </c>
    </row>
    <row r="6" spans="1:6">
      <c r="A6">
        <v>700.11595238095197</v>
      </c>
      <c r="B6">
        <v>707.99595714285795</v>
      </c>
      <c r="C6">
        <v>712.297120689655</v>
      </c>
      <c r="D6">
        <v>673.98944758620701</v>
      </c>
      <c r="E6">
        <v>650.46840740740799</v>
      </c>
      <c r="F6">
        <v>692.86397089947104</v>
      </c>
    </row>
    <row r="7" spans="1:6">
      <c r="A7">
        <v>579.50837619047604</v>
      </c>
      <c r="B7">
        <v>597.284549876847</v>
      </c>
      <c r="C7">
        <v>580.79054758620703</v>
      </c>
      <c r="D7">
        <v>473.26058620689702</v>
      </c>
      <c r="E7">
        <v>442.356688505747</v>
      </c>
      <c r="F7">
        <v>485.26399597701197</v>
      </c>
    </row>
    <row r="8" spans="1:6">
      <c r="A8">
        <v>715.03987241379298</v>
      </c>
      <c r="B8">
        <v>702.08365057471303</v>
      </c>
      <c r="C8">
        <v>714.56746781609104</v>
      </c>
      <c r="D8">
        <v>492.14196666666601</v>
      </c>
      <c r="E8">
        <v>570.73112068965497</v>
      </c>
      <c r="F8">
        <v>547.72472290640405</v>
      </c>
    </row>
    <row r="9" spans="1:6">
      <c r="A9">
        <v>664.55203448275802</v>
      </c>
      <c r="B9">
        <v>679.67569708994699</v>
      </c>
      <c r="C9">
        <v>682.88847962962996</v>
      </c>
      <c r="D9">
        <v>570.72710517241399</v>
      </c>
      <c r="E9">
        <v>584.72936091954102</v>
      </c>
      <c r="F9">
        <v>553.44161268472897</v>
      </c>
    </row>
    <row r="10" spans="1:6">
      <c r="A10">
        <v>667.37332758620698</v>
      </c>
      <c r="B10">
        <v>672.72805555555601</v>
      </c>
      <c r="C10">
        <v>694.59989655172399</v>
      </c>
      <c r="D10">
        <v>632.81354761904799</v>
      </c>
      <c r="E10">
        <v>643.80543961352703</v>
      </c>
      <c r="F10">
        <v>630.34358229813597</v>
      </c>
    </row>
    <row r="11" spans="1:6">
      <c r="A11">
        <v>724.33737561576299</v>
      </c>
      <c r="B11">
        <v>743.16601321839096</v>
      </c>
      <c r="C11">
        <v>727.54310221674905</v>
      </c>
      <c r="D11">
        <v>584.14568041871905</v>
      </c>
      <c r="E11">
        <v>651.62188822751398</v>
      </c>
      <c r="F11">
        <v>589.05263333333301</v>
      </c>
    </row>
    <row r="12" spans="1:6">
      <c r="A12">
        <v>619.46475213675205</v>
      </c>
      <c r="B12">
        <v>612.03023088455802</v>
      </c>
      <c r="C12">
        <v>609.54721519795703</v>
      </c>
      <c r="D12">
        <v>406.24026724138002</v>
      </c>
      <c r="E12">
        <v>417.60257697044301</v>
      </c>
      <c r="F12">
        <v>416.67059544335001</v>
      </c>
    </row>
    <row r="13" spans="1:6">
      <c r="A13">
        <v>557.87199074074101</v>
      </c>
      <c r="B13">
        <v>553.64259852216696</v>
      </c>
      <c r="C13">
        <v>579.12861190476201</v>
      </c>
      <c r="D13">
        <v>438.69355357142803</v>
      </c>
      <c r="E13">
        <v>456.42618809523799</v>
      </c>
      <c r="F13">
        <v>444.66216871921199</v>
      </c>
    </row>
    <row r="14" spans="1:6">
      <c r="A14">
        <v>559.899364137931</v>
      </c>
      <c r="B14">
        <v>579.50190455840402</v>
      </c>
      <c r="C14">
        <v>592.75508717948799</v>
      </c>
      <c r="D14">
        <v>460.30386604774498</v>
      </c>
      <c r="E14">
        <v>464.78237433862398</v>
      </c>
      <c r="F14">
        <v>467.31118103448301</v>
      </c>
    </row>
    <row r="15" spans="1:6">
      <c r="A15">
        <v>684.68340000000001</v>
      </c>
      <c r="B15">
        <v>665.73463793103394</v>
      </c>
      <c r="C15">
        <v>665.40350000000001</v>
      </c>
      <c r="D15">
        <v>575.48929310344795</v>
      </c>
      <c r="E15">
        <v>589.46772857142901</v>
      </c>
      <c r="F15">
        <v>607.82825000000003</v>
      </c>
    </row>
    <row r="16" spans="1:6">
      <c r="A16">
        <v>615.36348452381003</v>
      </c>
      <c r="B16">
        <v>631.47080977011501</v>
      </c>
      <c r="C16">
        <v>643.72561954023001</v>
      </c>
      <c r="D16">
        <v>612.26004999999998</v>
      </c>
      <c r="E16">
        <v>592.51061666666601</v>
      </c>
      <c r="F16">
        <v>603.86021206896498</v>
      </c>
    </row>
    <row r="17" spans="1:6">
      <c r="A17">
        <v>667.69814285714301</v>
      </c>
      <c r="B17">
        <v>660.437240740741</v>
      </c>
      <c r="C17">
        <v>712.08106642857194</v>
      </c>
      <c r="D17">
        <v>638.95317241379303</v>
      </c>
      <c r="E17">
        <v>706.18242384615405</v>
      </c>
      <c r="F17">
        <v>635.22633333333295</v>
      </c>
    </row>
    <row r="18" spans="1:6">
      <c r="A18">
        <v>698.91958620689604</v>
      </c>
      <c r="B18">
        <v>668.87377816091998</v>
      </c>
      <c r="C18">
        <v>691.83138977832505</v>
      </c>
      <c r="D18">
        <v>658.69353333333299</v>
      </c>
      <c r="E18">
        <v>610.45450000000005</v>
      </c>
      <c r="F18">
        <v>683.453666666667</v>
      </c>
    </row>
    <row r="19" spans="1:6">
      <c r="A19">
        <v>813.54887356321899</v>
      </c>
      <c r="B19">
        <v>829.80344022988504</v>
      </c>
      <c r="C19">
        <v>827.51993690476195</v>
      </c>
      <c r="D19">
        <v>737.76352701149403</v>
      </c>
      <c r="E19">
        <v>977.43924942528702</v>
      </c>
      <c r="F19">
        <v>732.70462068965503</v>
      </c>
    </row>
    <row r="20" spans="1:6">
      <c r="A20">
        <v>760.55674384236499</v>
      </c>
      <c r="B20">
        <v>767.25266379310301</v>
      </c>
      <c r="C20">
        <v>778.638597619047</v>
      </c>
      <c r="D20">
        <v>651.32789655172496</v>
      </c>
      <c r="E20">
        <v>692.771889285714</v>
      </c>
      <c r="F20">
        <v>693.23855000000003</v>
      </c>
    </row>
    <row r="21" spans="1:6">
      <c r="A21">
        <v>670.83046666666701</v>
      </c>
      <c r="B21">
        <v>676.84866666666699</v>
      </c>
      <c r="C21">
        <v>683.10146724137905</v>
      </c>
      <c r="D21">
        <v>495.12533333333403</v>
      </c>
      <c r="E21">
        <v>485.82916071428599</v>
      </c>
      <c r="F21">
        <v>480.21051785714201</v>
      </c>
    </row>
    <row r="22" spans="1:6">
      <c r="A22">
        <v>599.30326666666701</v>
      </c>
      <c r="B22">
        <v>582.95094827586195</v>
      </c>
      <c r="C22">
        <v>581.94412068965596</v>
      </c>
      <c r="D22">
        <v>396.02052643678201</v>
      </c>
      <c r="E22">
        <v>397.14665977011498</v>
      </c>
      <c r="F22">
        <v>388.90932500000002</v>
      </c>
    </row>
    <row r="23" spans="1:6">
      <c r="A23">
        <v>654.21417241379299</v>
      </c>
      <c r="B23">
        <v>693.52603928571398</v>
      </c>
      <c r="C23">
        <v>657.865310344828</v>
      </c>
      <c r="D23">
        <v>667.90470689655103</v>
      </c>
      <c r="E23">
        <v>829.81482148148098</v>
      </c>
      <c r="F23">
        <v>739.22924137931</v>
      </c>
    </row>
    <row r="24" spans="1:6">
      <c r="A24">
        <v>688.04953448275796</v>
      </c>
      <c r="B24">
        <v>692.92950057471296</v>
      </c>
      <c r="C24">
        <v>728.86560714285702</v>
      </c>
      <c r="D24">
        <v>697.70492356321802</v>
      </c>
      <c r="E24">
        <v>751.06500000000005</v>
      </c>
      <c r="F24">
        <v>712.99631190476202</v>
      </c>
    </row>
    <row r="25" spans="1:6">
      <c r="A25">
        <v>593.251660344828</v>
      </c>
      <c r="B25">
        <v>598.30892816092</v>
      </c>
      <c r="C25">
        <v>589.77099047619095</v>
      </c>
      <c r="D25">
        <v>619.40231666666705</v>
      </c>
      <c r="E25">
        <v>616.43143045977001</v>
      </c>
      <c r="F25">
        <v>615.20976206896603</v>
      </c>
    </row>
    <row r="26" spans="1:6">
      <c r="A26">
        <v>598.53621034482796</v>
      </c>
      <c r="B26">
        <v>609.77639655172402</v>
      </c>
      <c r="C26">
        <v>625.08510000000001</v>
      </c>
      <c r="D26">
        <v>556.52042298850597</v>
      </c>
      <c r="E26">
        <v>588.97054761904803</v>
      </c>
      <c r="F26">
        <v>551.04047413793103</v>
      </c>
    </row>
    <row r="27" spans="1:6">
      <c r="A27">
        <v>640.42282666666597</v>
      </c>
      <c r="B27">
        <v>645.84616149425301</v>
      </c>
      <c r="C27">
        <v>671.91829495073898</v>
      </c>
      <c r="D27">
        <v>540.72872541507002</v>
      </c>
      <c r="E27">
        <v>503.34691880341899</v>
      </c>
      <c r="F27">
        <v>586.348495977011</v>
      </c>
    </row>
    <row r="28" spans="1:6">
      <c r="A28">
        <v>650.43320000000006</v>
      </c>
      <c r="B28">
        <v>663.48347261904803</v>
      </c>
      <c r="C28">
        <v>675.58999712643697</v>
      </c>
      <c r="D28">
        <v>559.60210160098597</v>
      </c>
      <c r="E28">
        <v>511.01147167487602</v>
      </c>
      <c r="F28">
        <v>562.80365517241398</v>
      </c>
    </row>
    <row r="29" spans="1:6">
      <c r="A29">
        <v>661.00438485221696</v>
      </c>
      <c r="B29">
        <v>668.23803448275896</v>
      </c>
      <c r="C29">
        <v>695.52207586206896</v>
      </c>
      <c r="D29">
        <v>563.13437068965504</v>
      </c>
      <c r="E29">
        <v>580.917243333334</v>
      </c>
      <c r="F29">
        <v>591.17420057471304</v>
      </c>
    </row>
    <row r="30" spans="1:6">
      <c r="A30">
        <v>669.60204642857104</v>
      </c>
      <c r="B30">
        <v>645.709712820513</v>
      </c>
      <c r="C30">
        <v>663.46928863346102</v>
      </c>
      <c r="D30">
        <v>451.67539039408803</v>
      </c>
      <c r="E30">
        <v>465.22272413793098</v>
      </c>
      <c r="F30">
        <v>446.64075384615398</v>
      </c>
    </row>
    <row r="31" spans="1:6">
      <c r="A31">
        <v>606.91476539408905</v>
      </c>
      <c r="B31">
        <v>642.03110714285697</v>
      </c>
      <c r="C31">
        <v>639.23618563218395</v>
      </c>
      <c r="D31">
        <v>435.34021059113297</v>
      </c>
      <c r="E31">
        <v>469.31191666666598</v>
      </c>
      <c r="F31">
        <v>463.53343505747102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master</vt:lpstr>
      <vt:lpstr>ck_typo</vt:lpstr>
      <vt:lpstr>ck_accuracy</vt:lpstr>
      <vt:lpstr>ck_missing</vt:lpstr>
      <vt:lpstr>ck_outlier</vt:lpstr>
      <vt:lpstr>final</vt:lpstr>
      <vt:lpstr>ck_addictivity</vt:lpstr>
      <vt:lpstr>ck_assumptions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Jinbo</dc:creator>
  <cp:lastModifiedBy>Zhang Jinbo</cp:lastModifiedBy>
  <dcterms:created xsi:type="dcterms:W3CDTF">2018-10-15T13:31:43Z</dcterms:created>
  <dcterms:modified xsi:type="dcterms:W3CDTF">2018-10-16T09:37:48Z</dcterms:modified>
</cp:coreProperties>
</file>