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9255" windowHeight="7875"/>
  </bookViews>
  <sheets>
    <sheet name="Bảng phân công" sheetId="1" r:id="rId1"/>
  </sheets>
  <calcPr calcId="144525"/>
  <fileRecoveryPr repairLoad="1"/>
</workbook>
</file>

<file path=xl/calcChain.xml><?xml version="1.0" encoding="utf-8"?>
<calcChain xmlns="http://schemas.openxmlformats.org/spreadsheetml/2006/main">
  <c r="A75" i="1" l="1"/>
  <c r="I74" i="1"/>
  <c r="F74" i="1"/>
  <c r="A74" i="1"/>
  <c r="I73" i="1"/>
  <c r="F73" i="1"/>
  <c r="A73" i="1"/>
  <c r="F72" i="1"/>
  <c r="I72" i="1" s="1"/>
  <c r="A72" i="1"/>
  <c r="F71" i="1"/>
  <c r="I71" i="1" s="1"/>
  <c r="A71" i="1"/>
  <c r="I68" i="1"/>
  <c r="I67" i="1"/>
  <c r="F66" i="1"/>
  <c r="I66" i="1" s="1"/>
  <c r="A66" i="1"/>
  <c r="F65" i="1"/>
  <c r="I65" i="1" s="1"/>
  <c r="A65" i="1"/>
  <c r="F64" i="1"/>
  <c r="I64" i="1" s="1"/>
  <c r="A64" i="1"/>
  <c r="F63" i="1"/>
  <c r="I63" i="1" s="1"/>
  <c r="A63" i="1"/>
  <c r="I62" i="1"/>
  <c r="F62" i="1"/>
  <c r="A62" i="1"/>
  <c r="I61" i="1"/>
  <c r="F61" i="1"/>
  <c r="A61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K6" i="1"/>
  <c r="K7" i="1" s="1"/>
  <c r="K4" i="1" l="1"/>
  <c r="L6" i="1"/>
  <c r="K5" i="1"/>
  <c r="M6" i="1" l="1"/>
  <c r="L7" i="1"/>
  <c r="N6" i="1" l="1"/>
  <c r="M7" i="1"/>
  <c r="O6" i="1" l="1"/>
  <c r="N7" i="1"/>
  <c r="O7" i="1" l="1"/>
  <c r="P6" i="1"/>
  <c r="P7" i="1" l="1"/>
  <c r="Q6" i="1"/>
  <c r="Q7" i="1" l="1"/>
  <c r="R6" i="1"/>
  <c r="R7" i="1" l="1"/>
  <c r="S6" i="1"/>
  <c r="R4" i="1"/>
  <c r="R5" i="1"/>
  <c r="S7" i="1" l="1"/>
  <c r="T6" i="1"/>
  <c r="U6" i="1" l="1"/>
  <c r="T7" i="1"/>
  <c r="V6" i="1" l="1"/>
  <c r="U7" i="1"/>
  <c r="V7" i="1" l="1"/>
  <c r="W6" i="1"/>
  <c r="W7" i="1" l="1"/>
  <c r="X6" i="1"/>
  <c r="X7" i="1" l="1"/>
  <c r="Y6" i="1"/>
  <c r="Y4" i="1" l="1"/>
  <c r="Y7" i="1"/>
  <c r="Z6" i="1"/>
  <c r="Y5" i="1"/>
  <c r="Z7" i="1" l="1"/>
  <c r="AA6" i="1"/>
  <c r="AA7" i="1" l="1"/>
  <c r="AB6" i="1"/>
  <c r="AC6" i="1" l="1"/>
  <c r="AB7" i="1"/>
  <c r="AD6" i="1" l="1"/>
  <c r="AC7" i="1"/>
  <c r="AD7" i="1" l="1"/>
  <c r="AE6" i="1"/>
  <c r="AE7" i="1" l="1"/>
  <c r="AF6" i="1"/>
  <c r="AF4" i="1" l="1"/>
  <c r="AF7" i="1"/>
  <c r="AG6" i="1"/>
  <c r="AF5" i="1"/>
  <c r="AG7" i="1" l="1"/>
  <c r="AH6" i="1"/>
  <c r="AH7" i="1" l="1"/>
  <c r="AI6" i="1"/>
  <c r="AI7" i="1" l="1"/>
  <c r="AJ6" i="1"/>
  <c r="AK6" i="1" l="1"/>
  <c r="AJ7" i="1"/>
  <c r="AL6" i="1" l="1"/>
  <c r="AK7" i="1"/>
  <c r="AL7" i="1" l="1"/>
  <c r="AM6" i="1"/>
  <c r="AM4" i="1" l="1"/>
  <c r="AM7" i="1"/>
  <c r="AM5" i="1"/>
  <c r="AN6" i="1"/>
  <c r="AN7" i="1" l="1"/>
  <c r="AO6" i="1"/>
  <c r="AO7" i="1" l="1"/>
  <c r="AP6" i="1"/>
  <c r="AP7" i="1" l="1"/>
  <c r="AQ6" i="1"/>
  <c r="AQ7" i="1" l="1"/>
  <c r="AR6" i="1"/>
  <c r="AS6" i="1" l="1"/>
  <c r="AR7" i="1"/>
  <c r="AT6" i="1" l="1"/>
  <c r="AS7" i="1"/>
  <c r="AT4" i="1" l="1"/>
  <c r="AT5" i="1"/>
  <c r="AT7" i="1"/>
  <c r="AU6" i="1"/>
  <c r="AU7" i="1" l="1"/>
  <c r="AV6" i="1"/>
  <c r="AV7" i="1" l="1"/>
  <c r="AW6" i="1"/>
  <c r="AW7" i="1" l="1"/>
  <c r="AX6" i="1"/>
  <c r="AX7" i="1" l="1"/>
  <c r="AY6" i="1"/>
  <c r="AY7" i="1" l="1"/>
  <c r="AZ6" i="1"/>
  <c r="BA6" i="1" l="1"/>
  <c r="AZ7" i="1"/>
  <c r="BB6" i="1" l="1"/>
  <c r="BA5" i="1"/>
  <c r="BA4" i="1"/>
  <c r="BA7" i="1"/>
  <c r="BB7" i="1" l="1"/>
  <c r="BC6" i="1"/>
  <c r="BC7" i="1" l="1"/>
  <c r="BD6" i="1"/>
  <c r="BD7" i="1" l="1"/>
  <c r="BE6" i="1"/>
  <c r="BE7" i="1" l="1"/>
  <c r="BF6" i="1"/>
  <c r="BF7" i="1" l="1"/>
  <c r="BG6" i="1"/>
  <c r="BG7" i="1" l="1"/>
  <c r="BH6" i="1"/>
  <c r="BI6" i="1" l="1"/>
  <c r="BH5" i="1"/>
  <c r="BH4" i="1"/>
  <c r="BH7" i="1"/>
  <c r="BJ6" i="1" l="1"/>
  <c r="BI7" i="1"/>
  <c r="BJ7" i="1" l="1"/>
  <c r="BK6" i="1"/>
  <c r="BK7" i="1" l="1"/>
  <c r="BL6" i="1"/>
  <c r="BL7" i="1" l="1"/>
  <c r="BM6" i="1"/>
  <c r="BM7" i="1" l="1"/>
  <c r="BN6" i="1"/>
  <c r="BN7" i="1" l="1"/>
  <c r="BO6" i="1"/>
  <c r="BO7" i="1" l="1"/>
  <c r="BO5" i="1"/>
  <c r="BP6" i="1"/>
  <c r="BO4" i="1"/>
  <c r="BQ6" i="1" l="1"/>
  <c r="BP7" i="1"/>
  <c r="BR6" i="1" l="1"/>
  <c r="BQ7" i="1"/>
  <c r="BR7" i="1" l="1"/>
  <c r="BS6" i="1"/>
  <c r="BS7" i="1" l="1"/>
  <c r="BT6" i="1"/>
  <c r="BT7" i="1" l="1"/>
  <c r="BU6" i="1"/>
  <c r="BU7" i="1" l="1"/>
  <c r="BV6" i="1"/>
  <c r="BV7" i="1" l="1"/>
  <c r="BW6" i="1"/>
  <c r="BV4" i="1"/>
  <c r="BV5" i="1"/>
  <c r="BW7" i="1" l="1"/>
  <c r="BX6" i="1"/>
  <c r="BY6" i="1" l="1"/>
  <c r="BX7" i="1"/>
  <c r="BZ6" i="1" l="1"/>
  <c r="BY7" i="1"/>
  <c r="BZ7" i="1" l="1"/>
  <c r="CA6" i="1"/>
  <c r="CA7" i="1" l="1"/>
  <c r="CB6" i="1"/>
  <c r="CB7" i="1" l="1"/>
  <c r="CC6" i="1"/>
  <c r="CC4" i="1" l="1"/>
  <c r="CC7" i="1"/>
  <c r="CD6" i="1"/>
  <c r="CC5" i="1"/>
  <c r="CE6" i="1" l="1"/>
  <c r="CD7" i="1"/>
  <c r="CE7" i="1" l="1"/>
  <c r="CF6" i="1"/>
  <c r="CG6" i="1" l="1"/>
  <c r="CF7" i="1"/>
  <c r="CH6" i="1" l="1"/>
  <c r="CG7" i="1"/>
  <c r="CH7" i="1" l="1"/>
  <c r="CI6" i="1"/>
  <c r="CI7" i="1" l="1"/>
  <c r="CJ6" i="1"/>
  <c r="CJ4" i="1" l="1"/>
  <c r="CJ7" i="1"/>
  <c r="CJ5" i="1"/>
  <c r="CK6" i="1"/>
  <c r="CK7" i="1" l="1"/>
  <c r="CL6" i="1"/>
  <c r="CL7" i="1" l="1"/>
  <c r="CM6" i="1"/>
  <c r="CM7" i="1" l="1"/>
  <c r="CN6" i="1"/>
  <c r="CO6" i="1" l="1"/>
  <c r="CN7" i="1"/>
  <c r="CP6" i="1" l="1"/>
  <c r="CO7" i="1"/>
  <c r="CP7" i="1" l="1"/>
  <c r="CQ6" i="1"/>
  <c r="CQ4" i="1" l="1"/>
  <c r="CQ7" i="1"/>
  <c r="CQ5" i="1"/>
  <c r="CR6" i="1"/>
  <c r="CR7" i="1" l="1"/>
  <c r="CS6" i="1"/>
  <c r="CS7" i="1" l="1"/>
  <c r="CT6" i="1"/>
  <c r="CT7" i="1" l="1"/>
  <c r="CU6" i="1"/>
  <c r="CU7" i="1" l="1"/>
  <c r="CV6" i="1"/>
  <c r="CW6" i="1" l="1"/>
  <c r="CW7" i="1" s="1"/>
  <c r="CV7" i="1"/>
</calcChain>
</file>

<file path=xl/sharedStrings.xml><?xml version="1.0" encoding="utf-8"?>
<sst xmlns="http://schemas.openxmlformats.org/spreadsheetml/2006/main" count="108" uniqueCount="76">
  <si>
    <t>[Project Name] Web TOEIC</t>
  </si>
  <si>
    <t>Thành viên: Nguyễn Công Vũ, Phạm Tấn Tài, Trần Ngô Tường Nguyên</t>
  </si>
  <si>
    <t xml:space="preserve">Project Start Date </t>
  </si>
  <si>
    <t xml:space="preserve">Display Week </t>
  </si>
  <si>
    <t xml:space="preserve">Project Lead </t>
  </si>
  <si>
    <t>Nguyễn Công Vũ</t>
  </si>
  <si>
    <t>WBS</t>
  </si>
  <si>
    <t>TASK</t>
  </si>
  <si>
    <t>PREDECESSOR</t>
  </si>
  <si>
    <t>START</t>
  </si>
  <si>
    <t>END</t>
  </si>
  <si>
    <t>PATICIPATE</t>
  </si>
  <si>
    <t>DONE</t>
  </si>
  <si>
    <t>WORK DAYS</t>
  </si>
  <si>
    <t>Phase 1: Khảo sát dự án, thu thập, mô tả yêu cầu dự án. Phân tích, thiết kế hệ thống cho dự án. Thiết kế prototype</t>
  </si>
  <si>
    <t>Khảo sát và thu thập yêu cầu</t>
  </si>
  <si>
    <t>member</t>
  </si>
  <si>
    <t>Viết tài liệu đặc tả yêu cầu dự án</t>
  </si>
  <si>
    <t>Viết Use case các chức năng của người dùng và admin</t>
  </si>
  <si>
    <t>Nguyên</t>
  </si>
  <si>
    <t>Viết đặc tả các chức năng của người dùng</t>
  </si>
  <si>
    <t>Vũ</t>
  </si>
  <si>
    <t>Viết đặc tả các chức năng của admin</t>
  </si>
  <si>
    <t>Tài</t>
  </si>
  <si>
    <t>Thiết kế prototye giao diện</t>
  </si>
  <si>
    <t>Thiết kế giao diện trang admin</t>
  </si>
  <si>
    <t>Thiết kế giao diện các trang người dùng</t>
  </si>
  <si>
    <t>Thiết kế giao diện đăng nhập, đăng ký</t>
  </si>
  <si>
    <t>Tìm hiểu Github để quản lí dự án</t>
  </si>
  <si>
    <t xml:space="preserve">Tìm hiểu kiến trúc hệ thống và viết tài liệu kiến trúc dự án </t>
  </si>
  <si>
    <t>Vũ, Tài</t>
  </si>
  <si>
    <t>Phase 2: Hiện thực giao diện HTML</t>
  </si>
  <si>
    <t>Hiện thực giao diện bằng các file HTML</t>
  </si>
  <si>
    <t>Giao diện trang đăng nhập, đăng ký</t>
  </si>
  <si>
    <t>Giao diện luyện bài nghe, luyện bài đọc</t>
  </si>
  <si>
    <t>Giao diện quản lý tài khoản, ql từ vựng, ql ngữ pháp</t>
  </si>
  <si>
    <t>Nghĩ lễ</t>
  </si>
  <si>
    <t>Giao diện thông tin cá nhân</t>
  </si>
  <si>
    <t>Giao diện bài ngữ pháp, bài từ vựng</t>
  </si>
  <si>
    <t>Giao diện quản lý đề thì, listening, reading</t>
  </si>
  <si>
    <t>Giao diện bài thi thử</t>
  </si>
  <si>
    <t>Giao diện thêm, xóa, sửa của quản lý</t>
  </si>
  <si>
    <t>Phase 3: Viết tài liệu detail và hiện thực các chức năng</t>
  </si>
  <si>
    <t>Viết tài liệu detail</t>
  </si>
  <si>
    <t>Vẽ class diagram</t>
  </si>
  <si>
    <t>Thiết kế database</t>
  </si>
  <si>
    <t>Vẽ sequencediagram</t>
  </si>
  <si>
    <t>Chi tiết màn hình</t>
  </si>
  <si>
    <t>Màn hình các trang admin</t>
  </si>
  <si>
    <t>Màn hình các trang người dùng</t>
  </si>
  <si>
    <t>Thu thập dữ liệu</t>
  </si>
  <si>
    <t>Bài thi thử</t>
  </si>
  <si>
    <t>Bài nghe, bài đọc</t>
  </si>
  <si>
    <t>Bài ngữ pháp, từ vựng</t>
  </si>
  <si>
    <t xml:space="preserve">Hiện thực các chức năng </t>
  </si>
  <si>
    <t>Chức năng đang nhập , đăng ký</t>
  </si>
  <si>
    <t>Luyện bài đọc</t>
  </si>
  <si>
    <t>Luyện bài nghe</t>
  </si>
  <si>
    <t>Bài ngữ pháp</t>
  </si>
  <si>
    <t>Bài từ vựng</t>
  </si>
  <si>
    <t>Thông tin cá nhân</t>
  </si>
  <si>
    <t>Quản lý tài khoản</t>
  </si>
  <si>
    <t>Quản lý bài đọc</t>
  </si>
  <si>
    <t>Quản lý bài nghe</t>
  </si>
  <si>
    <t>Quản lý bài ngữ pháp</t>
  </si>
  <si>
    <t>Quản lý bài từ vựng</t>
  </si>
  <si>
    <t>Quản lý bài thi</t>
  </si>
  <si>
    <t>Thi thử, làm bài, chấm điểm</t>
  </si>
  <si>
    <t>[Task Category]</t>
  </si>
  <si>
    <t>[Task]</t>
  </si>
  <si>
    <t>TEMPLATE ROWS</t>
  </si>
  <si>
    <t>See the Help worksheet to learn how to use these rows. You can hide these rows before printing.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</si>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</sst>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\.m"/>
    <numFmt numFmtId="169" formatCode="d/m/yyyy"/>
  </numFmts>
  <fonts count="24" x14ac:knownFonts="1">
    <font>
      <sz val="10"/>
      <color rgb="FF000000"/>
      <name val="Arial"/>
      <scheme val="minor"/>
    </font>
    <font>
      <sz val="16"/>
      <color rgb="FF366092"/>
      <name val="Arial"/>
    </font>
    <font>
      <sz val="14"/>
      <color rgb="FF003366"/>
      <name val="Arial"/>
    </font>
    <font>
      <sz val="10"/>
      <color theme="1"/>
      <name val="Arial"/>
    </font>
    <font>
      <i/>
      <sz val="8"/>
      <color rgb="FF595959"/>
      <name val="Arial"/>
    </font>
    <font>
      <sz val="11"/>
      <color theme="1"/>
      <name val="Arial"/>
    </font>
    <font>
      <sz val="9"/>
      <color theme="1"/>
      <name val="Arial"/>
    </font>
    <font>
      <u/>
      <sz val="8"/>
      <color rgb="FF0000FF"/>
      <name val="Arial"/>
    </font>
    <font>
      <sz val="7"/>
      <color rgb="FFC0C0C0"/>
      <name val="Arial"/>
    </font>
    <font>
      <u/>
      <sz val="10"/>
      <color rgb="FF0000FF"/>
      <name val="Arial"/>
    </font>
    <font>
      <sz val="10"/>
      <name val="Arial"/>
    </font>
    <font>
      <sz val="8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b/>
      <sz val="11"/>
      <color theme="1"/>
      <name val="Arial"/>
    </font>
    <font>
      <sz val="9"/>
      <color rgb="FF000000"/>
      <name val="Arial"/>
    </font>
    <font>
      <sz val="14"/>
      <color theme="1"/>
      <name val="Arial"/>
    </font>
    <font>
      <sz val="14"/>
      <color rgb="FF000000"/>
      <name val="Arial"/>
    </font>
    <font>
      <i/>
      <sz val="9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3EBD4"/>
        <bgColor rgb="FFD3EBD4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/>
      <bottom style="medium">
        <color rgb="FFA5A5A5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1" xfId="0" applyFont="1" applyFill="1" applyBorder="1" applyAlignment="1">
      <alignment horizontal="right"/>
    </xf>
    <xf numFmtId="0" fontId="8" fillId="0" borderId="0" xfId="0" applyFont="1"/>
    <xf numFmtId="0" fontId="3" fillId="3" borderId="1" xfId="0" applyFont="1" applyFill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shrinkToFit="1"/>
    </xf>
    <xf numFmtId="166" fontId="11" fillId="0" borderId="7" xfId="0" applyNumberFormat="1" applyFont="1" applyBorder="1" applyAlignment="1">
      <alignment horizontal="center" vertical="center" shrinkToFit="1"/>
    </xf>
    <xf numFmtId="166" fontId="11" fillId="0" borderId="8" xfId="0" applyNumberFormat="1" applyFont="1" applyBorder="1" applyAlignment="1">
      <alignment horizontal="center" vertical="center" shrinkToFit="1"/>
    </xf>
    <xf numFmtId="166" fontId="11" fillId="2" borderId="7" xfId="0" applyNumberFormat="1" applyFont="1" applyFill="1" applyBorder="1" applyAlignment="1">
      <alignment horizontal="center" vertical="center" shrinkToFit="1"/>
    </xf>
    <xf numFmtId="166" fontId="11" fillId="0" borderId="0" xfId="0" applyNumberFormat="1" applyFont="1" applyAlignment="1">
      <alignment horizontal="center" vertical="center" shrinkToFit="1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4" borderId="16" xfId="0" applyFont="1" applyFill="1" applyBorder="1" applyAlignment="1">
      <alignment horizontal="center" vertical="center"/>
    </xf>
    <xf numFmtId="167" fontId="15" fillId="5" borderId="17" xfId="0" applyNumberFormat="1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9" fontId="15" fillId="5" borderId="17" xfId="0" applyNumberFormat="1" applyFont="1" applyFill="1" applyBorder="1" applyAlignment="1">
      <alignment horizontal="center" vertical="center"/>
    </xf>
    <xf numFmtId="1" fontId="16" fillId="4" borderId="1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vertical="center" wrapText="1"/>
    </xf>
    <xf numFmtId="0" fontId="15" fillId="0" borderId="19" xfId="0" applyFont="1" applyBorder="1" applyAlignment="1">
      <alignment horizontal="center" vertical="center"/>
    </xf>
    <xf numFmtId="167" fontId="15" fillId="5" borderId="19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vertical="center" wrapText="1"/>
    </xf>
    <xf numFmtId="9" fontId="6" fillId="0" borderId="18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/>
    </xf>
    <xf numFmtId="168" fontId="6" fillId="7" borderId="18" xfId="0" applyNumberFormat="1" applyFont="1" applyFill="1" applyBorder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6" fillId="7" borderId="18" xfId="0" applyFont="1" applyFill="1" applyBorder="1" applyAlignment="1">
      <alignment vertical="center" wrapText="1"/>
    </xf>
    <xf numFmtId="0" fontId="15" fillId="0" borderId="19" xfId="0" applyFont="1" applyBorder="1" applyAlignment="1">
      <alignment horizontal="center" vertical="center" wrapText="1"/>
    </xf>
    <xf numFmtId="167" fontId="15" fillId="5" borderId="17" xfId="0" applyNumberFormat="1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9" fontId="15" fillId="4" borderId="17" xfId="0" applyNumberFormat="1" applyFont="1" applyFill="1" applyBorder="1" applyAlignment="1">
      <alignment horizontal="center" vertical="center" wrapText="1"/>
    </xf>
    <xf numFmtId="1" fontId="15" fillId="4" borderId="19" xfId="0" applyNumberFormat="1" applyFont="1" applyFill="1" applyBorder="1" applyAlignment="1">
      <alignment horizontal="center" vertical="center"/>
    </xf>
    <xf numFmtId="1" fontId="17" fillId="4" borderId="19" xfId="0" applyNumberFormat="1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9" fontId="15" fillId="5" borderId="17" xfId="0" applyNumberFormat="1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5" fillId="4" borderId="17" xfId="0" applyFont="1" applyFill="1" applyBorder="1" applyAlignment="1">
      <alignment horizontal="center" vertical="center"/>
    </xf>
    <xf numFmtId="9" fontId="15" fillId="4" borderId="17" xfId="0" applyNumberFormat="1" applyFont="1" applyFill="1" applyBorder="1" applyAlignment="1">
      <alignment horizontal="center" vertical="center"/>
    </xf>
    <xf numFmtId="1" fontId="17" fillId="4" borderId="19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168" fontId="6" fillId="6" borderId="18" xfId="0" applyNumberFormat="1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vertical="center" wrapText="1"/>
    </xf>
    <xf numFmtId="0" fontId="6" fillId="0" borderId="0" xfId="0" applyFont="1" applyAlignment="1"/>
    <xf numFmtId="1" fontId="15" fillId="5" borderId="17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67" fontId="15" fillId="5" borderId="21" xfId="0" applyNumberFormat="1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9" fontId="15" fillId="5" borderId="21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4" fillId="4" borderId="18" xfId="0" applyFont="1" applyFill="1" applyBorder="1" applyAlignment="1">
      <alignment horizontal="left" vertical="center"/>
    </xf>
    <xf numFmtId="0" fontId="14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167" fontId="6" fillId="4" borderId="21" xfId="0" applyNumberFormat="1" applyFont="1" applyFill="1" applyBorder="1" applyAlignment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9" fontId="6" fillId="4" borderId="21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0" fontId="14" fillId="4" borderId="22" xfId="0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167" fontId="6" fillId="4" borderId="22" xfId="0" applyNumberFormat="1" applyFont="1" applyFill="1" applyBorder="1" applyAlignment="1">
      <alignment horizontal="center" vertical="center"/>
    </xf>
    <xf numFmtId="1" fontId="6" fillId="4" borderId="22" xfId="0" applyNumberFormat="1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1" fontId="16" fillId="4" borderId="22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8" xfId="0" applyFont="1" applyBorder="1" applyAlignment="1">
      <alignment vertical="center" wrapText="1"/>
    </xf>
    <xf numFmtId="167" fontId="15" fillId="5" borderId="17" xfId="0" applyNumberFormat="1" applyFont="1" applyFill="1" applyBorder="1" applyAlignment="1">
      <alignment horizontal="center" vertical="center"/>
    </xf>
    <xf numFmtId="167" fontId="15" fillId="0" borderId="19" xfId="0" applyNumberFormat="1" applyFont="1" applyBorder="1" applyAlignment="1">
      <alignment horizontal="center" vertical="center"/>
    </xf>
    <xf numFmtId="1" fontId="15" fillId="5" borderId="17" xfId="0" applyNumberFormat="1" applyFont="1" applyFill="1" applyBorder="1" applyAlignment="1">
      <alignment horizontal="center" vertical="center"/>
    </xf>
    <xf numFmtId="9" fontId="15" fillId="5" borderId="17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21" fillId="3" borderId="23" xfId="0" applyFont="1" applyFill="1" applyBorder="1" applyAlignment="1">
      <alignment vertical="center"/>
    </xf>
    <xf numFmtId="0" fontId="15" fillId="3" borderId="23" xfId="0" applyFont="1" applyFill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19" xfId="0" applyFont="1" applyBorder="1" applyAlignment="1">
      <alignment horizontal="left" vertical="center"/>
    </xf>
    <xf numFmtId="0" fontId="22" fillId="0" borderId="0" xfId="0" applyFont="1"/>
    <xf numFmtId="0" fontId="23" fillId="2" borderId="0" xfId="0" applyFont="1" applyFill="1"/>
    <xf numFmtId="0" fontId="6" fillId="6" borderId="18" xfId="0" applyFont="1" applyFill="1" applyBorder="1" applyAlignment="1">
      <alignment vertical="center" wrapText="1"/>
    </xf>
    <xf numFmtId="0" fontId="10" fillId="0" borderId="18" xfId="0" applyFont="1" applyBorder="1"/>
    <xf numFmtId="0" fontId="14" fillId="4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10" fillId="0" borderId="4" xfId="0" applyFont="1" applyBorder="1"/>
    <xf numFmtId="0" fontId="5" fillId="0" borderId="0" xfId="0" applyFon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/>
    <xf numFmtId="0" fontId="3" fillId="0" borderId="5" xfId="0" applyFont="1" applyBorder="1" applyAlignment="1">
      <alignment horizontal="center" vertical="center" shrinkToFit="1"/>
    </xf>
    <xf numFmtId="0" fontId="10" fillId="0" borderId="5" xfId="0" applyFont="1" applyBorder="1"/>
    <xf numFmtId="165" fontId="3" fillId="0" borderId="0" xfId="0" applyNumberFormat="1" applyFont="1" applyAlignment="1">
      <alignment horizontal="center" vertical="center"/>
    </xf>
    <xf numFmtId="0" fontId="14" fillId="4" borderId="13" xfId="0" applyFont="1" applyFill="1" applyBorder="1" applyAlignment="1">
      <alignment horizontal="left" vertical="center" wrapText="1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7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ảng phân công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L8" headerRowCount="0">
  <tableColumns count="1">
    <tableColumn id="1" name="Column1"/>
  </tableColumns>
  <tableStyleInfo name="Bảng phân côn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1031"/>
  <sheetViews>
    <sheetView showGridLines="0" tabSelected="1" workbookViewId="0">
      <pane ySplit="7" topLeftCell="A8" activePane="bottomLeft" state="frozen"/>
      <selection pane="bottomLeft" activeCell="F18" sqref="F18"/>
    </sheetView>
  </sheetViews>
  <sheetFormatPr defaultColWidth="12.5703125" defaultRowHeight="15.75" customHeight="1" x14ac:dyDescent="0.2"/>
  <cols>
    <col min="1" max="1" width="6" customWidth="1"/>
    <col min="2" max="2" width="29.7109375" customWidth="1"/>
    <col min="3" max="3" width="6.7109375" customWidth="1"/>
    <col min="4" max="4" width="12.85546875" hidden="1" customWidth="1"/>
    <col min="5" max="5" width="10.42578125" customWidth="1"/>
    <col min="6" max="6" width="11.5703125" customWidth="1"/>
    <col min="7" max="7" width="10.5703125" customWidth="1"/>
    <col min="8" max="8" width="8" customWidth="1"/>
    <col min="9" max="9" width="7.140625" customWidth="1"/>
    <col min="10" max="10" width="1.5703125" customWidth="1"/>
    <col min="11" max="108" width="2.140625" customWidth="1"/>
  </cols>
  <sheetData>
    <row r="1" spans="1:108" ht="30" customHeight="1" x14ac:dyDescent="0.2">
      <c r="A1" s="1" t="s">
        <v>0</v>
      </c>
      <c r="B1" s="2"/>
      <c r="C1" s="2"/>
      <c r="D1" s="2"/>
      <c r="E1" s="2"/>
      <c r="F1" s="2"/>
      <c r="G1" s="3"/>
      <c r="H1" s="3"/>
      <c r="I1" s="4"/>
      <c r="J1" s="3"/>
      <c r="K1" s="143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5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</row>
    <row r="2" spans="1:108" ht="18" customHeight="1" x14ac:dyDescent="0.2">
      <c r="A2" s="6" t="s">
        <v>1</v>
      </c>
      <c r="B2" s="7"/>
      <c r="C2" s="7"/>
      <c r="D2" s="8"/>
      <c r="E2" s="9"/>
      <c r="F2" s="9"/>
      <c r="G2" s="3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5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spans="1:108" ht="12.75" customHeight="1" x14ac:dyDescent="0.2">
      <c r="A3" s="11"/>
      <c r="B3" s="3"/>
      <c r="C3" s="3"/>
      <c r="D3" s="3"/>
      <c r="E3" s="3"/>
      <c r="F3" s="3"/>
      <c r="G3" s="3"/>
      <c r="H3" s="10"/>
      <c r="I3" s="3"/>
      <c r="J3" s="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5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ht="17.25" customHeight="1" x14ac:dyDescent="0.2">
      <c r="A4" s="3"/>
      <c r="B4" s="4" t="s">
        <v>2</v>
      </c>
      <c r="C4" s="144">
        <v>44634</v>
      </c>
      <c r="D4" s="145"/>
      <c r="E4" s="145"/>
      <c r="F4" s="3"/>
      <c r="G4" s="4" t="s">
        <v>3</v>
      </c>
      <c r="H4" s="13">
        <v>1</v>
      </c>
      <c r="I4" s="3"/>
      <c r="J4" s="3"/>
      <c r="K4" s="138" t="str">
        <f>"Week "&amp;(K6-($C$4-WEEKDAY($C$4,1)+2))/7+1</f>
        <v>Week 1</v>
      </c>
      <c r="L4" s="139"/>
      <c r="M4" s="139"/>
      <c r="N4" s="139"/>
      <c r="O4" s="139"/>
      <c r="P4" s="139"/>
      <c r="Q4" s="140"/>
      <c r="R4" s="138" t="str">
        <f>"Week "&amp;(R6-($C$4-WEEKDAY($C$4,1)+2))/7+1</f>
        <v>Week 2</v>
      </c>
      <c r="S4" s="139"/>
      <c r="T4" s="139"/>
      <c r="U4" s="139"/>
      <c r="V4" s="139"/>
      <c r="W4" s="139"/>
      <c r="X4" s="140"/>
      <c r="Y4" s="138" t="str">
        <f>"Week "&amp;(Y6-($C$4-WEEKDAY($C$4,1)+2))/7+1</f>
        <v>Week 3</v>
      </c>
      <c r="Z4" s="139"/>
      <c r="AA4" s="139"/>
      <c r="AB4" s="139"/>
      <c r="AC4" s="139"/>
      <c r="AD4" s="139"/>
      <c r="AE4" s="140"/>
      <c r="AF4" s="138" t="str">
        <f>"Week "&amp;(AF6-($C$4-WEEKDAY($C$4,1)+2))/7+1</f>
        <v>Week 4</v>
      </c>
      <c r="AG4" s="139"/>
      <c r="AH4" s="139"/>
      <c r="AI4" s="139"/>
      <c r="AJ4" s="139"/>
      <c r="AK4" s="139"/>
      <c r="AL4" s="140"/>
      <c r="AM4" s="138" t="str">
        <f>"Week "&amp;(AM6-($C$4-WEEKDAY($C$4,1)+2))/7+1</f>
        <v>Week 5</v>
      </c>
      <c r="AN4" s="139"/>
      <c r="AO4" s="139"/>
      <c r="AP4" s="139"/>
      <c r="AQ4" s="139"/>
      <c r="AR4" s="139"/>
      <c r="AS4" s="140"/>
      <c r="AT4" s="138" t="str">
        <f>"Week "&amp;(AT6-($C$4-WEEKDAY($C$4,1)+2))/7+1</f>
        <v>Week 6</v>
      </c>
      <c r="AU4" s="139"/>
      <c r="AV4" s="139"/>
      <c r="AW4" s="139"/>
      <c r="AX4" s="139"/>
      <c r="AY4" s="139"/>
      <c r="AZ4" s="140"/>
      <c r="BA4" s="138" t="str">
        <f>"Week "&amp;(BA6-($C$4-WEEKDAY($C$4,1)+2))/7+1</f>
        <v>Week 7</v>
      </c>
      <c r="BB4" s="139"/>
      <c r="BC4" s="139"/>
      <c r="BD4" s="139"/>
      <c r="BE4" s="139"/>
      <c r="BF4" s="139"/>
      <c r="BG4" s="140"/>
      <c r="BH4" s="138" t="str">
        <f>"Week "&amp;(BH6-($C$4-WEEKDAY($C$4,1)+2))/7+1</f>
        <v>Week 8</v>
      </c>
      <c r="BI4" s="139"/>
      <c r="BJ4" s="139"/>
      <c r="BK4" s="139"/>
      <c r="BL4" s="139"/>
      <c r="BM4" s="139"/>
      <c r="BN4" s="140"/>
      <c r="BO4" s="138" t="str">
        <f>"Week "&amp;(BO6-($C$4-WEEKDAY($C$4,1)+2))/7+1</f>
        <v>Week 9</v>
      </c>
      <c r="BP4" s="139"/>
      <c r="BQ4" s="139"/>
      <c r="BR4" s="139"/>
      <c r="BS4" s="139"/>
      <c r="BT4" s="139"/>
      <c r="BU4" s="140"/>
      <c r="BV4" s="138" t="str">
        <f>"Week "&amp;(BV6-($C$4-WEEKDAY($C$4,1)+2))/7+1</f>
        <v>Week 10</v>
      </c>
      <c r="BW4" s="139"/>
      <c r="BX4" s="139"/>
      <c r="BY4" s="139"/>
      <c r="BZ4" s="139"/>
      <c r="CA4" s="139"/>
      <c r="CB4" s="140"/>
      <c r="CC4" s="138" t="str">
        <f>"Week "&amp;(CC6-($C$4-WEEKDAY($C$4,1)+2))/7+1</f>
        <v>Week 11</v>
      </c>
      <c r="CD4" s="139"/>
      <c r="CE4" s="139"/>
      <c r="CF4" s="139"/>
      <c r="CG4" s="139"/>
      <c r="CH4" s="139"/>
      <c r="CI4" s="140"/>
      <c r="CJ4" s="138" t="str">
        <f>"Week "&amp;(CJ6-($C$4-WEEKDAY($C$4,1)+2))/7+1</f>
        <v>Week 12</v>
      </c>
      <c r="CK4" s="139"/>
      <c r="CL4" s="139"/>
      <c r="CM4" s="139"/>
      <c r="CN4" s="139"/>
      <c r="CO4" s="139"/>
      <c r="CP4" s="140"/>
      <c r="CQ4" s="138" t="str">
        <f>"Week "&amp;(CQ6-($C$4-WEEKDAY($C$4,1)+2))/7+1</f>
        <v>Week 13</v>
      </c>
      <c r="CR4" s="139"/>
      <c r="CS4" s="139"/>
      <c r="CT4" s="139"/>
      <c r="CU4" s="139"/>
      <c r="CV4" s="139"/>
      <c r="CW4" s="140"/>
      <c r="CX4" s="141"/>
      <c r="CY4" s="139"/>
      <c r="CZ4" s="139"/>
      <c r="DA4" s="139"/>
      <c r="DB4" s="139"/>
      <c r="DC4" s="139"/>
      <c r="DD4" s="139"/>
    </row>
    <row r="5" spans="1:108" ht="17.25" customHeight="1" x14ac:dyDescent="0.2">
      <c r="A5" s="3"/>
      <c r="B5" s="4" t="s">
        <v>4</v>
      </c>
      <c r="C5" s="146" t="s">
        <v>5</v>
      </c>
      <c r="D5" s="147"/>
      <c r="E5" s="147"/>
      <c r="F5" s="3"/>
      <c r="G5" s="3"/>
      <c r="H5" s="3"/>
      <c r="I5" s="3"/>
      <c r="J5" s="3"/>
      <c r="K5" s="142">
        <f>K6</f>
        <v>44634</v>
      </c>
      <c r="L5" s="139"/>
      <c r="M5" s="139"/>
      <c r="N5" s="139"/>
      <c r="O5" s="139"/>
      <c r="P5" s="139"/>
      <c r="Q5" s="140"/>
      <c r="R5" s="142">
        <f>R6</f>
        <v>44641</v>
      </c>
      <c r="S5" s="139"/>
      <c r="T5" s="139"/>
      <c r="U5" s="139"/>
      <c r="V5" s="139"/>
      <c r="W5" s="139"/>
      <c r="X5" s="140"/>
      <c r="Y5" s="142">
        <f>Y6</f>
        <v>44648</v>
      </c>
      <c r="Z5" s="139"/>
      <c r="AA5" s="139"/>
      <c r="AB5" s="139"/>
      <c r="AC5" s="139"/>
      <c r="AD5" s="139"/>
      <c r="AE5" s="140"/>
      <c r="AF5" s="142">
        <f>AF6</f>
        <v>44655</v>
      </c>
      <c r="AG5" s="139"/>
      <c r="AH5" s="139"/>
      <c r="AI5" s="139"/>
      <c r="AJ5" s="139"/>
      <c r="AK5" s="139"/>
      <c r="AL5" s="140"/>
      <c r="AM5" s="142">
        <f>AM6</f>
        <v>44662</v>
      </c>
      <c r="AN5" s="139"/>
      <c r="AO5" s="139"/>
      <c r="AP5" s="139"/>
      <c r="AQ5" s="139"/>
      <c r="AR5" s="139"/>
      <c r="AS5" s="140"/>
      <c r="AT5" s="142">
        <f>AT6</f>
        <v>44669</v>
      </c>
      <c r="AU5" s="139"/>
      <c r="AV5" s="139"/>
      <c r="AW5" s="139"/>
      <c r="AX5" s="139"/>
      <c r="AY5" s="139"/>
      <c r="AZ5" s="140"/>
      <c r="BA5" s="142">
        <f>BA6</f>
        <v>44676</v>
      </c>
      <c r="BB5" s="139"/>
      <c r="BC5" s="139"/>
      <c r="BD5" s="139"/>
      <c r="BE5" s="139"/>
      <c r="BF5" s="139"/>
      <c r="BG5" s="140"/>
      <c r="BH5" s="142">
        <f>BH6</f>
        <v>44683</v>
      </c>
      <c r="BI5" s="139"/>
      <c r="BJ5" s="139"/>
      <c r="BK5" s="139"/>
      <c r="BL5" s="139"/>
      <c r="BM5" s="139"/>
      <c r="BN5" s="140"/>
      <c r="BO5" s="142">
        <f>BO6</f>
        <v>44690</v>
      </c>
      <c r="BP5" s="139"/>
      <c r="BQ5" s="139"/>
      <c r="BR5" s="139"/>
      <c r="BS5" s="139"/>
      <c r="BT5" s="139"/>
      <c r="BU5" s="140"/>
      <c r="BV5" s="142">
        <f>BV6</f>
        <v>44697</v>
      </c>
      <c r="BW5" s="139"/>
      <c r="BX5" s="139"/>
      <c r="BY5" s="139"/>
      <c r="BZ5" s="139"/>
      <c r="CA5" s="139"/>
      <c r="CB5" s="140"/>
      <c r="CC5" s="142">
        <f>CC6</f>
        <v>44704</v>
      </c>
      <c r="CD5" s="139"/>
      <c r="CE5" s="139"/>
      <c r="CF5" s="139"/>
      <c r="CG5" s="139"/>
      <c r="CH5" s="139"/>
      <c r="CI5" s="140"/>
      <c r="CJ5" s="142">
        <f>CJ6</f>
        <v>44711</v>
      </c>
      <c r="CK5" s="139"/>
      <c r="CL5" s="139"/>
      <c r="CM5" s="139"/>
      <c r="CN5" s="139"/>
      <c r="CO5" s="139"/>
      <c r="CP5" s="140"/>
      <c r="CQ5" s="142">
        <f>CQ6</f>
        <v>44718</v>
      </c>
      <c r="CR5" s="139"/>
      <c r="CS5" s="139"/>
      <c r="CT5" s="139"/>
      <c r="CU5" s="139"/>
      <c r="CV5" s="139"/>
      <c r="CW5" s="140"/>
      <c r="CX5" s="148"/>
      <c r="CY5" s="139"/>
      <c r="CZ5" s="139"/>
      <c r="DA5" s="139"/>
      <c r="DB5" s="139"/>
      <c r="DC5" s="139"/>
      <c r="DD5" s="139"/>
    </row>
    <row r="6" spans="1:108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14">
        <f>C4-WEEKDAY(C4,1)+2+7*(H4-1)</f>
        <v>44634</v>
      </c>
      <c r="L6" s="15">
        <f t="shared" ref="L6:CW6" si="0">K6+1</f>
        <v>44635</v>
      </c>
      <c r="M6" s="15">
        <f t="shared" si="0"/>
        <v>44636</v>
      </c>
      <c r="N6" s="15">
        <f t="shared" si="0"/>
        <v>44637</v>
      </c>
      <c r="O6" s="15">
        <f t="shared" si="0"/>
        <v>44638</v>
      </c>
      <c r="P6" s="15">
        <f t="shared" si="0"/>
        <v>44639</v>
      </c>
      <c r="Q6" s="16">
        <f t="shared" si="0"/>
        <v>44640</v>
      </c>
      <c r="R6" s="14">
        <f t="shared" si="0"/>
        <v>44641</v>
      </c>
      <c r="S6" s="15">
        <f t="shared" si="0"/>
        <v>44642</v>
      </c>
      <c r="T6" s="15">
        <f t="shared" si="0"/>
        <v>44643</v>
      </c>
      <c r="U6" s="15">
        <f t="shared" si="0"/>
        <v>44644</v>
      </c>
      <c r="V6" s="15">
        <f t="shared" si="0"/>
        <v>44645</v>
      </c>
      <c r="W6" s="15">
        <f t="shared" si="0"/>
        <v>44646</v>
      </c>
      <c r="X6" s="16">
        <f t="shared" si="0"/>
        <v>44647</v>
      </c>
      <c r="Y6" s="14">
        <f t="shared" si="0"/>
        <v>44648</v>
      </c>
      <c r="Z6" s="15">
        <f t="shared" si="0"/>
        <v>44649</v>
      </c>
      <c r="AA6" s="15">
        <f t="shared" si="0"/>
        <v>44650</v>
      </c>
      <c r="AB6" s="15">
        <f t="shared" si="0"/>
        <v>44651</v>
      </c>
      <c r="AC6" s="15">
        <f t="shared" si="0"/>
        <v>44652</v>
      </c>
      <c r="AD6" s="15">
        <f t="shared" si="0"/>
        <v>44653</v>
      </c>
      <c r="AE6" s="16">
        <f t="shared" si="0"/>
        <v>44654</v>
      </c>
      <c r="AF6" s="14">
        <f t="shared" si="0"/>
        <v>44655</v>
      </c>
      <c r="AG6" s="15">
        <f t="shared" si="0"/>
        <v>44656</v>
      </c>
      <c r="AH6" s="15">
        <f t="shared" si="0"/>
        <v>44657</v>
      </c>
      <c r="AI6" s="15">
        <f t="shared" si="0"/>
        <v>44658</v>
      </c>
      <c r="AJ6" s="15">
        <f t="shared" si="0"/>
        <v>44659</v>
      </c>
      <c r="AK6" s="15">
        <f t="shared" si="0"/>
        <v>44660</v>
      </c>
      <c r="AL6" s="16">
        <f t="shared" si="0"/>
        <v>44661</v>
      </c>
      <c r="AM6" s="14">
        <f t="shared" si="0"/>
        <v>44662</v>
      </c>
      <c r="AN6" s="15">
        <f t="shared" si="0"/>
        <v>44663</v>
      </c>
      <c r="AO6" s="15">
        <f t="shared" si="0"/>
        <v>44664</v>
      </c>
      <c r="AP6" s="15">
        <f t="shared" si="0"/>
        <v>44665</v>
      </c>
      <c r="AQ6" s="15">
        <f t="shared" si="0"/>
        <v>44666</v>
      </c>
      <c r="AR6" s="15">
        <f t="shared" si="0"/>
        <v>44667</v>
      </c>
      <c r="AS6" s="16">
        <f t="shared" si="0"/>
        <v>44668</v>
      </c>
      <c r="AT6" s="14">
        <f t="shared" si="0"/>
        <v>44669</v>
      </c>
      <c r="AU6" s="15">
        <f t="shared" si="0"/>
        <v>44670</v>
      </c>
      <c r="AV6" s="15">
        <f t="shared" si="0"/>
        <v>44671</v>
      </c>
      <c r="AW6" s="15">
        <f t="shared" si="0"/>
        <v>44672</v>
      </c>
      <c r="AX6" s="15">
        <f t="shared" si="0"/>
        <v>44673</v>
      </c>
      <c r="AY6" s="15">
        <f t="shared" si="0"/>
        <v>44674</v>
      </c>
      <c r="AZ6" s="16">
        <f t="shared" si="0"/>
        <v>44675</v>
      </c>
      <c r="BA6" s="14">
        <f t="shared" si="0"/>
        <v>44676</v>
      </c>
      <c r="BB6" s="15">
        <f t="shared" si="0"/>
        <v>44677</v>
      </c>
      <c r="BC6" s="15">
        <f t="shared" si="0"/>
        <v>44678</v>
      </c>
      <c r="BD6" s="15">
        <f t="shared" si="0"/>
        <v>44679</v>
      </c>
      <c r="BE6" s="15">
        <f t="shared" si="0"/>
        <v>44680</v>
      </c>
      <c r="BF6" s="15">
        <f t="shared" si="0"/>
        <v>44681</v>
      </c>
      <c r="BG6" s="16">
        <f t="shared" si="0"/>
        <v>44682</v>
      </c>
      <c r="BH6" s="14">
        <f t="shared" si="0"/>
        <v>44683</v>
      </c>
      <c r="BI6" s="15">
        <f t="shared" si="0"/>
        <v>44684</v>
      </c>
      <c r="BJ6" s="15">
        <f t="shared" si="0"/>
        <v>44685</v>
      </c>
      <c r="BK6" s="15">
        <f t="shared" si="0"/>
        <v>44686</v>
      </c>
      <c r="BL6" s="17">
        <f t="shared" si="0"/>
        <v>44687</v>
      </c>
      <c r="BM6" s="15">
        <f t="shared" si="0"/>
        <v>44688</v>
      </c>
      <c r="BN6" s="16">
        <f t="shared" si="0"/>
        <v>44689</v>
      </c>
      <c r="BO6" s="14">
        <f t="shared" si="0"/>
        <v>44690</v>
      </c>
      <c r="BP6" s="15">
        <f t="shared" si="0"/>
        <v>44691</v>
      </c>
      <c r="BQ6" s="15">
        <f t="shared" si="0"/>
        <v>44692</v>
      </c>
      <c r="BR6" s="15">
        <f t="shared" si="0"/>
        <v>44693</v>
      </c>
      <c r="BS6" s="17">
        <f t="shared" si="0"/>
        <v>44694</v>
      </c>
      <c r="BT6" s="15">
        <f t="shared" si="0"/>
        <v>44695</v>
      </c>
      <c r="BU6" s="16">
        <f t="shared" si="0"/>
        <v>44696</v>
      </c>
      <c r="BV6" s="14">
        <f t="shared" si="0"/>
        <v>44697</v>
      </c>
      <c r="BW6" s="15">
        <f t="shared" si="0"/>
        <v>44698</v>
      </c>
      <c r="BX6" s="15">
        <f t="shared" si="0"/>
        <v>44699</v>
      </c>
      <c r="BY6" s="15">
        <f t="shared" si="0"/>
        <v>44700</v>
      </c>
      <c r="BZ6" s="17">
        <f t="shared" si="0"/>
        <v>44701</v>
      </c>
      <c r="CA6" s="15">
        <f t="shared" si="0"/>
        <v>44702</v>
      </c>
      <c r="CB6" s="16">
        <f t="shared" si="0"/>
        <v>44703</v>
      </c>
      <c r="CC6" s="14">
        <f t="shared" si="0"/>
        <v>44704</v>
      </c>
      <c r="CD6" s="15">
        <f t="shared" si="0"/>
        <v>44705</v>
      </c>
      <c r="CE6" s="15">
        <f t="shared" si="0"/>
        <v>44706</v>
      </c>
      <c r="CF6" s="15">
        <f t="shared" si="0"/>
        <v>44707</v>
      </c>
      <c r="CG6" s="17">
        <f t="shared" si="0"/>
        <v>44708</v>
      </c>
      <c r="CH6" s="15">
        <f t="shared" si="0"/>
        <v>44709</v>
      </c>
      <c r="CI6" s="16">
        <f t="shared" si="0"/>
        <v>44710</v>
      </c>
      <c r="CJ6" s="14">
        <f t="shared" si="0"/>
        <v>44711</v>
      </c>
      <c r="CK6" s="15">
        <f t="shared" si="0"/>
        <v>44712</v>
      </c>
      <c r="CL6" s="15">
        <f t="shared" si="0"/>
        <v>44713</v>
      </c>
      <c r="CM6" s="15">
        <f t="shared" si="0"/>
        <v>44714</v>
      </c>
      <c r="CN6" s="17">
        <f t="shared" si="0"/>
        <v>44715</v>
      </c>
      <c r="CO6" s="14">
        <f t="shared" si="0"/>
        <v>44716</v>
      </c>
      <c r="CP6" s="15">
        <f t="shared" si="0"/>
        <v>44717</v>
      </c>
      <c r="CQ6" s="14">
        <f t="shared" si="0"/>
        <v>44718</v>
      </c>
      <c r="CR6" s="15">
        <f t="shared" si="0"/>
        <v>44719</v>
      </c>
      <c r="CS6" s="15">
        <f t="shared" si="0"/>
        <v>44720</v>
      </c>
      <c r="CT6" s="15">
        <f t="shared" si="0"/>
        <v>44721</v>
      </c>
      <c r="CU6" s="17">
        <f t="shared" si="0"/>
        <v>44722</v>
      </c>
      <c r="CV6" s="14">
        <f t="shared" si="0"/>
        <v>44723</v>
      </c>
      <c r="CW6" s="14">
        <f t="shared" si="0"/>
        <v>44724</v>
      </c>
      <c r="CX6" s="18"/>
      <c r="CY6" s="18"/>
      <c r="CZ6" s="18"/>
      <c r="DA6" s="18"/>
      <c r="DB6" s="18"/>
      <c r="DC6" s="18"/>
      <c r="DD6" s="18"/>
    </row>
    <row r="7" spans="1:108" ht="29.25" customHeight="1" x14ac:dyDescent="0.2">
      <c r="A7" s="19" t="s">
        <v>6</v>
      </c>
      <c r="B7" s="19" t="s">
        <v>7</v>
      </c>
      <c r="C7" s="20"/>
      <c r="D7" s="21" t="s">
        <v>8</v>
      </c>
      <c r="E7" s="22" t="s">
        <v>9</v>
      </c>
      <c r="F7" s="23" t="s">
        <v>10</v>
      </c>
      <c r="G7" s="24" t="s">
        <v>11</v>
      </c>
      <c r="H7" s="24" t="s">
        <v>12</v>
      </c>
      <c r="I7" s="20" t="s">
        <v>13</v>
      </c>
      <c r="J7" s="20"/>
      <c r="K7" s="25" t="str">
        <f t="shared" ref="K7:CW7" si="1">CHOOSE(WEEKDAY(K6,1),"S","M","T","W","T","F","S")</f>
        <v>M</v>
      </c>
      <c r="L7" s="26" t="str">
        <f t="shared" si="1"/>
        <v>T</v>
      </c>
      <c r="M7" s="26" t="str">
        <f t="shared" si="1"/>
        <v>W</v>
      </c>
      <c r="N7" s="26" t="str">
        <f t="shared" si="1"/>
        <v>T</v>
      </c>
      <c r="O7" s="26" t="str">
        <f t="shared" si="1"/>
        <v>F</v>
      </c>
      <c r="P7" s="26" t="str">
        <f t="shared" si="1"/>
        <v>S</v>
      </c>
      <c r="Q7" s="27" t="str">
        <f t="shared" si="1"/>
        <v>S</v>
      </c>
      <c r="R7" s="25" t="str">
        <f t="shared" si="1"/>
        <v>M</v>
      </c>
      <c r="S7" s="26" t="str">
        <f t="shared" si="1"/>
        <v>T</v>
      </c>
      <c r="T7" s="26" t="str">
        <f t="shared" si="1"/>
        <v>W</v>
      </c>
      <c r="U7" s="26" t="str">
        <f t="shared" si="1"/>
        <v>T</v>
      </c>
      <c r="V7" s="26" t="str">
        <f t="shared" si="1"/>
        <v>F</v>
      </c>
      <c r="W7" s="26" t="str">
        <f t="shared" si="1"/>
        <v>S</v>
      </c>
      <c r="X7" s="27" t="str">
        <f t="shared" si="1"/>
        <v>S</v>
      </c>
      <c r="Y7" s="25" t="str">
        <f t="shared" si="1"/>
        <v>M</v>
      </c>
      <c r="Z7" s="26" t="str">
        <f t="shared" si="1"/>
        <v>T</v>
      </c>
      <c r="AA7" s="26" t="str">
        <f t="shared" si="1"/>
        <v>W</v>
      </c>
      <c r="AB7" s="26" t="str">
        <f t="shared" si="1"/>
        <v>T</v>
      </c>
      <c r="AC7" s="26" t="str">
        <f t="shared" si="1"/>
        <v>F</v>
      </c>
      <c r="AD7" s="26" t="str">
        <f t="shared" si="1"/>
        <v>S</v>
      </c>
      <c r="AE7" s="27" t="str">
        <f t="shared" si="1"/>
        <v>S</v>
      </c>
      <c r="AF7" s="25" t="str">
        <f t="shared" si="1"/>
        <v>M</v>
      </c>
      <c r="AG7" s="26" t="str">
        <f t="shared" si="1"/>
        <v>T</v>
      </c>
      <c r="AH7" s="26" t="str">
        <f t="shared" si="1"/>
        <v>W</v>
      </c>
      <c r="AI7" s="26" t="str">
        <f t="shared" si="1"/>
        <v>T</v>
      </c>
      <c r="AJ7" s="26" t="str">
        <f t="shared" si="1"/>
        <v>F</v>
      </c>
      <c r="AK7" s="26" t="str">
        <f t="shared" si="1"/>
        <v>S</v>
      </c>
      <c r="AL7" s="27" t="str">
        <f t="shared" si="1"/>
        <v>S</v>
      </c>
      <c r="AM7" s="25" t="str">
        <f t="shared" si="1"/>
        <v>M</v>
      </c>
      <c r="AN7" s="26" t="str">
        <f t="shared" si="1"/>
        <v>T</v>
      </c>
      <c r="AO7" s="26" t="str">
        <f t="shared" si="1"/>
        <v>W</v>
      </c>
      <c r="AP7" s="26" t="str">
        <f t="shared" si="1"/>
        <v>T</v>
      </c>
      <c r="AQ7" s="26" t="str">
        <f t="shared" si="1"/>
        <v>F</v>
      </c>
      <c r="AR7" s="26" t="str">
        <f t="shared" si="1"/>
        <v>S</v>
      </c>
      <c r="AS7" s="27" t="str">
        <f t="shared" si="1"/>
        <v>S</v>
      </c>
      <c r="AT7" s="25" t="str">
        <f t="shared" si="1"/>
        <v>M</v>
      </c>
      <c r="AU7" s="26" t="str">
        <f t="shared" si="1"/>
        <v>T</v>
      </c>
      <c r="AV7" s="26" t="str">
        <f t="shared" si="1"/>
        <v>W</v>
      </c>
      <c r="AW7" s="26" t="str">
        <f t="shared" si="1"/>
        <v>T</v>
      </c>
      <c r="AX7" s="26" t="str">
        <f t="shared" si="1"/>
        <v>F</v>
      </c>
      <c r="AY7" s="26" t="str">
        <f t="shared" si="1"/>
        <v>S</v>
      </c>
      <c r="AZ7" s="27" t="str">
        <f t="shared" si="1"/>
        <v>S</v>
      </c>
      <c r="BA7" s="25" t="str">
        <f t="shared" si="1"/>
        <v>M</v>
      </c>
      <c r="BB7" s="26" t="str">
        <f t="shared" si="1"/>
        <v>T</v>
      </c>
      <c r="BC7" s="26" t="str">
        <f t="shared" si="1"/>
        <v>W</v>
      </c>
      <c r="BD7" s="26" t="str">
        <f t="shared" si="1"/>
        <v>T</v>
      </c>
      <c r="BE7" s="26" t="str">
        <f t="shared" si="1"/>
        <v>F</v>
      </c>
      <c r="BF7" s="26" t="str">
        <f t="shared" si="1"/>
        <v>S</v>
      </c>
      <c r="BG7" s="27" t="str">
        <f t="shared" si="1"/>
        <v>S</v>
      </c>
      <c r="BH7" s="25" t="str">
        <f t="shared" si="1"/>
        <v>M</v>
      </c>
      <c r="BI7" s="26" t="str">
        <f t="shared" si="1"/>
        <v>T</v>
      </c>
      <c r="BJ7" s="26" t="str">
        <f t="shared" si="1"/>
        <v>W</v>
      </c>
      <c r="BK7" s="26" t="str">
        <f t="shared" si="1"/>
        <v>T</v>
      </c>
      <c r="BL7" s="28" t="str">
        <f t="shared" si="1"/>
        <v>F</v>
      </c>
      <c r="BM7" s="26" t="str">
        <f t="shared" si="1"/>
        <v>S</v>
      </c>
      <c r="BN7" s="27" t="str">
        <f t="shared" si="1"/>
        <v>S</v>
      </c>
      <c r="BO7" s="27" t="str">
        <f t="shared" si="1"/>
        <v>M</v>
      </c>
      <c r="BP7" s="25" t="str">
        <f t="shared" si="1"/>
        <v>T</v>
      </c>
      <c r="BQ7" s="26" t="str">
        <f t="shared" si="1"/>
        <v>W</v>
      </c>
      <c r="BR7" s="26" t="str">
        <f t="shared" si="1"/>
        <v>T</v>
      </c>
      <c r="BS7" s="26" t="str">
        <f t="shared" si="1"/>
        <v>F</v>
      </c>
      <c r="BT7" s="28" t="str">
        <f t="shared" si="1"/>
        <v>S</v>
      </c>
      <c r="BU7" s="26" t="str">
        <f t="shared" si="1"/>
        <v>S</v>
      </c>
      <c r="BV7" s="27" t="str">
        <f t="shared" si="1"/>
        <v>M</v>
      </c>
      <c r="BW7" s="27" t="str">
        <f t="shared" si="1"/>
        <v>T</v>
      </c>
      <c r="BX7" s="25" t="str">
        <f t="shared" si="1"/>
        <v>W</v>
      </c>
      <c r="BY7" s="26" t="str">
        <f t="shared" si="1"/>
        <v>T</v>
      </c>
      <c r="BZ7" s="26" t="str">
        <f t="shared" si="1"/>
        <v>F</v>
      </c>
      <c r="CA7" s="26" t="str">
        <f t="shared" si="1"/>
        <v>S</v>
      </c>
      <c r="CB7" s="28" t="str">
        <f t="shared" si="1"/>
        <v>S</v>
      </c>
      <c r="CC7" s="26" t="str">
        <f t="shared" si="1"/>
        <v>M</v>
      </c>
      <c r="CD7" s="27" t="str">
        <f t="shared" si="1"/>
        <v>T</v>
      </c>
      <c r="CE7" s="27" t="str">
        <f t="shared" si="1"/>
        <v>W</v>
      </c>
      <c r="CF7" s="25" t="str">
        <f t="shared" si="1"/>
        <v>T</v>
      </c>
      <c r="CG7" s="26" t="str">
        <f t="shared" si="1"/>
        <v>F</v>
      </c>
      <c r="CH7" s="26" t="str">
        <f t="shared" si="1"/>
        <v>S</v>
      </c>
      <c r="CI7" s="26" t="str">
        <f t="shared" si="1"/>
        <v>S</v>
      </c>
      <c r="CJ7" s="28" t="str">
        <f t="shared" si="1"/>
        <v>M</v>
      </c>
      <c r="CK7" s="26" t="str">
        <f t="shared" si="1"/>
        <v>T</v>
      </c>
      <c r="CL7" s="27" t="str">
        <f t="shared" si="1"/>
        <v>W</v>
      </c>
      <c r="CM7" s="27" t="str">
        <f t="shared" si="1"/>
        <v>T</v>
      </c>
      <c r="CN7" s="25" t="str">
        <f t="shared" si="1"/>
        <v>F</v>
      </c>
      <c r="CO7" s="28" t="str">
        <f t="shared" si="1"/>
        <v>S</v>
      </c>
      <c r="CP7" s="26" t="str">
        <f t="shared" si="1"/>
        <v>S</v>
      </c>
      <c r="CQ7" s="28" t="str">
        <f t="shared" si="1"/>
        <v>M</v>
      </c>
      <c r="CR7" s="26" t="str">
        <f t="shared" si="1"/>
        <v>T</v>
      </c>
      <c r="CS7" s="27" t="str">
        <f t="shared" si="1"/>
        <v>W</v>
      </c>
      <c r="CT7" s="27" t="str">
        <f t="shared" si="1"/>
        <v>T</v>
      </c>
      <c r="CU7" s="25" t="str">
        <f t="shared" si="1"/>
        <v>F</v>
      </c>
      <c r="CV7" s="28" t="str">
        <f t="shared" si="1"/>
        <v>S</v>
      </c>
      <c r="CW7" s="26" t="str">
        <f t="shared" si="1"/>
        <v>S</v>
      </c>
      <c r="CX7" s="29"/>
      <c r="CY7" s="29"/>
      <c r="CZ7" s="29"/>
      <c r="DA7" s="29"/>
      <c r="DB7" s="29"/>
      <c r="DC7" s="29"/>
      <c r="DD7" s="29"/>
    </row>
    <row r="8" spans="1:108" ht="45.75" customHeight="1" x14ac:dyDescent="0.2">
      <c r="A8" s="149" t="s">
        <v>14</v>
      </c>
      <c r="B8" s="150"/>
      <c r="C8" s="151"/>
      <c r="D8" s="30"/>
      <c r="E8" s="31">
        <v>44634</v>
      </c>
      <c r="F8" s="31">
        <v>44668</v>
      </c>
      <c r="G8" s="32"/>
      <c r="H8" s="33">
        <v>1</v>
      </c>
      <c r="I8" s="32">
        <f>IF(OR(F8=0,E8=0)," - ",NETWORKDAYS(E8,F8))</f>
        <v>25</v>
      </c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6"/>
      <c r="BL8" s="37"/>
      <c r="BM8" s="38"/>
      <c r="BN8" s="35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</row>
    <row r="9" spans="1:108" ht="18" x14ac:dyDescent="0.2">
      <c r="A9" s="40">
        <v>1</v>
      </c>
      <c r="B9" s="133" t="s">
        <v>15</v>
      </c>
      <c r="C9" s="134"/>
      <c r="D9" s="42"/>
      <c r="E9" s="31">
        <v>44634</v>
      </c>
      <c r="F9" s="43">
        <v>44640</v>
      </c>
      <c r="G9" s="44" t="s">
        <v>16</v>
      </c>
      <c r="H9" s="33">
        <v>1</v>
      </c>
      <c r="I9" s="45">
        <f t="shared" ref="I9:I44" si="2">IF(OR(F9=0,E9=0)," - ",DATEDIF(E9,F9,"d"))</f>
        <v>6</v>
      </c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8"/>
      <c r="BM9" s="47"/>
      <c r="BN9" s="47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</row>
    <row r="10" spans="1:108" ht="12.75" customHeight="1" x14ac:dyDescent="0.2">
      <c r="A10" s="40">
        <v>2</v>
      </c>
      <c r="B10" s="133" t="s">
        <v>17</v>
      </c>
      <c r="C10" s="134"/>
      <c r="D10" s="42"/>
      <c r="E10" s="31">
        <v>44641</v>
      </c>
      <c r="F10" s="31">
        <v>44654</v>
      </c>
      <c r="G10" s="44" t="s">
        <v>16</v>
      </c>
      <c r="H10" s="33">
        <v>1</v>
      </c>
      <c r="I10" s="45">
        <f t="shared" si="2"/>
        <v>13</v>
      </c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50"/>
      <c r="BM10" s="47"/>
      <c r="BN10" s="47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</row>
    <row r="11" spans="1:108" ht="12.75" customHeight="1" x14ac:dyDescent="0.2">
      <c r="A11" s="51"/>
      <c r="B11" s="136" t="s">
        <v>18</v>
      </c>
      <c r="C11" s="134"/>
      <c r="D11" s="42"/>
      <c r="E11" s="31">
        <v>44641</v>
      </c>
      <c r="F11" s="31">
        <v>44647</v>
      </c>
      <c r="G11" s="44" t="s">
        <v>19</v>
      </c>
      <c r="H11" s="33">
        <v>1</v>
      </c>
      <c r="I11" s="45">
        <f t="shared" si="2"/>
        <v>6</v>
      </c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50"/>
      <c r="BM11" s="47"/>
      <c r="BN11" s="47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</row>
    <row r="12" spans="1:108" ht="12.75" customHeight="1" x14ac:dyDescent="0.2">
      <c r="A12" s="51"/>
      <c r="B12" s="52" t="s">
        <v>20</v>
      </c>
      <c r="C12" s="52"/>
      <c r="D12" s="42"/>
      <c r="E12" s="31">
        <v>44641</v>
      </c>
      <c r="F12" s="31">
        <v>44647</v>
      </c>
      <c r="G12" s="44" t="s">
        <v>21</v>
      </c>
      <c r="H12" s="33">
        <v>1</v>
      </c>
      <c r="I12" s="45">
        <f t="shared" si="2"/>
        <v>6</v>
      </c>
      <c r="J12" s="46"/>
      <c r="K12" s="47"/>
      <c r="L12" s="47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50"/>
      <c r="BM12" s="47"/>
      <c r="BN12" s="47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</row>
    <row r="13" spans="1:108" ht="12.75" customHeight="1" x14ac:dyDescent="0.2">
      <c r="A13" s="51"/>
      <c r="B13" s="54" t="s">
        <v>22</v>
      </c>
      <c r="C13" s="52"/>
      <c r="D13" s="42"/>
      <c r="E13" s="31">
        <v>44641</v>
      </c>
      <c r="F13" s="31">
        <v>44647</v>
      </c>
      <c r="G13" s="44" t="s">
        <v>23</v>
      </c>
      <c r="H13" s="33">
        <v>1</v>
      </c>
      <c r="I13" s="45">
        <f t="shared" si="2"/>
        <v>6</v>
      </c>
      <c r="J13" s="46"/>
      <c r="K13" s="47"/>
      <c r="L13" s="47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50"/>
      <c r="BM13" s="47"/>
      <c r="BN13" s="47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</row>
    <row r="14" spans="1:108" ht="12.75" customHeight="1" x14ac:dyDescent="0.2">
      <c r="A14" s="55">
        <v>44563</v>
      </c>
      <c r="B14" s="56" t="s">
        <v>24</v>
      </c>
      <c r="C14" s="57"/>
      <c r="D14" s="42"/>
      <c r="E14" s="31">
        <v>44648</v>
      </c>
      <c r="F14" s="31">
        <v>44654</v>
      </c>
      <c r="G14" s="44" t="s">
        <v>16</v>
      </c>
      <c r="H14" s="33">
        <v>1</v>
      </c>
      <c r="I14" s="45">
        <f t="shared" si="2"/>
        <v>6</v>
      </c>
      <c r="J14" s="46"/>
      <c r="K14" s="47"/>
      <c r="L14" s="47"/>
      <c r="M14" s="53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50"/>
      <c r="BM14" s="47"/>
      <c r="BN14" s="47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</row>
    <row r="15" spans="1:108" ht="12.75" customHeight="1" x14ac:dyDescent="0.2">
      <c r="A15" s="51"/>
      <c r="B15" s="54" t="s">
        <v>25</v>
      </c>
      <c r="C15" s="52"/>
      <c r="D15" s="42"/>
      <c r="E15" s="31">
        <v>44648</v>
      </c>
      <c r="F15" s="31">
        <v>44654</v>
      </c>
      <c r="G15" s="44" t="s">
        <v>21</v>
      </c>
      <c r="H15" s="33">
        <v>1</v>
      </c>
      <c r="I15" s="45">
        <f t="shared" si="2"/>
        <v>6</v>
      </c>
      <c r="J15" s="46"/>
      <c r="K15" s="47"/>
      <c r="L15" s="47"/>
      <c r="M15" s="53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50"/>
      <c r="BM15" s="47"/>
      <c r="BN15" s="47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</row>
    <row r="16" spans="1:108" ht="12.75" customHeight="1" x14ac:dyDescent="0.2">
      <c r="A16" s="51"/>
      <c r="B16" s="54" t="s">
        <v>26</v>
      </c>
      <c r="C16" s="52"/>
      <c r="D16" s="42"/>
      <c r="E16" s="31">
        <v>44648</v>
      </c>
      <c r="F16" s="31">
        <v>44654</v>
      </c>
      <c r="G16" s="44" t="s">
        <v>23</v>
      </c>
      <c r="H16" s="33">
        <v>1</v>
      </c>
      <c r="I16" s="45">
        <f t="shared" si="2"/>
        <v>6</v>
      </c>
      <c r="J16" s="46"/>
      <c r="K16" s="47"/>
      <c r="L16" s="47"/>
      <c r="M16" s="53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50"/>
      <c r="BM16" s="47"/>
      <c r="BN16" s="47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</row>
    <row r="17" spans="1:108" ht="12.75" customHeight="1" x14ac:dyDescent="0.2">
      <c r="A17" s="51"/>
      <c r="B17" s="54" t="s">
        <v>27</v>
      </c>
      <c r="C17" s="52"/>
      <c r="D17" s="42"/>
      <c r="E17" s="31">
        <v>44648</v>
      </c>
      <c r="F17" s="31">
        <v>44654</v>
      </c>
      <c r="G17" s="44" t="s">
        <v>19</v>
      </c>
      <c r="H17" s="33">
        <v>1</v>
      </c>
      <c r="I17" s="45">
        <f t="shared" si="2"/>
        <v>6</v>
      </c>
      <c r="J17" s="46"/>
      <c r="K17" s="47"/>
      <c r="L17" s="47"/>
      <c r="M17" s="53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50"/>
      <c r="BM17" s="47"/>
      <c r="BN17" s="47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</row>
    <row r="18" spans="1:108" ht="12.75" customHeight="1" x14ac:dyDescent="0.2">
      <c r="A18" s="40">
        <v>3</v>
      </c>
      <c r="B18" s="133" t="s">
        <v>28</v>
      </c>
      <c r="C18" s="134"/>
      <c r="D18" s="42"/>
      <c r="E18" s="31">
        <v>44655</v>
      </c>
      <c r="F18" s="31">
        <v>44657</v>
      </c>
      <c r="G18" s="44" t="s">
        <v>16</v>
      </c>
      <c r="H18" s="33">
        <v>1</v>
      </c>
      <c r="I18" s="45">
        <f t="shared" si="2"/>
        <v>2</v>
      </c>
      <c r="J18" s="46"/>
      <c r="K18" s="47"/>
      <c r="L18" s="47"/>
      <c r="M18" s="53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50"/>
      <c r="BM18" s="47"/>
      <c r="BN18" s="47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</row>
    <row r="19" spans="1:108" ht="12.75" customHeight="1" x14ac:dyDescent="0.2">
      <c r="A19" s="40">
        <v>4</v>
      </c>
      <c r="B19" s="133" t="s">
        <v>29</v>
      </c>
      <c r="C19" s="134"/>
      <c r="D19" s="42"/>
      <c r="E19" s="31">
        <v>44658</v>
      </c>
      <c r="F19" s="31">
        <v>44668</v>
      </c>
      <c r="G19" s="44" t="s">
        <v>30</v>
      </c>
      <c r="H19" s="33">
        <v>1</v>
      </c>
      <c r="I19" s="45">
        <f t="shared" si="2"/>
        <v>10</v>
      </c>
      <c r="J19" s="46"/>
      <c r="K19" s="47"/>
      <c r="L19" s="47"/>
      <c r="M19" s="53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50"/>
      <c r="BM19" s="47"/>
      <c r="BN19" s="47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</row>
    <row r="20" spans="1:108" ht="30.75" customHeight="1" x14ac:dyDescent="0.2">
      <c r="A20" s="135" t="s">
        <v>31</v>
      </c>
      <c r="B20" s="134"/>
      <c r="C20" s="134"/>
      <c r="D20" s="58"/>
      <c r="E20" s="59">
        <v>44669</v>
      </c>
      <c r="F20" s="59">
        <v>44689</v>
      </c>
      <c r="G20" s="60"/>
      <c r="H20" s="61">
        <v>1</v>
      </c>
      <c r="I20" s="62">
        <f t="shared" si="2"/>
        <v>20</v>
      </c>
      <c r="J20" s="63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6"/>
      <c r="CY20" s="66"/>
      <c r="CZ20" s="66"/>
      <c r="DA20" s="66"/>
      <c r="DB20" s="66"/>
      <c r="DC20" s="66"/>
      <c r="DD20" s="66"/>
    </row>
    <row r="21" spans="1:108" ht="12.75" customHeight="1" x14ac:dyDescent="0.2">
      <c r="A21" s="40">
        <v>5</v>
      </c>
      <c r="B21" s="41" t="s">
        <v>32</v>
      </c>
      <c r="C21" s="41"/>
      <c r="D21" s="42"/>
      <c r="E21" s="31">
        <v>44669</v>
      </c>
      <c r="F21" s="31">
        <v>44689</v>
      </c>
      <c r="G21" s="44" t="s">
        <v>16</v>
      </c>
      <c r="H21" s="33">
        <v>1</v>
      </c>
      <c r="I21" s="45">
        <f t="shared" si="2"/>
        <v>20</v>
      </c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50"/>
      <c r="BM21" s="47"/>
      <c r="BN21" s="47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</row>
    <row r="22" spans="1:108" ht="12.75" customHeight="1" x14ac:dyDescent="0.2">
      <c r="A22" s="51"/>
      <c r="B22" s="52" t="s">
        <v>33</v>
      </c>
      <c r="C22" s="52"/>
      <c r="D22" s="42"/>
      <c r="E22" s="31">
        <v>44669</v>
      </c>
      <c r="F22" s="31">
        <v>44680</v>
      </c>
      <c r="G22" s="44" t="s">
        <v>19</v>
      </c>
      <c r="H22" s="33">
        <v>1</v>
      </c>
      <c r="I22" s="45">
        <f t="shared" si="2"/>
        <v>11</v>
      </c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50"/>
      <c r="BM22" s="47"/>
      <c r="BN22" s="47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</row>
    <row r="23" spans="1:108" ht="12.75" customHeight="1" x14ac:dyDescent="0.2">
      <c r="A23" s="51"/>
      <c r="B23" s="52" t="s">
        <v>34</v>
      </c>
      <c r="C23" s="52"/>
      <c r="D23" s="42"/>
      <c r="E23" s="31">
        <v>44669</v>
      </c>
      <c r="F23" s="31">
        <v>44680</v>
      </c>
      <c r="G23" s="44" t="s">
        <v>21</v>
      </c>
      <c r="H23" s="33">
        <v>1</v>
      </c>
      <c r="I23" s="45">
        <f t="shared" si="2"/>
        <v>11</v>
      </c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50"/>
      <c r="BM23" s="47"/>
      <c r="BN23" s="47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</row>
    <row r="24" spans="1:108" ht="12.75" customHeight="1" x14ac:dyDescent="0.2">
      <c r="A24" s="51"/>
      <c r="B24" s="136" t="s">
        <v>35</v>
      </c>
      <c r="C24" s="134"/>
      <c r="D24" s="42"/>
      <c r="E24" s="67">
        <v>44669</v>
      </c>
      <c r="F24" s="31">
        <v>44680</v>
      </c>
      <c r="G24" s="44" t="s">
        <v>23</v>
      </c>
      <c r="H24" s="33">
        <v>1</v>
      </c>
      <c r="I24" s="45">
        <f t="shared" si="2"/>
        <v>11</v>
      </c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50"/>
      <c r="BM24" s="47"/>
      <c r="BN24" s="47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</row>
    <row r="25" spans="1:108" ht="12.75" customHeight="1" x14ac:dyDescent="0.2">
      <c r="A25" s="68"/>
      <c r="B25" s="69" t="s">
        <v>36</v>
      </c>
      <c r="C25" s="69"/>
      <c r="D25" s="42"/>
      <c r="E25" s="31">
        <v>44681</v>
      </c>
      <c r="F25" s="31">
        <v>44684</v>
      </c>
      <c r="G25" s="44"/>
      <c r="H25" s="33">
        <v>1</v>
      </c>
      <c r="I25" s="45">
        <f t="shared" si="2"/>
        <v>3</v>
      </c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50"/>
      <c r="BM25" s="47"/>
      <c r="BN25" s="47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</row>
    <row r="26" spans="1:108" ht="12.75" customHeight="1" x14ac:dyDescent="0.2">
      <c r="A26" s="51"/>
      <c r="B26" s="52" t="s">
        <v>37</v>
      </c>
      <c r="C26" s="52"/>
      <c r="D26" s="42"/>
      <c r="E26" s="31">
        <v>44685</v>
      </c>
      <c r="F26" s="31">
        <v>44689</v>
      </c>
      <c r="G26" s="44" t="s">
        <v>19</v>
      </c>
      <c r="H26" s="33">
        <v>1</v>
      </c>
      <c r="I26" s="45">
        <f t="shared" si="2"/>
        <v>4</v>
      </c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50"/>
      <c r="BM26" s="47"/>
      <c r="BN26" s="47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</row>
    <row r="27" spans="1:108" ht="12.75" customHeight="1" x14ac:dyDescent="0.2">
      <c r="A27" s="51"/>
      <c r="B27" s="52" t="s">
        <v>38</v>
      </c>
      <c r="C27" s="52"/>
      <c r="D27" s="42"/>
      <c r="E27" s="31">
        <v>44685</v>
      </c>
      <c r="F27" s="31">
        <v>44689</v>
      </c>
      <c r="G27" s="44" t="s">
        <v>21</v>
      </c>
      <c r="H27" s="33">
        <v>1</v>
      </c>
      <c r="I27" s="45">
        <f t="shared" si="2"/>
        <v>4</v>
      </c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50"/>
      <c r="BM27" s="47"/>
      <c r="BN27" s="47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</row>
    <row r="28" spans="1:108" ht="12.75" customHeight="1" x14ac:dyDescent="0.2">
      <c r="A28" s="51"/>
      <c r="B28" s="52" t="s">
        <v>39</v>
      </c>
      <c r="C28" s="52"/>
      <c r="D28" s="42"/>
      <c r="E28" s="31">
        <v>44685</v>
      </c>
      <c r="F28" s="31">
        <v>44689</v>
      </c>
      <c r="G28" s="44" t="s">
        <v>23</v>
      </c>
      <c r="H28" s="33">
        <v>1</v>
      </c>
      <c r="I28" s="45">
        <f t="shared" si="2"/>
        <v>4</v>
      </c>
      <c r="J28" s="46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49"/>
      <c r="DC28" s="49"/>
      <c r="DD28" s="49"/>
    </row>
    <row r="29" spans="1:108" ht="12.75" customHeight="1" x14ac:dyDescent="0.2">
      <c r="A29" s="51"/>
      <c r="B29" s="52" t="s">
        <v>40</v>
      </c>
      <c r="C29" s="52"/>
      <c r="D29" s="42"/>
      <c r="E29" s="31">
        <v>44685</v>
      </c>
      <c r="F29" s="31">
        <v>44689</v>
      </c>
      <c r="G29" s="44" t="s">
        <v>21</v>
      </c>
      <c r="H29" s="33">
        <v>1</v>
      </c>
      <c r="I29" s="45">
        <f t="shared" si="2"/>
        <v>4</v>
      </c>
      <c r="J29" s="46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49"/>
      <c r="DC29" s="49"/>
      <c r="DD29" s="49"/>
    </row>
    <row r="30" spans="1:108" ht="12.75" customHeight="1" x14ac:dyDescent="0.2">
      <c r="A30" s="51"/>
      <c r="B30" s="52" t="s">
        <v>41</v>
      </c>
      <c r="C30" s="52"/>
      <c r="D30" s="42"/>
      <c r="E30" s="31">
        <v>44685</v>
      </c>
      <c r="F30" s="31">
        <v>44689</v>
      </c>
      <c r="G30" s="44" t="s">
        <v>23</v>
      </c>
      <c r="H30" s="33">
        <v>1</v>
      </c>
      <c r="I30" s="45">
        <f t="shared" si="2"/>
        <v>4</v>
      </c>
      <c r="J30" s="46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49"/>
      <c r="DC30" s="49"/>
      <c r="DD30" s="49"/>
    </row>
    <row r="31" spans="1:108" ht="34.5" customHeight="1" x14ac:dyDescent="0.2">
      <c r="A31" s="135" t="s">
        <v>42</v>
      </c>
      <c r="B31" s="134"/>
      <c r="C31" s="134"/>
      <c r="D31" s="42"/>
      <c r="E31" s="31"/>
      <c r="F31" s="31"/>
      <c r="G31" s="71"/>
      <c r="H31" s="72"/>
      <c r="I31" s="62" t="str">
        <f t="shared" si="2"/>
        <v xml:space="preserve"> - 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49"/>
      <c r="CZ31" s="49"/>
      <c r="DA31" s="49"/>
      <c r="DB31" s="49"/>
      <c r="DC31" s="49"/>
      <c r="DD31" s="49"/>
    </row>
    <row r="32" spans="1:108" ht="12.75" customHeight="1" x14ac:dyDescent="0.2">
      <c r="A32" s="40">
        <v>6</v>
      </c>
      <c r="B32" s="133" t="s">
        <v>43</v>
      </c>
      <c r="C32" s="134"/>
      <c r="D32" s="42"/>
      <c r="E32" s="31">
        <v>44690</v>
      </c>
      <c r="F32" s="31">
        <v>44696</v>
      </c>
      <c r="G32" s="44" t="s">
        <v>16</v>
      </c>
      <c r="H32" s="33">
        <v>1</v>
      </c>
      <c r="I32" s="45">
        <f t="shared" si="2"/>
        <v>6</v>
      </c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50"/>
      <c r="BM32" s="47"/>
      <c r="BN32" s="47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</row>
    <row r="33" spans="1:108" ht="12.75" customHeight="1" x14ac:dyDescent="0.2">
      <c r="A33" s="51"/>
      <c r="B33" s="137" t="s">
        <v>44</v>
      </c>
      <c r="C33" s="134"/>
      <c r="D33" s="42"/>
      <c r="E33" s="31">
        <v>44690</v>
      </c>
      <c r="F33" s="31">
        <v>44696</v>
      </c>
      <c r="G33" s="44" t="s">
        <v>21</v>
      </c>
      <c r="H33" s="33"/>
      <c r="I33" s="45">
        <f t="shared" si="2"/>
        <v>6</v>
      </c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50"/>
      <c r="BM33" s="47"/>
      <c r="BN33" s="47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</row>
    <row r="34" spans="1:108" ht="12.75" customHeight="1" x14ac:dyDescent="0.2">
      <c r="A34" s="51"/>
      <c r="B34" s="137" t="s">
        <v>45</v>
      </c>
      <c r="C34" s="134"/>
      <c r="D34" s="42"/>
      <c r="E34" s="31">
        <v>44690</v>
      </c>
      <c r="F34" s="31">
        <v>44696</v>
      </c>
      <c r="G34" s="44" t="s">
        <v>23</v>
      </c>
      <c r="H34" s="33"/>
      <c r="I34" s="45">
        <f t="shared" si="2"/>
        <v>6</v>
      </c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50"/>
      <c r="BM34" s="47"/>
      <c r="BN34" s="47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</row>
    <row r="35" spans="1:108" ht="12.75" customHeight="1" x14ac:dyDescent="0.2">
      <c r="A35" s="51"/>
      <c r="B35" s="136" t="s">
        <v>46</v>
      </c>
      <c r="C35" s="134"/>
      <c r="D35" s="42"/>
      <c r="E35" s="31">
        <v>44690</v>
      </c>
      <c r="F35" s="31">
        <v>44696</v>
      </c>
      <c r="G35" s="44" t="s">
        <v>21</v>
      </c>
      <c r="H35" s="33"/>
      <c r="I35" s="45">
        <f t="shared" si="2"/>
        <v>6</v>
      </c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50"/>
      <c r="BM35" s="47"/>
      <c r="BN35" s="47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</row>
    <row r="36" spans="1:108" ht="12.75" customHeight="1" x14ac:dyDescent="0.2">
      <c r="A36" s="75">
        <v>44567</v>
      </c>
      <c r="B36" s="41" t="s">
        <v>47</v>
      </c>
      <c r="C36" s="41"/>
      <c r="D36" s="42"/>
      <c r="E36" s="31">
        <v>44690</v>
      </c>
      <c r="F36" s="31">
        <v>44696</v>
      </c>
      <c r="G36" s="44" t="s">
        <v>16</v>
      </c>
      <c r="H36" s="33"/>
      <c r="I36" s="45">
        <f t="shared" si="2"/>
        <v>6</v>
      </c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50"/>
      <c r="BM36" s="47"/>
      <c r="BN36" s="47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</row>
    <row r="37" spans="1:108" ht="12.75" customHeight="1" x14ac:dyDescent="0.2">
      <c r="A37" s="51"/>
      <c r="B37" s="52" t="s">
        <v>48</v>
      </c>
      <c r="C37" s="52"/>
      <c r="D37" s="42"/>
      <c r="E37" s="31">
        <v>44690</v>
      </c>
      <c r="F37" s="31">
        <v>44696</v>
      </c>
      <c r="G37" s="44" t="s">
        <v>19</v>
      </c>
      <c r="H37" s="33"/>
      <c r="I37" s="45">
        <f t="shared" si="2"/>
        <v>6</v>
      </c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50"/>
      <c r="BM37" s="47"/>
      <c r="BN37" s="47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</row>
    <row r="38" spans="1:108" ht="12.75" customHeight="1" x14ac:dyDescent="0.2">
      <c r="A38" s="51"/>
      <c r="B38" s="52" t="s">
        <v>49</v>
      </c>
      <c r="C38" s="52"/>
      <c r="D38" s="42"/>
      <c r="E38" s="31">
        <v>44690</v>
      </c>
      <c r="F38" s="31">
        <v>44696</v>
      </c>
      <c r="G38" s="44" t="s">
        <v>19</v>
      </c>
      <c r="H38" s="33"/>
      <c r="I38" s="45">
        <f t="shared" si="2"/>
        <v>6</v>
      </c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50"/>
      <c r="BM38" s="47"/>
      <c r="BN38" s="47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</row>
    <row r="39" spans="1:108" ht="12.75" customHeight="1" x14ac:dyDescent="0.2">
      <c r="A39" s="40">
        <v>7</v>
      </c>
      <c r="B39" s="133" t="s">
        <v>50</v>
      </c>
      <c r="C39" s="134"/>
      <c r="D39" s="42"/>
      <c r="E39" s="31">
        <v>44690</v>
      </c>
      <c r="F39" s="31">
        <v>44703</v>
      </c>
      <c r="G39" s="44" t="s">
        <v>16</v>
      </c>
      <c r="H39" s="33"/>
      <c r="I39" s="45">
        <f t="shared" si="2"/>
        <v>13</v>
      </c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50"/>
      <c r="BM39" s="47"/>
      <c r="BN39" s="47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</row>
    <row r="40" spans="1:108" ht="12.75" customHeight="1" x14ac:dyDescent="0.2">
      <c r="A40" s="76"/>
      <c r="B40" s="77" t="s">
        <v>51</v>
      </c>
      <c r="C40" s="77"/>
      <c r="D40" s="42"/>
      <c r="E40" s="31">
        <v>44690</v>
      </c>
      <c r="F40" s="31">
        <v>44703</v>
      </c>
      <c r="G40" s="44" t="s">
        <v>23</v>
      </c>
      <c r="H40" s="33"/>
      <c r="I40" s="45">
        <f t="shared" si="2"/>
        <v>13</v>
      </c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50"/>
      <c r="BM40" s="47"/>
      <c r="BN40" s="47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</row>
    <row r="41" spans="1:108" ht="12.75" customHeight="1" x14ac:dyDescent="0.2">
      <c r="A41" s="51"/>
      <c r="B41" s="136" t="s">
        <v>52</v>
      </c>
      <c r="C41" s="134"/>
      <c r="D41" s="42"/>
      <c r="E41" s="31">
        <v>44690</v>
      </c>
      <c r="F41" s="31">
        <v>44703</v>
      </c>
      <c r="G41" s="44" t="s">
        <v>23</v>
      </c>
      <c r="H41" s="33"/>
      <c r="I41" s="45">
        <f t="shared" si="2"/>
        <v>13</v>
      </c>
      <c r="J41" s="4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50"/>
      <c r="BM41" s="47"/>
      <c r="BN41" s="47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</row>
    <row r="42" spans="1:108" ht="12.75" customHeight="1" x14ac:dyDescent="0.2">
      <c r="A42" s="51"/>
      <c r="B42" s="52" t="s">
        <v>53</v>
      </c>
      <c r="C42" s="52"/>
      <c r="D42" s="42"/>
      <c r="E42" s="31">
        <v>44690</v>
      </c>
      <c r="F42" s="31">
        <v>44703</v>
      </c>
      <c r="G42" s="44" t="s">
        <v>23</v>
      </c>
      <c r="H42" s="33"/>
      <c r="I42" s="45">
        <f t="shared" si="2"/>
        <v>13</v>
      </c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50"/>
      <c r="BM42" s="47"/>
      <c r="BN42" s="47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</row>
    <row r="43" spans="1:108" ht="18" x14ac:dyDescent="0.2">
      <c r="A43" s="40">
        <v>8</v>
      </c>
      <c r="B43" s="133" t="s">
        <v>54</v>
      </c>
      <c r="C43" s="134"/>
      <c r="D43" s="42"/>
      <c r="E43" s="31">
        <v>44690</v>
      </c>
      <c r="F43" s="31"/>
      <c r="G43" s="44" t="s">
        <v>16</v>
      </c>
      <c r="H43" s="33"/>
      <c r="I43" s="45" t="str">
        <f t="shared" si="2"/>
        <v xml:space="preserve"> - </v>
      </c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50"/>
      <c r="BM43" s="47"/>
      <c r="BN43" s="47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</row>
    <row r="44" spans="1:108" ht="18" x14ac:dyDescent="0.2">
      <c r="A44" s="51"/>
      <c r="B44" s="136" t="s">
        <v>55</v>
      </c>
      <c r="C44" s="134"/>
      <c r="D44" s="42"/>
      <c r="E44" s="31">
        <v>44690</v>
      </c>
      <c r="F44" s="31">
        <v>44696</v>
      </c>
      <c r="G44" s="44" t="s">
        <v>19</v>
      </c>
      <c r="H44" s="33"/>
      <c r="I44" s="45">
        <f t="shared" si="2"/>
        <v>6</v>
      </c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50"/>
      <c r="BM44" s="47"/>
      <c r="BN44" s="47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</row>
    <row r="45" spans="1:108" ht="12.75" customHeight="1" x14ac:dyDescent="0.2">
      <c r="A45" s="51"/>
      <c r="B45" s="136" t="s">
        <v>56</v>
      </c>
      <c r="C45" s="134"/>
      <c r="D45" s="42"/>
      <c r="E45" s="31"/>
      <c r="F45" s="31"/>
      <c r="G45" s="44"/>
      <c r="H45" s="33"/>
      <c r="I45" s="45"/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50"/>
      <c r="BM45" s="47"/>
      <c r="BN45" s="47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</row>
    <row r="46" spans="1:108" ht="12.75" customHeight="1" x14ac:dyDescent="0.2">
      <c r="A46" s="47"/>
      <c r="B46" s="136" t="s">
        <v>57</v>
      </c>
      <c r="C46" s="134"/>
      <c r="D46" s="42"/>
      <c r="E46" s="31"/>
      <c r="F46" s="31"/>
      <c r="G46" s="44"/>
      <c r="H46" s="33"/>
      <c r="I46" s="45"/>
      <c r="J46" s="46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50"/>
      <c r="BM46" s="47"/>
      <c r="BN46" s="47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</row>
    <row r="47" spans="1:108" ht="12.75" customHeight="1" x14ac:dyDescent="0.2">
      <c r="A47" s="47"/>
      <c r="B47" s="136" t="s">
        <v>58</v>
      </c>
      <c r="C47" s="134"/>
      <c r="D47" s="42"/>
      <c r="E47" s="31"/>
      <c r="F47" s="31"/>
      <c r="G47" s="44"/>
      <c r="H47" s="33"/>
      <c r="I47" s="45"/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50"/>
      <c r="BM47" s="47"/>
      <c r="BN47" s="47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</row>
    <row r="48" spans="1:108" ht="12.75" customHeight="1" x14ac:dyDescent="0.2">
      <c r="A48" s="47"/>
      <c r="B48" s="136" t="s">
        <v>59</v>
      </c>
      <c r="C48" s="134"/>
      <c r="D48" s="42"/>
      <c r="E48" s="31"/>
      <c r="F48" s="31"/>
      <c r="G48" s="44"/>
      <c r="H48" s="33"/>
      <c r="I48" s="45"/>
      <c r="J48" s="4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50"/>
      <c r="BM48" s="47"/>
      <c r="BN48" s="47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</row>
    <row r="49" spans="1:108" ht="18" x14ac:dyDescent="0.2">
      <c r="A49" s="47"/>
      <c r="B49" s="78" t="s">
        <v>60</v>
      </c>
      <c r="D49" s="42"/>
      <c r="E49" s="31"/>
      <c r="F49" s="31"/>
      <c r="G49" s="44"/>
      <c r="H49" s="33"/>
      <c r="I49" s="45"/>
      <c r="J49" s="46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50"/>
      <c r="BM49" s="47"/>
      <c r="BN49" s="47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</row>
    <row r="50" spans="1:108" ht="18" x14ac:dyDescent="0.2">
      <c r="A50" s="47"/>
      <c r="B50" s="136" t="s">
        <v>61</v>
      </c>
      <c r="C50" s="134"/>
      <c r="D50" s="42"/>
      <c r="E50" s="31"/>
      <c r="F50" s="31"/>
      <c r="G50" s="79"/>
      <c r="H50" s="33"/>
      <c r="I50" s="45"/>
      <c r="J50" s="46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50"/>
      <c r="BM50" s="47"/>
      <c r="BN50" s="47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</row>
    <row r="51" spans="1:108" ht="12.75" customHeight="1" x14ac:dyDescent="0.2">
      <c r="A51" s="47"/>
      <c r="B51" s="136" t="s">
        <v>62</v>
      </c>
      <c r="C51" s="134"/>
      <c r="D51" s="42"/>
      <c r="E51" s="31"/>
      <c r="F51" s="31"/>
      <c r="G51" s="44"/>
      <c r="H51" s="33"/>
      <c r="I51" s="45"/>
      <c r="J51" s="46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50"/>
      <c r="BM51" s="47"/>
      <c r="BN51" s="47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</row>
    <row r="52" spans="1:108" ht="12.75" customHeight="1" x14ac:dyDescent="0.2">
      <c r="A52" s="47"/>
      <c r="B52" s="136" t="s">
        <v>63</v>
      </c>
      <c r="C52" s="134"/>
      <c r="D52" s="42"/>
      <c r="E52" s="31"/>
      <c r="F52" s="31"/>
      <c r="G52" s="44"/>
      <c r="H52" s="33"/>
      <c r="I52" s="45"/>
      <c r="J52" s="46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50"/>
      <c r="BM52" s="47"/>
      <c r="BN52" s="47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</row>
    <row r="53" spans="1:108" ht="12.75" customHeight="1" x14ac:dyDescent="0.2">
      <c r="A53" s="47"/>
      <c r="B53" s="52" t="s">
        <v>64</v>
      </c>
      <c r="C53" s="80"/>
      <c r="D53" s="42"/>
      <c r="E53" s="31"/>
      <c r="F53" s="31"/>
      <c r="G53" s="44"/>
      <c r="H53" s="33"/>
      <c r="I53" s="45"/>
      <c r="J53" s="46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50"/>
      <c r="BM53" s="47"/>
      <c r="BN53" s="47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</row>
    <row r="54" spans="1:108" ht="12.75" customHeight="1" x14ac:dyDescent="0.2">
      <c r="A54" s="47"/>
      <c r="B54" s="52" t="s">
        <v>65</v>
      </c>
      <c r="C54" s="80"/>
      <c r="D54" s="42"/>
      <c r="E54" s="31"/>
      <c r="F54" s="31"/>
      <c r="G54" s="44"/>
      <c r="H54" s="33"/>
      <c r="I54" s="45"/>
      <c r="J54" s="46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50"/>
      <c r="BM54" s="47"/>
      <c r="BN54" s="47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</row>
    <row r="55" spans="1:108" ht="12.75" customHeight="1" x14ac:dyDescent="0.2">
      <c r="A55" s="47"/>
      <c r="B55" s="52" t="s">
        <v>66</v>
      </c>
      <c r="C55" s="80"/>
      <c r="D55" s="42"/>
      <c r="E55" s="31"/>
      <c r="F55" s="31"/>
      <c r="G55" s="44"/>
      <c r="H55" s="33"/>
      <c r="I55" s="45"/>
      <c r="J55" s="46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50"/>
      <c r="BM55" s="47"/>
      <c r="BN55" s="47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</row>
    <row r="56" spans="1:108" ht="12.75" customHeight="1" x14ac:dyDescent="0.2">
      <c r="A56" s="47"/>
      <c r="B56" s="136" t="s">
        <v>67</v>
      </c>
      <c r="C56" s="134"/>
      <c r="D56" s="81"/>
      <c r="E56" s="82"/>
      <c r="F56" s="82"/>
      <c r="G56" s="83"/>
      <c r="H56" s="84"/>
      <c r="I56" s="85"/>
      <c r="J56" s="86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50"/>
      <c r="BM56" s="47"/>
      <c r="BN56" s="47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</row>
    <row r="57" spans="1:108" ht="12.75" customHeight="1" x14ac:dyDescent="0.2">
      <c r="A57" s="47"/>
      <c r="B57" s="52"/>
      <c r="C57" s="80"/>
      <c r="D57" s="81"/>
      <c r="E57" s="82"/>
      <c r="F57" s="82"/>
      <c r="G57" s="83"/>
      <c r="H57" s="84"/>
      <c r="I57" s="85"/>
      <c r="J57" s="86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50"/>
      <c r="BM57" s="47"/>
      <c r="BN57" s="47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</row>
    <row r="58" spans="1:108" ht="12.75" customHeight="1" x14ac:dyDescent="0.2">
      <c r="A58" s="47"/>
      <c r="B58" s="52"/>
      <c r="C58" s="80"/>
      <c r="D58" s="81"/>
      <c r="E58" s="82"/>
      <c r="F58" s="82"/>
      <c r="G58" s="83"/>
      <c r="H58" s="84"/>
      <c r="I58" s="85"/>
      <c r="J58" s="86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50"/>
      <c r="BM58" s="47"/>
      <c r="BN58" s="47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</row>
    <row r="59" spans="1:108" ht="12.75" customHeight="1" x14ac:dyDescent="0.2">
      <c r="A59" s="47"/>
      <c r="B59" s="52"/>
      <c r="C59" s="80"/>
      <c r="D59" s="81"/>
      <c r="E59" s="82"/>
      <c r="F59" s="82"/>
      <c r="G59" s="83"/>
      <c r="H59" s="84"/>
      <c r="I59" s="85"/>
      <c r="J59" s="86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50"/>
      <c r="BM59" s="47"/>
      <c r="BN59" s="47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</row>
    <row r="60" spans="1:108" ht="12.75" customHeight="1" x14ac:dyDescent="0.2">
      <c r="A60" s="87"/>
      <c r="B60" s="88"/>
      <c r="C60" s="89"/>
      <c r="D60" s="90"/>
      <c r="E60" s="91"/>
      <c r="F60" s="91"/>
      <c r="G60" s="92"/>
      <c r="H60" s="93"/>
      <c r="I60" s="94"/>
      <c r="J60" s="95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50"/>
      <c r="BM60" s="74"/>
      <c r="BN60" s="74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</row>
    <row r="61" spans="1:108" ht="12.75" customHeight="1" x14ac:dyDescent="0.2">
      <c r="A61" s="96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61" s="97" t="s">
        <v>68</v>
      </c>
      <c r="C61" s="98"/>
      <c r="D61" s="99"/>
      <c r="E61" s="100"/>
      <c r="F61" s="100" t="str">
        <f t="shared" ref="F61:F66" si="3">IF(ISBLANK(E61)," - ",IF(G61=0,E61,E61+G61-1))</f>
        <v xml:space="preserve"> - </v>
      </c>
      <c r="G61" s="101"/>
      <c r="H61" s="102"/>
      <c r="I61" s="101" t="str">
        <f t="shared" ref="I61:I68" si="4">IF(OR(F61=0,E61=0)," - ",NETWORKDAYS(E61,F61))</f>
        <v xml:space="preserve"> - </v>
      </c>
      <c r="J61" s="103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5"/>
      <c r="BM61" s="104"/>
      <c r="BN61" s="104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</row>
    <row r="62" spans="1:108" ht="12.75" customHeight="1" x14ac:dyDescent="0.2">
      <c r="A62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2" s="106" t="s">
        <v>69</v>
      </c>
      <c r="C62" s="80"/>
      <c r="D62" s="42"/>
      <c r="E62" s="107">
        <v>43129</v>
      </c>
      <c r="F62" s="108">
        <f t="shared" si="3"/>
        <v>43129</v>
      </c>
      <c r="G62" s="109">
        <v>1</v>
      </c>
      <c r="H62" s="110"/>
      <c r="I62" s="45">
        <f t="shared" si="4"/>
        <v>1</v>
      </c>
      <c r="J62" s="46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50"/>
      <c r="BM62" s="47"/>
      <c r="BN62" s="47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</row>
    <row r="63" spans="1:108" ht="12.75" customHeight="1" x14ac:dyDescent="0.2">
      <c r="A63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3" s="106" t="s">
        <v>69</v>
      </c>
      <c r="C63" s="80"/>
      <c r="D63" s="42"/>
      <c r="E63" s="107">
        <v>43130</v>
      </c>
      <c r="F63" s="108">
        <f t="shared" si="3"/>
        <v>43130</v>
      </c>
      <c r="G63" s="109">
        <v>1</v>
      </c>
      <c r="H63" s="110"/>
      <c r="I63" s="45">
        <f t="shared" si="4"/>
        <v>1</v>
      </c>
      <c r="J63" s="46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50"/>
      <c r="BM63" s="47"/>
      <c r="BN63" s="47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</row>
    <row r="64" spans="1:108" ht="12.75" customHeight="1" x14ac:dyDescent="0.2">
      <c r="A64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4" s="106" t="s">
        <v>69</v>
      </c>
      <c r="C64" s="80"/>
      <c r="D64" s="42"/>
      <c r="E64" s="107">
        <v>43131</v>
      </c>
      <c r="F64" s="108">
        <f t="shared" si="3"/>
        <v>43131</v>
      </c>
      <c r="G64" s="109">
        <v>1</v>
      </c>
      <c r="H64" s="110"/>
      <c r="I64" s="45">
        <f t="shared" si="4"/>
        <v>1</v>
      </c>
      <c r="J64" s="46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50"/>
      <c r="BM64" s="47"/>
      <c r="BN64" s="47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</row>
    <row r="65" spans="1:108" ht="12.75" customHeight="1" x14ac:dyDescent="0.2">
      <c r="A65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5" s="106" t="s">
        <v>69</v>
      </c>
      <c r="C65" s="80"/>
      <c r="D65" s="42"/>
      <c r="E65" s="107">
        <v>43132</v>
      </c>
      <c r="F65" s="108">
        <f t="shared" si="3"/>
        <v>43132</v>
      </c>
      <c r="G65" s="109">
        <v>1</v>
      </c>
      <c r="H65" s="110"/>
      <c r="I65" s="45">
        <f t="shared" si="4"/>
        <v>1</v>
      </c>
      <c r="J65" s="46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50"/>
      <c r="BM65" s="47"/>
      <c r="BN65" s="47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</row>
    <row r="66" spans="1:108" ht="12.75" customHeight="1" x14ac:dyDescent="0.2">
      <c r="A66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66" s="106" t="s">
        <v>69</v>
      </c>
      <c r="C66" s="80"/>
      <c r="D66" s="42"/>
      <c r="E66" s="107">
        <v>43133</v>
      </c>
      <c r="F66" s="108">
        <f t="shared" si="3"/>
        <v>43133</v>
      </c>
      <c r="G66" s="109">
        <v>1</v>
      </c>
      <c r="H66" s="110"/>
      <c r="I66" s="45">
        <f t="shared" si="4"/>
        <v>1</v>
      </c>
      <c r="J66" s="46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50"/>
      <c r="BM66" s="47"/>
      <c r="BN66" s="47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</row>
    <row r="67" spans="1:108" ht="12.75" customHeight="1" x14ac:dyDescent="0.2">
      <c r="A67" s="47"/>
      <c r="B67" s="111"/>
      <c r="C67" s="111"/>
      <c r="D67" s="112"/>
      <c r="E67" s="113"/>
      <c r="F67" s="113"/>
      <c r="G67" s="114"/>
      <c r="H67" s="115"/>
      <c r="I67" s="114" t="str">
        <f t="shared" si="4"/>
        <v xml:space="preserve"> - </v>
      </c>
      <c r="J67" s="116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50"/>
      <c r="BM67" s="47"/>
      <c r="BN67" s="47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</row>
    <row r="68" spans="1:108" ht="12.75" customHeight="1" x14ac:dyDescent="0.2">
      <c r="A68" s="47"/>
      <c r="B68" s="111"/>
      <c r="C68" s="111"/>
      <c r="D68" s="112"/>
      <c r="E68" s="113"/>
      <c r="F68" s="113"/>
      <c r="G68" s="114"/>
      <c r="H68" s="115"/>
      <c r="I68" s="114" t="str">
        <f t="shared" si="4"/>
        <v xml:space="preserve"> - </v>
      </c>
      <c r="J68" s="116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50"/>
      <c r="BM68" s="47"/>
      <c r="BN68" s="47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</row>
    <row r="69" spans="1:108" ht="12.75" customHeight="1" x14ac:dyDescent="0.2">
      <c r="A69" s="117" t="s">
        <v>70</v>
      </c>
      <c r="B69" s="118"/>
      <c r="C69" s="119"/>
      <c r="D69" s="119"/>
      <c r="E69" s="120"/>
      <c r="F69" s="120"/>
      <c r="G69" s="121"/>
      <c r="H69" s="121"/>
      <c r="I69" s="121"/>
      <c r="J69" s="12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50"/>
      <c r="BM69" s="47"/>
      <c r="BN69" s="47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</row>
    <row r="70" spans="1:108" ht="12.75" customHeight="1" x14ac:dyDescent="0.2">
      <c r="A70" s="123" t="s">
        <v>71</v>
      </c>
      <c r="B70" s="124"/>
      <c r="C70" s="124"/>
      <c r="D70" s="124"/>
      <c r="E70" s="125"/>
      <c r="F70" s="125"/>
      <c r="G70" s="124"/>
      <c r="H70" s="124"/>
      <c r="I70" s="124"/>
      <c r="J70" s="12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50"/>
      <c r="BM70" s="47"/>
      <c r="BN70" s="47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</row>
    <row r="71" spans="1:108" ht="12.75" customHeight="1" x14ac:dyDescent="0.2">
      <c r="A71" s="126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71" s="127" t="s">
        <v>72</v>
      </c>
      <c r="C71" s="128"/>
      <c r="D71" s="42"/>
      <c r="E71" s="107"/>
      <c r="F71" s="108" t="str">
        <f t="shared" ref="F71:F74" si="5">IF(ISBLANK(E71)," - ",IF(G71=0,E71,E71+G71-1))</f>
        <v xml:space="preserve"> - </v>
      </c>
      <c r="G71" s="109"/>
      <c r="H71" s="110"/>
      <c r="I71" s="45" t="str">
        <f t="shared" ref="I71:I74" si="6">IF(OR(F71=0,E71=0)," - ",NETWORKDAYS(E71,F71))</f>
        <v xml:space="preserve"> - </v>
      </c>
      <c r="J71" s="46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50"/>
      <c r="BM71" s="47"/>
      <c r="BN71" s="47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</row>
    <row r="72" spans="1:108" ht="12.75" customHeight="1" x14ac:dyDescent="0.2">
      <c r="A72" s="47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0.1</v>
      </c>
      <c r="B72" s="129" t="s">
        <v>73</v>
      </c>
      <c r="C72" s="129"/>
      <c r="D72" s="42"/>
      <c r="E72" s="107"/>
      <c r="F72" s="108" t="str">
        <f t="shared" si="5"/>
        <v xml:space="preserve"> - </v>
      </c>
      <c r="G72" s="109"/>
      <c r="H72" s="110"/>
      <c r="I72" s="45" t="str">
        <f t="shared" si="6"/>
        <v xml:space="preserve"> - </v>
      </c>
      <c r="J72" s="46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50"/>
      <c r="BM72" s="47"/>
      <c r="BN72" s="47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</row>
    <row r="73" spans="1:108" ht="12.75" customHeight="1" x14ac:dyDescent="0.2">
      <c r="A73" s="47" t="str">
        <f>IF(ISERROR(VALUE(SUBSTITUTE('Bảng phân công'!prevWBS,".",""))),"0.0.1",IF(ISERROR(FIND("`",SUBSTITUTE('Bảng phân công'!prevWBS,".","`",2))),'Bảng phân công'!prevWBS&amp;".1",LEFT('Bảng phân công'!prevWBS,FIND("`",SUBSTITUTE('Bảng phân công'!prevWBS,".","`",2)))&amp;IF(ISERROR(FIND("`",SUBSTITUTE('Bảng phân công'!prevWBS,".","`",3))),VALUE(RIGHT('Bảng phân công'!prevWBS,LEN('Bảng phân công'!prevWBS)-FIND("`",SUBSTITUTE('Bảng phân công'!prevWBS,".","`",2))))+1,VALUE(MID('Bảng phân công'!prevWBS,FIND("`",SUBSTITUTE('Bảng phân công'!prevWBS,".","`",2))+1,(FIND("`",SUBSTITUTE('Bảng phân công'!prevWBS,".","`",3))-FIND("`",SUBSTITUTE('Bảng phân công'!prevWBS,".","`",2))-1)))+1)))</f>
        <v>0.0.1</v>
      </c>
      <c r="B73" s="130" t="s">
        <v>74</v>
      </c>
      <c r="C73" s="129"/>
      <c r="D73" s="42"/>
      <c r="E73" s="107"/>
      <c r="F73" s="108" t="str">
        <f t="shared" si="5"/>
        <v xml:space="preserve"> - </v>
      </c>
      <c r="G73" s="109"/>
      <c r="H73" s="110"/>
      <c r="I73" s="45" t="str">
        <f t="shared" si="6"/>
        <v xml:space="preserve"> - </v>
      </c>
      <c r="J73" s="46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50"/>
      <c r="BM73" s="47"/>
      <c r="BN73" s="47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</row>
    <row r="74" spans="1:108" ht="12.75" customHeight="1" x14ac:dyDescent="0.2">
      <c r="A74" s="47" t="str">
        <f>IF(ISERROR(VALUE(SUBSTITUTE('Bảng phân công'!prevWBS,".",""))),"0.0.0.1",IF(ISERROR(FIND("`",SUBSTITUTE('Bảng phân công'!prevWBS,".","`",3))),'Bảng phân công'!prevWBS&amp;".1",LEFT('Bảng phân công'!prevWBS,FIND("`",SUBSTITUTE('Bảng phân công'!prevWBS,".","`",3)))&amp;IF(ISERROR(FIND("`",SUBSTITUTE('Bảng phân công'!prevWBS,".","`",4))),VALUE(RIGHT('Bảng phân công'!prevWBS,LEN('Bảng phân công'!prevWBS)-FIND("`",SUBSTITUTE('Bảng phân công'!prevWBS,".","`",3))))+1,VALUE(MID('Bảng phân công'!prevWBS,FIND("`",SUBSTITUTE('Bảng phân công'!prevWBS,".","`",3))+1,(FIND("`",SUBSTITUTE('Bảng phân công'!prevWBS,".","`",4))-FIND("`",SUBSTITUTE('Bảng phân công'!prevWBS,".","`",3))-1)))+1)))</f>
        <v>0.0.0.1</v>
      </c>
      <c r="B74" s="130" t="s">
        <v>75</v>
      </c>
      <c r="C74" s="129"/>
      <c r="D74" s="42"/>
      <c r="E74" s="107"/>
      <c r="F74" s="108" t="str">
        <f t="shared" si="5"/>
        <v xml:space="preserve"> - </v>
      </c>
      <c r="G74" s="109"/>
      <c r="H74" s="110"/>
      <c r="I74" s="45" t="str">
        <f t="shared" si="6"/>
        <v xml:space="preserve"> - </v>
      </c>
      <c r="J74" s="46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M74" s="47"/>
      <c r="BN74" s="47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</row>
    <row r="75" spans="1:108" ht="12.75" customHeight="1" x14ac:dyDescent="0.2">
      <c r="A75" s="131" t="str">
        <f>HYPERLINK("https://vertex42.link/HowToCreateAGanttChart","► Watch How to Create a Gantt Chart in Excel")</f>
        <v>► Watch How to Create a Gantt Chart in Excel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5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</row>
    <row r="76" spans="1:108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5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</row>
    <row r="77" spans="1:108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5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</row>
    <row r="78" spans="1:108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5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</row>
    <row r="79" spans="1:108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5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</row>
    <row r="80" spans="1:108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5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</row>
    <row r="81" spans="1:108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5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</row>
    <row r="82" spans="1:108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5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</row>
    <row r="83" spans="1:108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5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</row>
    <row r="84" spans="1:108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5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</row>
    <row r="85" spans="1:108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5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</row>
    <row r="86" spans="1:108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5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</row>
    <row r="87" spans="1:108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5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</row>
    <row r="88" spans="1:108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5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</row>
    <row r="89" spans="1:108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5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</row>
    <row r="90" spans="1:108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5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</row>
    <row r="91" spans="1:108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5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</row>
    <row r="92" spans="1:108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5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</row>
    <row r="93" spans="1:108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5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</row>
    <row r="94" spans="1:108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5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</row>
    <row r="95" spans="1:108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5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</row>
    <row r="96" spans="1:108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5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</row>
    <row r="97" spans="1:108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5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</row>
    <row r="98" spans="1:108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5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</row>
    <row r="99" spans="1:108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5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</row>
    <row r="100" spans="1:108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5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</row>
    <row r="101" spans="1:108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5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</row>
    <row r="102" spans="1:108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5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</row>
    <row r="103" spans="1:108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5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</row>
    <row r="104" spans="1:108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5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</row>
    <row r="105" spans="1:108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5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</row>
    <row r="106" spans="1:108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5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</row>
    <row r="107" spans="1:108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5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</row>
    <row r="108" spans="1:108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5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</row>
    <row r="109" spans="1:108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5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</row>
    <row r="110" spans="1:108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5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</row>
    <row r="111" spans="1:108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5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</row>
    <row r="112" spans="1:108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5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</row>
    <row r="113" spans="1:108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5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</row>
    <row r="114" spans="1:108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5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</row>
    <row r="115" spans="1:108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5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</row>
    <row r="116" spans="1:108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5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</row>
    <row r="117" spans="1:108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5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</row>
    <row r="118" spans="1:108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5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</row>
    <row r="119" spans="1:108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5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</row>
    <row r="120" spans="1:108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5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</row>
    <row r="121" spans="1:108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5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</row>
    <row r="122" spans="1:108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5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</row>
    <row r="123" spans="1:108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5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</row>
    <row r="124" spans="1:108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5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</row>
    <row r="125" spans="1:108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5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</row>
    <row r="126" spans="1:108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5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</row>
    <row r="127" spans="1:108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5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</row>
    <row r="128" spans="1:108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5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</row>
    <row r="129" spans="1:108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5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</row>
    <row r="130" spans="1:108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5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</row>
    <row r="131" spans="1:108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5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</row>
    <row r="132" spans="1:108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5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</row>
    <row r="133" spans="1:108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5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</row>
    <row r="134" spans="1:108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5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</row>
    <row r="135" spans="1:108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5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</row>
    <row r="136" spans="1:108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5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</row>
    <row r="137" spans="1:108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5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</row>
    <row r="138" spans="1:108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5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</row>
    <row r="139" spans="1:108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5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</row>
    <row r="140" spans="1:108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5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</row>
    <row r="141" spans="1:108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5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</row>
    <row r="142" spans="1:108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5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</row>
    <row r="143" spans="1:108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5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</row>
    <row r="144" spans="1:108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5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</row>
    <row r="145" spans="1:108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5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</row>
    <row r="146" spans="1:108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5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</row>
    <row r="147" spans="1:108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5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</row>
    <row r="148" spans="1:108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5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</row>
    <row r="149" spans="1:108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5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</row>
    <row r="150" spans="1:108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5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</row>
    <row r="151" spans="1:108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5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</row>
    <row r="152" spans="1:108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5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</row>
    <row r="153" spans="1:108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5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</row>
    <row r="154" spans="1:108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5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</row>
    <row r="155" spans="1:108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5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</row>
    <row r="156" spans="1:108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5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</row>
    <row r="157" spans="1:108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5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</row>
    <row r="158" spans="1:108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5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</row>
    <row r="159" spans="1:108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5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</row>
    <row r="160" spans="1:108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5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</row>
    <row r="161" spans="1:108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5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</row>
    <row r="162" spans="1:108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5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</row>
    <row r="163" spans="1:108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5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</row>
    <row r="164" spans="1:108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5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</row>
    <row r="165" spans="1:108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5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</row>
    <row r="166" spans="1:108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5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</row>
    <row r="167" spans="1:108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5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</row>
    <row r="168" spans="1:108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5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</row>
    <row r="169" spans="1:108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5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</row>
    <row r="170" spans="1:108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5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</row>
    <row r="171" spans="1:108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5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</row>
    <row r="172" spans="1:108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5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</row>
    <row r="173" spans="1:108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5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</row>
    <row r="174" spans="1:108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5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</row>
    <row r="175" spans="1:108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5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</row>
    <row r="176" spans="1:108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5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</row>
    <row r="177" spans="1:108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5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</row>
    <row r="178" spans="1:108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5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</row>
    <row r="179" spans="1:108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5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</row>
    <row r="180" spans="1:108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5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</row>
    <row r="181" spans="1:108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5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</row>
    <row r="182" spans="1:108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5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</row>
    <row r="183" spans="1:108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5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</row>
    <row r="184" spans="1:108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5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</row>
    <row r="185" spans="1:108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5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</row>
    <row r="186" spans="1:108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5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</row>
    <row r="187" spans="1:108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5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</row>
    <row r="188" spans="1:108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5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</row>
    <row r="189" spans="1:108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5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</row>
    <row r="190" spans="1:108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5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</row>
    <row r="191" spans="1:108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5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</row>
    <row r="192" spans="1:108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5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</row>
    <row r="193" spans="1:108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5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</row>
    <row r="194" spans="1:108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5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</row>
    <row r="195" spans="1:108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5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</row>
    <row r="196" spans="1:108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5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</row>
    <row r="197" spans="1:108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5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</row>
    <row r="198" spans="1:108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5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</row>
    <row r="199" spans="1:108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5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</row>
    <row r="200" spans="1:108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5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</row>
    <row r="201" spans="1:108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5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</row>
    <row r="202" spans="1:108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5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</row>
    <row r="203" spans="1:108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5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</row>
    <row r="204" spans="1:108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5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</row>
    <row r="205" spans="1:108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5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</row>
    <row r="206" spans="1:108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5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</row>
    <row r="207" spans="1:108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5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</row>
    <row r="208" spans="1:108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5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</row>
    <row r="209" spans="1:108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5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</row>
    <row r="210" spans="1:108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5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</row>
    <row r="211" spans="1:108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5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</row>
    <row r="212" spans="1:108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5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</row>
    <row r="213" spans="1:108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5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</row>
    <row r="214" spans="1:108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5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</row>
    <row r="215" spans="1:108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5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</row>
    <row r="216" spans="1:108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5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</row>
    <row r="217" spans="1:108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5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</row>
    <row r="218" spans="1:108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5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</row>
    <row r="219" spans="1:108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5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</row>
    <row r="220" spans="1:108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5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</row>
    <row r="221" spans="1:108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5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</row>
    <row r="222" spans="1:108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5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</row>
    <row r="223" spans="1:108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5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</row>
    <row r="224" spans="1:108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5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</row>
    <row r="225" spans="1:108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5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</row>
    <row r="226" spans="1:108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5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</row>
    <row r="227" spans="1:108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5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</row>
    <row r="228" spans="1:108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5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</row>
    <row r="229" spans="1:108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5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</row>
    <row r="230" spans="1:108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5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</row>
    <row r="231" spans="1:108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5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5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  <row r="233" spans="1:108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5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</row>
    <row r="234" spans="1:108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5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</row>
    <row r="235" spans="1:108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5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</row>
    <row r="236" spans="1:108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5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</row>
    <row r="237" spans="1:108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5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</row>
    <row r="238" spans="1:108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5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</row>
    <row r="239" spans="1:108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5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</row>
    <row r="240" spans="1:108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5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</row>
    <row r="241" spans="1:108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5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</row>
    <row r="242" spans="1:108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5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</row>
    <row r="243" spans="1:108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5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</row>
    <row r="244" spans="1:108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5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</row>
    <row r="245" spans="1:108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5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</row>
    <row r="246" spans="1:108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5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</row>
    <row r="247" spans="1:108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5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</row>
    <row r="248" spans="1:108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5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</row>
    <row r="249" spans="1:108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5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</row>
    <row r="250" spans="1:108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5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</row>
    <row r="251" spans="1:108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5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</row>
    <row r="252" spans="1:108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5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</row>
    <row r="253" spans="1:108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5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</row>
    <row r="254" spans="1:108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5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</row>
    <row r="255" spans="1:108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5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</row>
    <row r="256" spans="1:108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5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</row>
    <row r="257" spans="1:108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5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</row>
    <row r="258" spans="1:108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5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</row>
    <row r="259" spans="1:108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5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</row>
    <row r="260" spans="1:108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5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</row>
    <row r="261" spans="1:108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5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</row>
    <row r="262" spans="1:108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5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</row>
    <row r="263" spans="1:108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5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</row>
    <row r="264" spans="1:108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5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</row>
    <row r="265" spans="1:10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5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</row>
    <row r="266" spans="1:108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5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</row>
    <row r="267" spans="1:108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5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</row>
    <row r="268" spans="1:108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5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</row>
    <row r="269" spans="1:108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5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</row>
    <row r="270" spans="1:108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5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</row>
    <row r="271" spans="1:108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5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</row>
    <row r="272" spans="1:108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5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</row>
    <row r="273" spans="1:108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5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</row>
    <row r="274" spans="1:108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5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</row>
    <row r="275" spans="1:108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5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</row>
    <row r="276" spans="1:108" ht="12.75" x14ac:dyDescent="0.2">
      <c r="BL276" s="132"/>
    </row>
    <row r="277" spans="1:108" ht="12.75" x14ac:dyDescent="0.2">
      <c r="BL277" s="132"/>
    </row>
    <row r="278" spans="1:108" ht="12.75" x14ac:dyDescent="0.2">
      <c r="BL278" s="132"/>
    </row>
    <row r="279" spans="1:108" ht="12.75" x14ac:dyDescent="0.2">
      <c r="BL279" s="132"/>
    </row>
    <row r="280" spans="1:108" ht="12.75" x14ac:dyDescent="0.2">
      <c r="BL280" s="132"/>
    </row>
    <row r="281" spans="1:108" ht="12.75" x14ac:dyDescent="0.2">
      <c r="BL281" s="132"/>
    </row>
    <row r="282" spans="1:108" ht="12.75" x14ac:dyDescent="0.2">
      <c r="BL282" s="132"/>
    </row>
    <row r="283" spans="1:108" ht="12.75" x14ac:dyDescent="0.2">
      <c r="BL283" s="132"/>
    </row>
    <row r="284" spans="1:108" ht="12.75" x14ac:dyDescent="0.2">
      <c r="BL284" s="132"/>
    </row>
    <row r="285" spans="1:108" ht="12.75" x14ac:dyDescent="0.2">
      <c r="BL285" s="132"/>
    </row>
    <row r="286" spans="1:108" ht="12.75" x14ac:dyDescent="0.2">
      <c r="BL286" s="132"/>
    </row>
    <row r="287" spans="1:108" ht="12.75" x14ac:dyDescent="0.2">
      <c r="BL287" s="132"/>
    </row>
    <row r="288" spans="1:108" ht="12.75" x14ac:dyDescent="0.2">
      <c r="BL288" s="132"/>
    </row>
    <row r="289" spans="64:64" ht="12.75" x14ac:dyDescent="0.2">
      <c r="BL289" s="132"/>
    </row>
    <row r="290" spans="64:64" ht="12.75" x14ac:dyDescent="0.2">
      <c r="BL290" s="132"/>
    </row>
    <row r="291" spans="64:64" ht="12.75" x14ac:dyDescent="0.2">
      <c r="BL291" s="132"/>
    </row>
    <row r="292" spans="64:64" ht="12.75" x14ac:dyDescent="0.2">
      <c r="BL292" s="132"/>
    </row>
    <row r="293" spans="64:64" ht="12.75" x14ac:dyDescent="0.2">
      <c r="BL293" s="132"/>
    </row>
    <row r="294" spans="64:64" ht="12.75" x14ac:dyDescent="0.2">
      <c r="BL294" s="132"/>
    </row>
    <row r="295" spans="64:64" ht="12.75" x14ac:dyDescent="0.2">
      <c r="BL295" s="132"/>
    </row>
    <row r="296" spans="64:64" ht="12.75" x14ac:dyDescent="0.2">
      <c r="BL296" s="132"/>
    </row>
    <row r="297" spans="64:64" ht="12.75" x14ac:dyDescent="0.2">
      <c r="BL297" s="132"/>
    </row>
    <row r="298" spans="64:64" ht="12.75" x14ac:dyDescent="0.2">
      <c r="BL298" s="132"/>
    </row>
    <row r="299" spans="64:64" ht="12.75" x14ac:dyDescent="0.2">
      <c r="BL299" s="132"/>
    </row>
    <row r="300" spans="64:64" ht="12.75" x14ac:dyDescent="0.2">
      <c r="BL300" s="132"/>
    </row>
    <row r="301" spans="64:64" ht="12.75" x14ac:dyDescent="0.2">
      <c r="BL301" s="132"/>
    </row>
    <row r="302" spans="64:64" ht="12.75" x14ac:dyDescent="0.2">
      <c r="BL302" s="132"/>
    </row>
    <row r="303" spans="64:64" ht="12.75" x14ac:dyDescent="0.2">
      <c r="BL303" s="132"/>
    </row>
    <row r="304" spans="64:64" ht="12.75" x14ac:dyDescent="0.2">
      <c r="BL304" s="132"/>
    </row>
    <row r="305" spans="64:64" ht="12.75" x14ac:dyDescent="0.2">
      <c r="BL305" s="132"/>
    </row>
    <row r="306" spans="64:64" ht="12.75" x14ac:dyDescent="0.2">
      <c r="BL306" s="132"/>
    </row>
    <row r="307" spans="64:64" ht="12.75" x14ac:dyDescent="0.2">
      <c r="BL307" s="132"/>
    </row>
    <row r="308" spans="64:64" ht="12.75" x14ac:dyDescent="0.2">
      <c r="BL308" s="132"/>
    </row>
    <row r="309" spans="64:64" ht="12.75" x14ac:dyDescent="0.2">
      <c r="BL309" s="132"/>
    </row>
    <row r="310" spans="64:64" ht="12.75" x14ac:dyDescent="0.2">
      <c r="BL310" s="132"/>
    </row>
    <row r="311" spans="64:64" ht="12.75" x14ac:dyDescent="0.2">
      <c r="BL311" s="132"/>
    </row>
    <row r="312" spans="64:64" ht="12.75" x14ac:dyDescent="0.2">
      <c r="BL312" s="132"/>
    </row>
    <row r="313" spans="64:64" ht="12.75" x14ac:dyDescent="0.2">
      <c r="BL313" s="132"/>
    </row>
    <row r="314" spans="64:64" ht="12.75" x14ac:dyDescent="0.2">
      <c r="BL314" s="132"/>
    </row>
    <row r="315" spans="64:64" ht="12.75" x14ac:dyDescent="0.2">
      <c r="BL315" s="132"/>
    </row>
    <row r="316" spans="64:64" ht="12.75" x14ac:dyDescent="0.2">
      <c r="BL316" s="132"/>
    </row>
    <row r="317" spans="64:64" ht="12.75" x14ac:dyDescent="0.2">
      <c r="BL317" s="132"/>
    </row>
    <row r="318" spans="64:64" ht="12.75" x14ac:dyDescent="0.2">
      <c r="BL318" s="132"/>
    </row>
    <row r="319" spans="64:64" ht="12.75" x14ac:dyDescent="0.2">
      <c r="BL319" s="132"/>
    </row>
    <row r="320" spans="64:64" ht="12.75" x14ac:dyDescent="0.2">
      <c r="BL320" s="132"/>
    </row>
    <row r="321" spans="64:64" ht="12.75" x14ac:dyDescent="0.2">
      <c r="BL321" s="132"/>
    </row>
    <row r="322" spans="64:64" ht="12.75" x14ac:dyDescent="0.2">
      <c r="BL322" s="132"/>
    </row>
    <row r="323" spans="64:64" ht="12.75" x14ac:dyDescent="0.2">
      <c r="BL323" s="132"/>
    </row>
    <row r="324" spans="64:64" ht="12.75" x14ac:dyDescent="0.2">
      <c r="BL324" s="132"/>
    </row>
    <row r="325" spans="64:64" ht="12.75" x14ac:dyDescent="0.2">
      <c r="BL325" s="132"/>
    </row>
    <row r="326" spans="64:64" ht="12.75" x14ac:dyDescent="0.2">
      <c r="BL326" s="132"/>
    </row>
    <row r="327" spans="64:64" ht="12.75" x14ac:dyDescent="0.2">
      <c r="BL327" s="132"/>
    </row>
    <row r="328" spans="64:64" ht="12.75" x14ac:dyDescent="0.2">
      <c r="BL328" s="132"/>
    </row>
    <row r="329" spans="64:64" ht="12.75" x14ac:dyDescent="0.2">
      <c r="BL329" s="132"/>
    </row>
    <row r="330" spans="64:64" ht="12.75" x14ac:dyDescent="0.2">
      <c r="BL330" s="132"/>
    </row>
    <row r="331" spans="64:64" ht="12.75" x14ac:dyDescent="0.2">
      <c r="BL331" s="132"/>
    </row>
    <row r="332" spans="64:64" ht="12.75" x14ac:dyDescent="0.2">
      <c r="BL332" s="132"/>
    </row>
    <row r="333" spans="64:64" ht="12.75" x14ac:dyDescent="0.2">
      <c r="BL333" s="132"/>
    </row>
    <row r="334" spans="64:64" ht="12.75" x14ac:dyDescent="0.2">
      <c r="BL334" s="132"/>
    </row>
    <row r="335" spans="64:64" ht="12.75" x14ac:dyDescent="0.2">
      <c r="BL335" s="132"/>
    </row>
    <row r="336" spans="64:64" ht="12.75" x14ac:dyDescent="0.2">
      <c r="BL336" s="132"/>
    </row>
    <row r="337" spans="64:64" ht="12.75" x14ac:dyDescent="0.2">
      <c r="BL337" s="132"/>
    </row>
    <row r="338" spans="64:64" ht="12.75" x14ac:dyDescent="0.2">
      <c r="BL338" s="132"/>
    </row>
    <row r="339" spans="64:64" ht="12.75" x14ac:dyDescent="0.2">
      <c r="BL339" s="132"/>
    </row>
    <row r="340" spans="64:64" ht="12.75" x14ac:dyDescent="0.2">
      <c r="BL340" s="132"/>
    </row>
    <row r="341" spans="64:64" ht="12.75" x14ac:dyDescent="0.2">
      <c r="BL341" s="132"/>
    </row>
    <row r="342" spans="64:64" ht="12.75" x14ac:dyDescent="0.2">
      <c r="BL342" s="132"/>
    </row>
    <row r="343" spans="64:64" ht="12.75" x14ac:dyDescent="0.2">
      <c r="BL343" s="132"/>
    </row>
    <row r="344" spans="64:64" ht="12.75" x14ac:dyDescent="0.2">
      <c r="BL344" s="132"/>
    </row>
    <row r="345" spans="64:64" ht="12.75" x14ac:dyDescent="0.2">
      <c r="BL345" s="132"/>
    </row>
    <row r="346" spans="64:64" ht="12.75" x14ac:dyDescent="0.2">
      <c r="BL346" s="132"/>
    </row>
    <row r="347" spans="64:64" ht="12.75" x14ac:dyDescent="0.2">
      <c r="BL347" s="132"/>
    </row>
    <row r="348" spans="64:64" ht="12.75" x14ac:dyDescent="0.2">
      <c r="BL348" s="132"/>
    </row>
    <row r="349" spans="64:64" ht="12.75" x14ac:dyDescent="0.2">
      <c r="BL349" s="132"/>
    </row>
    <row r="350" spans="64:64" ht="12.75" x14ac:dyDescent="0.2">
      <c r="BL350" s="132"/>
    </row>
    <row r="351" spans="64:64" ht="12.75" x14ac:dyDescent="0.2">
      <c r="BL351" s="132"/>
    </row>
    <row r="352" spans="64:64" ht="12.75" x14ac:dyDescent="0.2">
      <c r="BL352" s="132"/>
    </row>
    <row r="353" spans="64:64" ht="12.75" x14ac:dyDescent="0.2">
      <c r="BL353" s="132"/>
    </row>
    <row r="354" spans="64:64" ht="12.75" x14ac:dyDescent="0.2">
      <c r="BL354" s="132"/>
    </row>
    <row r="355" spans="64:64" ht="12.75" x14ac:dyDescent="0.2">
      <c r="BL355" s="132"/>
    </row>
    <row r="356" spans="64:64" ht="12.75" x14ac:dyDescent="0.2">
      <c r="BL356" s="132"/>
    </row>
    <row r="357" spans="64:64" ht="12.75" x14ac:dyDescent="0.2">
      <c r="BL357" s="132"/>
    </row>
    <row r="358" spans="64:64" ht="12.75" x14ac:dyDescent="0.2">
      <c r="BL358" s="132"/>
    </row>
    <row r="359" spans="64:64" ht="12.75" x14ac:dyDescent="0.2">
      <c r="BL359" s="132"/>
    </row>
    <row r="360" spans="64:64" ht="12.75" x14ac:dyDescent="0.2">
      <c r="BL360" s="132"/>
    </row>
    <row r="361" spans="64:64" ht="12.75" x14ac:dyDescent="0.2">
      <c r="BL361" s="132"/>
    </row>
    <row r="362" spans="64:64" ht="12.75" x14ac:dyDescent="0.2">
      <c r="BL362" s="132"/>
    </row>
    <row r="363" spans="64:64" ht="12.75" x14ac:dyDescent="0.2">
      <c r="BL363" s="132"/>
    </row>
    <row r="364" spans="64:64" ht="12.75" x14ac:dyDescent="0.2">
      <c r="BL364" s="132"/>
    </row>
    <row r="365" spans="64:64" ht="12.75" x14ac:dyDescent="0.2">
      <c r="BL365" s="132"/>
    </row>
    <row r="366" spans="64:64" ht="12.75" x14ac:dyDescent="0.2">
      <c r="BL366" s="132"/>
    </row>
    <row r="367" spans="64:64" ht="12.75" x14ac:dyDescent="0.2">
      <c r="BL367" s="132"/>
    </row>
    <row r="368" spans="64:64" ht="12.75" x14ac:dyDescent="0.2">
      <c r="BL368" s="132"/>
    </row>
    <row r="369" spans="64:64" ht="12.75" x14ac:dyDescent="0.2">
      <c r="BL369" s="132"/>
    </row>
    <row r="370" spans="64:64" ht="12.75" x14ac:dyDescent="0.2">
      <c r="BL370" s="132"/>
    </row>
    <row r="371" spans="64:64" ht="12.75" x14ac:dyDescent="0.2">
      <c r="BL371" s="132"/>
    </row>
    <row r="372" spans="64:64" ht="12.75" x14ac:dyDescent="0.2">
      <c r="BL372" s="132"/>
    </row>
    <row r="373" spans="64:64" ht="12.75" x14ac:dyDescent="0.2">
      <c r="BL373" s="132"/>
    </row>
    <row r="374" spans="64:64" ht="12.75" x14ac:dyDescent="0.2">
      <c r="BL374" s="132"/>
    </row>
    <row r="375" spans="64:64" ht="12.75" x14ac:dyDescent="0.2">
      <c r="BL375" s="132"/>
    </row>
    <row r="376" spans="64:64" ht="12.75" x14ac:dyDescent="0.2">
      <c r="BL376" s="132"/>
    </row>
    <row r="377" spans="64:64" ht="12.75" x14ac:dyDescent="0.2">
      <c r="BL377" s="132"/>
    </row>
    <row r="378" spans="64:64" ht="12.75" x14ac:dyDescent="0.2">
      <c r="BL378" s="132"/>
    </row>
    <row r="379" spans="64:64" ht="12.75" x14ac:dyDescent="0.2">
      <c r="BL379" s="132"/>
    </row>
    <row r="380" spans="64:64" ht="12.75" x14ac:dyDescent="0.2">
      <c r="BL380" s="132"/>
    </row>
    <row r="381" spans="64:64" ht="12.75" x14ac:dyDescent="0.2">
      <c r="BL381" s="132"/>
    </row>
    <row r="382" spans="64:64" ht="12.75" x14ac:dyDescent="0.2">
      <c r="BL382" s="132"/>
    </row>
    <row r="383" spans="64:64" ht="12.75" x14ac:dyDescent="0.2">
      <c r="BL383" s="132"/>
    </row>
    <row r="384" spans="64:64" ht="12.75" x14ac:dyDescent="0.2">
      <c r="BL384" s="132"/>
    </row>
    <row r="385" spans="64:64" ht="12.75" x14ac:dyDescent="0.2">
      <c r="BL385" s="132"/>
    </row>
    <row r="386" spans="64:64" ht="12.75" x14ac:dyDescent="0.2">
      <c r="BL386" s="132"/>
    </row>
    <row r="387" spans="64:64" ht="12.75" x14ac:dyDescent="0.2">
      <c r="BL387" s="132"/>
    </row>
    <row r="388" spans="64:64" ht="12.75" x14ac:dyDescent="0.2">
      <c r="BL388" s="132"/>
    </row>
    <row r="389" spans="64:64" ht="12.75" x14ac:dyDescent="0.2">
      <c r="BL389" s="132"/>
    </row>
    <row r="390" spans="64:64" ht="12.75" x14ac:dyDescent="0.2">
      <c r="BL390" s="132"/>
    </row>
    <row r="391" spans="64:64" ht="12.75" x14ac:dyDescent="0.2">
      <c r="BL391" s="132"/>
    </row>
    <row r="392" spans="64:64" ht="12.75" x14ac:dyDescent="0.2">
      <c r="BL392" s="132"/>
    </row>
    <row r="393" spans="64:64" ht="12.75" x14ac:dyDescent="0.2">
      <c r="BL393" s="132"/>
    </row>
    <row r="394" spans="64:64" ht="12.75" x14ac:dyDescent="0.2">
      <c r="BL394" s="132"/>
    </row>
    <row r="395" spans="64:64" ht="12.75" x14ac:dyDescent="0.2">
      <c r="BL395" s="132"/>
    </row>
    <row r="396" spans="64:64" ht="12.75" x14ac:dyDescent="0.2">
      <c r="BL396" s="132"/>
    </row>
    <row r="397" spans="64:64" ht="12.75" x14ac:dyDescent="0.2">
      <c r="BL397" s="132"/>
    </row>
    <row r="398" spans="64:64" ht="12.75" x14ac:dyDescent="0.2">
      <c r="BL398" s="132"/>
    </row>
    <row r="399" spans="64:64" ht="12.75" x14ac:dyDescent="0.2">
      <c r="BL399" s="132"/>
    </row>
    <row r="400" spans="64:64" ht="12.75" x14ac:dyDescent="0.2">
      <c r="BL400" s="132"/>
    </row>
    <row r="401" spans="64:64" ht="12.75" x14ac:dyDescent="0.2">
      <c r="BL401" s="132"/>
    </row>
    <row r="402" spans="64:64" ht="12.75" x14ac:dyDescent="0.2">
      <c r="BL402" s="132"/>
    </row>
    <row r="403" spans="64:64" ht="12.75" x14ac:dyDescent="0.2">
      <c r="BL403" s="132"/>
    </row>
    <row r="404" spans="64:64" ht="12.75" x14ac:dyDescent="0.2">
      <c r="BL404" s="132"/>
    </row>
    <row r="405" spans="64:64" ht="12.75" x14ac:dyDescent="0.2">
      <c r="BL405" s="132"/>
    </row>
    <row r="406" spans="64:64" ht="12.75" x14ac:dyDescent="0.2">
      <c r="BL406" s="132"/>
    </row>
    <row r="407" spans="64:64" ht="12.75" x14ac:dyDescent="0.2">
      <c r="BL407" s="132"/>
    </row>
    <row r="408" spans="64:64" ht="12.75" x14ac:dyDescent="0.2">
      <c r="BL408" s="132"/>
    </row>
    <row r="409" spans="64:64" ht="12.75" x14ac:dyDescent="0.2">
      <c r="BL409" s="132"/>
    </row>
    <row r="410" spans="64:64" ht="12.75" x14ac:dyDescent="0.2">
      <c r="BL410" s="132"/>
    </row>
    <row r="411" spans="64:64" ht="12.75" x14ac:dyDescent="0.2">
      <c r="BL411" s="132"/>
    </row>
    <row r="412" spans="64:64" ht="12.75" x14ac:dyDescent="0.2">
      <c r="BL412" s="132"/>
    </row>
    <row r="413" spans="64:64" ht="12.75" x14ac:dyDescent="0.2">
      <c r="BL413" s="132"/>
    </row>
    <row r="414" spans="64:64" ht="12.75" x14ac:dyDescent="0.2">
      <c r="BL414" s="132"/>
    </row>
    <row r="415" spans="64:64" ht="12.75" x14ac:dyDescent="0.2">
      <c r="BL415" s="132"/>
    </row>
    <row r="416" spans="64:64" ht="12.75" x14ac:dyDescent="0.2">
      <c r="BL416" s="132"/>
    </row>
    <row r="417" spans="64:64" ht="12.75" x14ac:dyDescent="0.2">
      <c r="BL417" s="132"/>
    </row>
    <row r="418" spans="64:64" ht="12.75" x14ac:dyDescent="0.2">
      <c r="BL418" s="132"/>
    </row>
    <row r="419" spans="64:64" ht="12.75" x14ac:dyDescent="0.2">
      <c r="BL419" s="132"/>
    </row>
    <row r="420" spans="64:64" ht="12.75" x14ac:dyDescent="0.2">
      <c r="BL420" s="132"/>
    </row>
    <row r="421" spans="64:64" ht="12.75" x14ac:dyDescent="0.2">
      <c r="BL421" s="132"/>
    </row>
    <row r="422" spans="64:64" ht="12.75" x14ac:dyDescent="0.2">
      <c r="BL422" s="132"/>
    </row>
    <row r="423" spans="64:64" ht="12.75" x14ac:dyDescent="0.2">
      <c r="BL423" s="132"/>
    </row>
    <row r="424" spans="64:64" ht="12.75" x14ac:dyDescent="0.2">
      <c r="BL424" s="132"/>
    </row>
    <row r="425" spans="64:64" ht="12.75" x14ac:dyDescent="0.2">
      <c r="BL425" s="132"/>
    </row>
    <row r="426" spans="64:64" ht="12.75" x14ac:dyDescent="0.2">
      <c r="BL426" s="132"/>
    </row>
    <row r="427" spans="64:64" ht="12.75" x14ac:dyDescent="0.2">
      <c r="BL427" s="132"/>
    </row>
    <row r="428" spans="64:64" ht="12.75" x14ac:dyDescent="0.2">
      <c r="BL428" s="132"/>
    </row>
    <row r="429" spans="64:64" ht="12.75" x14ac:dyDescent="0.2">
      <c r="BL429" s="132"/>
    </row>
    <row r="430" spans="64:64" ht="12.75" x14ac:dyDescent="0.2">
      <c r="BL430" s="132"/>
    </row>
    <row r="431" spans="64:64" ht="12.75" x14ac:dyDescent="0.2">
      <c r="BL431" s="132"/>
    </row>
    <row r="432" spans="64:64" ht="12.75" x14ac:dyDescent="0.2">
      <c r="BL432" s="132"/>
    </row>
    <row r="433" spans="64:64" ht="12.75" x14ac:dyDescent="0.2">
      <c r="BL433" s="132"/>
    </row>
    <row r="434" spans="64:64" ht="12.75" x14ac:dyDescent="0.2">
      <c r="BL434" s="132"/>
    </row>
    <row r="435" spans="64:64" ht="12.75" x14ac:dyDescent="0.2">
      <c r="BL435" s="132"/>
    </row>
    <row r="436" spans="64:64" ht="12.75" x14ac:dyDescent="0.2">
      <c r="BL436" s="132"/>
    </row>
    <row r="437" spans="64:64" ht="12.75" x14ac:dyDescent="0.2">
      <c r="BL437" s="132"/>
    </row>
    <row r="438" spans="64:64" ht="12.75" x14ac:dyDescent="0.2">
      <c r="BL438" s="132"/>
    </row>
    <row r="439" spans="64:64" ht="12.75" x14ac:dyDescent="0.2">
      <c r="BL439" s="132"/>
    </row>
    <row r="440" spans="64:64" ht="12.75" x14ac:dyDescent="0.2">
      <c r="BL440" s="132"/>
    </row>
    <row r="441" spans="64:64" ht="12.75" x14ac:dyDescent="0.2">
      <c r="BL441" s="132"/>
    </row>
    <row r="442" spans="64:64" ht="12.75" x14ac:dyDescent="0.2">
      <c r="BL442" s="132"/>
    </row>
    <row r="443" spans="64:64" ht="12.75" x14ac:dyDescent="0.2">
      <c r="BL443" s="132"/>
    </row>
    <row r="444" spans="64:64" ht="12.75" x14ac:dyDescent="0.2">
      <c r="BL444" s="132"/>
    </row>
    <row r="445" spans="64:64" ht="12.75" x14ac:dyDescent="0.2">
      <c r="BL445" s="132"/>
    </row>
    <row r="446" spans="64:64" ht="12.75" x14ac:dyDescent="0.2">
      <c r="BL446" s="132"/>
    </row>
    <row r="447" spans="64:64" ht="12.75" x14ac:dyDescent="0.2">
      <c r="BL447" s="132"/>
    </row>
    <row r="448" spans="64:64" ht="12.75" x14ac:dyDescent="0.2">
      <c r="BL448" s="132"/>
    </row>
    <row r="449" spans="64:64" ht="12.75" x14ac:dyDescent="0.2">
      <c r="BL449" s="132"/>
    </row>
    <row r="450" spans="64:64" ht="12.75" x14ac:dyDescent="0.2">
      <c r="BL450" s="132"/>
    </row>
    <row r="451" spans="64:64" ht="12.75" x14ac:dyDescent="0.2">
      <c r="BL451" s="132"/>
    </row>
    <row r="452" spans="64:64" ht="12.75" x14ac:dyDescent="0.2">
      <c r="BL452" s="132"/>
    </row>
    <row r="453" spans="64:64" ht="12.75" x14ac:dyDescent="0.2">
      <c r="BL453" s="132"/>
    </row>
    <row r="454" spans="64:64" ht="12.75" x14ac:dyDescent="0.2">
      <c r="BL454" s="132"/>
    </row>
    <row r="455" spans="64:64" ht="12.75" x14ac:dyDescent="0.2">
      <c r="BL455" s="132"/>
    </row>
    <row r="456" spans="64:64" ht="12.75" x14ac:dyDescent="0.2">
      <c r="BL456" s="132"/>
    </row>
    <row r="457" spans="64:64" ht="12.75" x14ac:dyDescent="0.2">
      <c r="BL457" s="132"/>
    </row>
    <row r="458" spans="64:64" ht="12.75" x14ac:dyDescent="0.2">
      <c r="BL458" s="132"/>
    </row>
    <row r="459" spans="64:64" ht="12.75" x14ac:dyDescent="0.2">
      <c r="BL459" s="132"/>
    </row>
    <row r="460" spans="64:64" ht="12.75" x14ac:dyDescent="0.2">
      <c r="BL460" s="132"/>
    </row>
    <row r="461" spans="64:64" ht="12.75" x14ac:dyDescent="0.2">
      <c r="BL461" s="132"/>
    </row>
    <row r="462" spans="64:64" ht="12.75" x14ac:dyDescent="0.2">
      <c r="BL462" s="132"/>
    </row>
    <row r="463" spans="64:64" ht="12.75" x14ac:dyDescent="0.2">
      <c r="BL463" s="132"/>
    </row>
    <row r="464" spans="64:64" ht="12.75" x14ac:dyDescent="0.2">
      <c r="BL464" s="132"/>
    </row>
    <row r="465" spans="64:64" ht="12.75" x14ac:dyDescent="0.2">
      <c r="BL465" s="132"/>
    </row>
    <row r="466" spans="64:64" ht="12.75" x14ac:dyDescent="0.2">
      <c r="BL466" s="132"/>
    </row>
    <row r="467" spans="64:64" ht="12.75" x14ac:dyDescent="0.2">
      <c r="BL467" s="132"/>
    </row>
    <row r="468" spans="64:64" ht="12.75" x14ac:dyDescent="0.2">
      <c r="BL468" s="132"/>
    </row>
    <row r="469" spans="64:64" ht="12.75" x14ac:dyDescent="0.2">
      <c r="BL469" s="132"/>
    </row>
    <row r="470" spans="64:64" ht="12.75" x14ac:dyDescent="0.2">
      <c r="BL470" s="132"/>
    </row>
    <row r="471" spans="64:64" ht="12.75" x14ac:dyDescent="0.2">
      <c r="BL471" s="132"/>
    </row>
    <row r="472" spans="64:64" ht="12.75" x14ac:dyDescent="0.2">
      <c r="BL472" s="132"/>
    </row>
    <row r="473" spans="64:64" ht="12.75" x14ac:dyDescent="0.2">
      <c r="BL473" s="132"/>
    </row>
    <row r="474" spans="64:64" ht="12.75" x14ac:dyDescent="0.2">
      <c r="BL474" s="132"/>
    </row>
    <row r="475" spans="64:64" ht="12.75" x14ac:dyDescent="0.2">
      <c r="BL475" s="132"/>
    </row>
    <row r="476" spans="64:64" ht="12.75" x14ac:dyDescent="0.2">
      <c r="BL476" s="132"/>
    </row>
    <row r="477" spans="64:64" ht="12.75" x14ac:dyDescent="0.2">
      <c r="BL477" s="132"/>
    </row>
    <row r="478" spans="64:64" ht="12.75" x14ac:dyDescent="0.2">
      <c r="BL478" s="132"/>
    </row>
    <row r="479" spans="64:64" ht="12.75" x14ac:dyDescent="0.2">
      <c r="BL479" s="132"/>
    </row>
    <row r="480" spans="64:64" ht="12.75" x14ac:dyDescent="0.2">
      <c r="BL480" s="132"/>
    </row>
    <row r="481" spans="64:64" ht="12.75" x14ac:dyDescent="0.2">
      <c r="BL481" s="132"/>
    </row>
    <row r="482" spans="64:64" ht="12.75" x14ac:dyDescent="0.2">
      <c r="BL482" s="132"/>
    </row>
    <row r="483" spans="64:64" ht="12.75" x14ac:dyDescent="0.2">
      <c r="BL483" s="132"/>
    </row>
    <row r="484" spans="64:64" ht="12.75" x14ac:dyDescent="0.2">
      <c r="BL484" s="132"/>
    </row>
    <row r="485" spans="64:64" ht="12.75" x14ac:dyDescent="0.2">
      <c r="BL485" s="132"/>
    </row>
    <row r="486" spans="64:64" ht="12.75" x14ac:dyDescent="0.2">
      <c r="BL486" s="132"/>
    </row>
    <row r="487" spans="64:64" ht="12.75" x14ac:dyDescent="0.2">
      <c r="BL487" s="132"/>
    </row>
    <row r="488" spans="64:64" ht="12.75" x14ac:dyDescent="0.2">
      <c r="BL488" s="132"/>
    </row>
    <row r="489" spans="64:64" ht="12.75" x14ac:dyDescent="0.2">
      <c r="BL489" s="132"/>
    </row>
    <row r="490" spans="64:64" ht="12.75" x14ac:dyDescent="0.2">
      <c r="BL490" s="132"/>
    </row>
    <row r="491" spans="64:64" ht="12.75" x14ac:dyDescent="0.2">
      <c r="BL491" s="132"/>
    </row>
    <row r="492" spans="64:64" ht="12.75" x14ac:dyDescent="0.2">
      <c r="BL492" s="132"/>
    </row>
    <row r="493" spans="64:64" ht="12.75" x14ac:dyDescent="0.2">
      <c r="BL493" s="132"/>
    </row>
    <row r="494" spans="64:64" ht="12.75" x14ac:dyDescent="0.2">
      <c r="BL494" s="132"/>
    </row>
    <row r="495" spans="64:64" ht="12.75" x14ac:dyDescent="0.2">
      <c r="BL495" s="132"/>
    </row>
    <row r="496" spans="64:64" ht="12.75" x14ac:dyDescent="0.2">
      <c r="BL496" s="132"/>
    </row>
    <row r="497" spans="64:64" ht="12.75" x14ac:dyDescent="0.2">
      <c r="BL497" s="132"/>
    </row>
    <row r="498" spans="64:64" ht="12.75" x14ac:dyDescent="0.2">
      <c r="BL498" s="132"/>
    </row>
    <row r="499" spans="64:64" ht="12.75" x14ac:dyDescent="0.2">
      <c r="BL499" s="132"/>
    </row>
    <row r="500" spans="64:64" ht="12.75" x14ac:dyDescent="0.2">
      <c r="BL500" s="132"/>
    </row>
    <row r="501" spans="64:64" ht="12.75" x14ac:dyDescent="0.2">
      <c r="BL501" s="132"/>
    </row>
    <row r="502" spans="64:64" ht="12.75" x14ac:dyDescent="0.2">
      <c r="BL502" s="132"/>
    </row>
    <row r="503" spans="64:64" ht="12.75" x14ac:dyDescent="0.2">
      <c r="BL503" s="132"/>
    </row>
    <row r="504" spans="64:64" ht="12.75" x14ac:dyDescent="0.2">
      <c r="BL504" s="132"/>
    </row>
    <row r="505" spans="64:64" ht="12.75" x14ac:dyDescent="0.2">
      <c r="BL505" s="132"/>
    </row>
    <row r="506" spans="64:64" ht="12.75" x14ac:dyDescent="0.2">
      <c r="BL506" s="132"/>
    </row>
    <row r="507" spans="64:64" ht="12.75" x14ac:dyDescent="0.2">
      <c r="BL507" s="132"/>
    </row>
    <row r="508" spans="64:64" ht="12.75" x14ac:dyDescent="0.2">
      <c r="BL508" s="132"/>
    </row>
    <row r="509" spans="64:64" ht="12.75" x14ac:dyDescent="0.2">
      <c r="BL509" s="132"/>
    </row>
    <row r="510" spans="64:64" ht="12.75" x14ac:dyDescent="0.2">
      <c r="BL510" s="132"/>
    </row>
    <row r="511" spans="64:64" ht="12.75" x14ac:dyDescent="0.2">
      <c r="BL511" s="132"/>
    </row>
    <row r="512" spans="64:64" ht="12.75" x14ac:dyDescent="0.2">
      <c r="BL512" s="132"/>
    </row>
    <row r="513" spans="64:64" ht="12.75" x14ac:dyDescent="0.2">
      <c r="BL513" s="132"/>
    </row>
    <row r="514" spans="64:64" ht="12.75" x14ac:dyDescent="0.2">
      <c r="BL514" s="132"/>
    </row>
    <row r="515" spans="64:64" ht="12.75" x14ac:dyDescent="0.2">
      <c r="BL515" s="132"/>
    </row>
    <row r="516" spans="64:64" ht="12.75" x14ac:dyDescent="0.2">
      <c r="BL516" s="132"/>
    </row>
    <row r="517" spans="64:64" ht="12.75" x14ac:dyDescent="0.2">
      <c r="BL517" s="132"/>
    </row>
    <row r="518" spans="64:64" ht="12.75" x14ac:dyDescent="0.2">
      <c r="BL518" s="132"/>
    </row>
    <row r="519" spans="64:64" ht="12.75" x14ac:dyDescent="0.2">
      <c r="BL519" s="132"/>
    </row>
    <row r="520" spans="64:64" ht="12.75" x14ac:dyDescent="0.2">
      <c r="BL520" s="132"/>
    </row>
    <row r="521" spans="64:64" ht="12.75" x14ac:dyDescent="0.2">
      <c r="BL521" s="132"/>
    </row>
    <row r="522" spans="64:64" ht="12.75" x14ac:dyDescent="0.2">
      <c r="BL522" s="132"/>
    </row>
    <row r="523" spans="64:64" ht="12.75" x14ac:dyDescent="0.2">
      <c r="BL523" s="132"/>
    </row>
    <row r="524" spans="64:64" ht="12.75" x14ac:dyDescent="0.2">
      <c r="BL524" s="132"/>
    </row>
    <row r="525" spans="64:64" ht="12.75" x14ac:dyDescent="0.2">
      <c r="BL525" s="132"/>
    </row>
    <row r="526" spans="64:64" ht="12.75" x14ac:dyDescent="0.2">
      <c r="BL526" s="132"/>
    </row>
    <row r="527" spans="64:64" ht="12.75" x14ac:dyDescent="0.2">
      <c r="BL527" s="132"/>
    </row>
    <row r="528" spans="64:64" ht="12.75" x14ac:dyDescent="0.2">
      <c r="BL528" s="132"/>
    </row>
    <row r="529" spans="64:64" ht="12.75" x14ac:dyDescent="0.2">
      <c r="BL529" s="132"/>
    </row>
    <row r="530" spans="64:64" ht="12.75" x14ac:dyDescent="0.2">
      <c r="BL530" s="132"/>
    </row>
    <row r="531" spans="64:64" ht="12.75" x14ac:dyDescent="0.2">
      <c r="BL531" s="132"/>
    </row>
    <row r="532" spans="64:64" ht="12.75" x14ac:dyDescent="0.2">
      <c r="BL532" s="132"/>
    </row>
    <row r="533" spans="64:64" ht="12.75" x14ac:dyDescent="0.2">
      <c r="BL533" s="132"/>
    </row>
    <row r="534" spans="64:64" ht="12.75" x14ac:dyDescent="0.2">
      <c r="BL534" s="132"/>
    </row>
    <row r="535" spans="64:64" ht="12.75" x14ac:dyDescent="0.2">
      <c r="BL535" s="132"/>
    </row>
    <row r="536" spans="64:64" ht="12.75" x14ac:dyDescent="0.2">
      <c r="BL536" s="132"/>
    </row>
    <row r="537" spans="64:64" ht="12.75" x14ac:dyDescent="0.2">
      <c r="BL537" s="132"/>
    </row>
    <row r="538" spans="64:64" ht="12.75" x14ac:dyDescent="0.2">
      <c r="BL538" s="132"/>
    </row>
    <row r="539" spans="64:64" ht="12.75" x14ac:dyDescent="0.2">
      <c r="BL539" s="132"/>
    </row>
    <row r="540" spans="64:64" ht="12.75" x14ac:dyDescent="0.2">
      <c r="BL540" s="132"/>
    </row>
    <row r="541" spans="64:64" ht="12.75" x14ac:dyDescent="0.2">
      <c r="BL541" s="132"/>
    </row>
    <row r="542" spans="64:64" ht="12.75" x14ac:dyDescent="0.2">
      <c r="BL542" s="132"/>
    </row>
    <row r="543" spans="64:64" ht="12.75" x14ac:dyDescent="0.2">
      <c r="BL543" s="132"/>
    </row>
    <row r="544" spans="64:64" ht="12.75" x14ac:dyDescent="0.2">
      <c r="BL544" s="132"/>
    </row>
    <row r="545" spans="64:64" ht="12.75" x14ac:dyDescent="0.2">
      <c r="BL545" s="132"/>
    </row>
    <row r="546" spans="64:64" ht="12.75" x14ac:dyDescent="0.2">
      <c r="BL546" s="132"/>
    </row>
    <row r="547" spans="64:64" ht="12.75" x14ac:dyDescent="0.2">
      <c r="BL547" s="132"/>
    </row>
    <row r="548" spans="64:64" ht="12.75" x14ac:dyDescent="0.2">
      <c r="BL548" s="132"/>
    </row>
    <row r="549" spans="64:64" ht="12.75" x14ac:dyDescent="0.2">
      <c r="BL549" s="132"/>
    </row>
    <row r="550" spans="64:64" ht="12.75" x14ac:dyDescent="0.2">
      <c r="BL550" s="132"/>
    </row>
    <row r="551" spans="64:64" ht="12.75" x14ac:dyDescent="0.2">
      <c r="BL551" s="132"/>
    </row>
    <row r="552" spans="64:64" ht="12.75" x14ac:dyDescent="0.2">
      <c r="BL552" s="132"/>
    </row>
    <row r="553" spans="64:64" ht="12.75" x14ac:dyDescent="0.2">
      <c r="BL553" s="132"/>
    </row>
    <row r="554" spans="64:64" ht="12.75" x14ac:dyDescent="0.2">
      <c r="BL554" s="132"/>
    </row>
    <row r="555" spans="64:64" ht="12.75" x14ac:dyDescent="0.2">
      <c r="BL555" s="132"/>
    </row>
    <row r="556" spans="64:64" ht="12.75" x14ac:dyDescent="0.2">
      <c r="BL556" s="132"/>
    </row>
    <row r="557" spans="64:64" ht="12.75" x14ac:dyDescent="0.2">
      <c r="BL557" s="132"/>
    </row>
    <row r="558" spans="64:64" ht="12.75" x14ac:dyDescent="0.2">
      <c r="BL558" s="132"/>
    </row>
    <row r="559" spans="64:64" ht="12.75" x14ac:dyDescent="0.2">
      <c r="BL559" s="132"/>
    </row>
    <row r="560" spans="64:64" ht="12.75" x14ac:dyDescent="0.2">
      <c r="BL560" s="132"/>
    </row>
    <row r="561" spans="64:64" ht="12.75" x14ac:dyDescent="0.2">
      <c r="BL561" s="132"/>
    </row>
    <row r="562" spans="64:64" ht="12.75" x14ac:dyDescent="0.2">
      <c r="BL562" s="132"/>
    </row>
    <row r="563" spans="64:64" ht="12.75" x14ac:dyDescent="0.2">
      <c r="BL563" s="132"/>
    </row>
    <row r="564" spans="64:64" ht="12.75" x14ac:dyDescent="0.2">
      <c r="BL564" s="132"/>
    </row>
    <row r="565" spans="64:64" ht="12.75" x14ac:dyDescent="0.2">
      <c r="BL565" s="132"/>
    </row>
    <row r="566" spans="64:64" ht="12.75" x14ac:dyDescent="0.2">
      <c r="BL566" s="132"/>
    </row>
    <row r="567" spans="64:64" ht="12.75" x14ac:dyDescent="0.2">
      <c r="BL567" s="132"/>
    </row>
    <row r="568" spans="64:64" ht="12.75" x14ac:dyDescent="0.2">
      <c r="BL568" s="132"/>
    </row>
    <row r="569" spans="64:64" ht="12.75" x14ac:dyDescent="0.2">
      <c r="BL569" s="132"/>
    </row>
    <row r="570" spans="64:64" ht="12.75" x14ac:dyDescent="0.2">
      <c r="BL570" s="132"/>
    </row>
    <row r="571" spans="64:64" ht="12.75" x14ac:dyDescent="0.2">
      <c r="BL571" s="132"/>
    </row>
    <row r="572" spans="64:64" ht="12.75" x14ac:dyDescent="0.2">
      <c r="BL572" s="132"/>
    </row>
    <row r="573" spans="64:64" ht="12.75" x14ac:dyDescent="0.2">
      <c r="BL573" s="132"/>
    </row>
    <row r="574" spans="64:64" ht="12.75" x14ac:dyDescent="0.2">
      <c r="BL574" s="132"/>
    </row>
    <row r="575" spans="64:64" ht="12.75" x14ac:dyDescent="0.2">
      <c r="BL575" s="132"/>
    </row>
    <row r="576" spans="64:64" ht="12.75" x14ac:dyDescent="0.2">
      <c r="BL576" s="132"/>
    </row>
    <row r="577" spans="64:64" ht="12.75" x14ac:dyDescent="0.2">
      <c r="BL577" s="132"/>
    </row>
    <row r="578" spans="64:64" ht="12.75" x14ac:dyDescent="0.2">
      <c r="BL578" s="132"/>
    </row>
    <row r="579" spans="64:64" ht="12.75" x14ac:dyDescent="0.2">
      <c r="BL579" s="132"/>
    </row>
    <row r="580" spans="64:64" ht="12.75" x14ac:dyDescent="0.2">
      <c r="BL580" s="132"/>
    </row>
    <row r="581" spans="64:64" ht="12.75" x14ac:dyDescent="0.2">
      <c r="BL581" s="132"/>
    </row>
    <row r="582" spans="64:64" ht="12.75" x14ac:dyDescent="0.2">
      <c r="BL582" s="132"/>
    </row>
    <row r="583" spans="64:64" ht="12.75" x14ac:dyDescent="0.2">
      <c r="BL583" s="132"/>
    </row>
    <row r="584" spans="64:64" ht="12.75" x14ac:dyDescent="0.2">
      <c r="BL584" s="132"/>
    </row>
    <row r="585" spans="64:64" ht="12.75" x14ac:dyDescent="0.2">
      <c r="BL585" s="132"/>
    </row>
    <row r="586" spans="64:64" ht="12.75" x14ac:dyDescent="0.2">
      <c r="BL586" s="132"/>
    </row>
    <row r="587" spans="64:64" ht="12.75" x14ac:dyDescent="0.2">
      <c r="BL587" s="132"/>
    </row>
    <row r="588" spans="64:64" ht="12.75" x14ac:dyDescent="0.2">
      <c r="BL588" s="132"/>
    </row>
    <row r="589" spans="64:64" ht="12.75" x14ac:dyDescent="0.2">
      <c r="BL589" s="132"/>
    </row>
    <row r="590" spans="64:64" ht="12.75" x14ac:dyDescent="0.2">
      <c r="BL590" s="132"/>
    </row>
    <row r="591" spans="64:64" ht="12.75" x14ac:dyDescent="0.2">
      <c r="BL591" s="132"/>
    </row>
    <row r="592" spans="64:64" ht="12.75" x14ac:dyDescent="0.2">
      <c r="BL592" s="132"/>
    </row>
    <row r="593" spans="64:64" ht="12.75" x14ac:dyDescent="0.2">
      <c r="BL593" s="132"/>
    </row>
    <row r="594" spans="64:64" ht="12.75" x14ac:dyDescent="0.2">
      <c r="BL594" s="132"/>
    </row>
    <row r="595" spans="64:64" ht="12.75" x14ac:dyDescent="0.2">
      <c r="BL595" s="132"/>
    </row>
    <row r="596" spans="64:64" ht="12.75" x14ac:dyDescent="0.2">
      <c r="BL596" s="132"/>
    </row>
    <row r="597" spans="64:64" ht="12.75" x14ac:dyDescent="0.2">
      <c r="BL597" s="132"/>
    </row>
    <row r="598" spans="64:64" ht="12.75" x14ac:dyDescent="0.2">
      <c r="BL598" s="132"/>
    </row>
    <row r="599" spans="64:64" ht="12.75" x14ac:dyDescent="0.2">
      <c r="BL599" s="132"/>
    </row>
    <row r="600" spans="64:64" ht="12.75" x14ac:dyDescent="0.2">
      <c r="BL600" s="132"/>
    </row>
    <row r="601" spans="64:64" ht="12.75" x14ac:dyDescent="0.2">
      <c r="BL601" s="132"/>
    </row>
    <row r="602" spans="64:64" ht="12.75" x14ac:dyDescent="0.2">
      <c r="BL602" s="132"/>
    </row>
    <row r="603" spans="64:64" ht="12.75" x14ac:dyDescent="0.2">
      <c r="BL603" s="132"/>
    </row>
    <row r="604" spans="64:64" ht="12.75" x14ac:dyDescent="0.2">
      <c r="BL604" s="132"/>
    </row>
    <row r="605" spans="64:64" ht="12.75" x14ac:dyDescent="0.2">
      <c r="BL605" s="132"/>
    </row>
    <row r="606" spans="64:64" ht="12.75" x14ac:dyDescent="0.2">
      <c r="BL606" s="132"/>
    </row>
    <row r="607" spans="64:64" ht="12.75" x14ac:dyDescent="0.2">
      <c r="BL607" s="132"/>
    </row>
    <row r="608" spans="64:64" ht="12.75" x14ac:dyDescent="0.2">
      <c r="BL608" s="132"/>
    </row>
    <row r="609" spans="64:64" ht="12.75" x14ac:dyDescent="0.2">
      <c r="BL609" s="132"/>
    </row>
    <row r="610" spans="64:64" ht="12.75" x14ac:dyDescent="0.2">
      <c r="BL610" s="132"/>
    </row>
    <row r="611" spans="64:64" ht="12.75" x14ac:dyDescent="0.2">
      <c r="BL611" s="132"/>
    </row>
    <row r="612" spans="64:64" ht="12.75" x14ac:dyDescent="0.2">
      <c r="BL612" s="132"/>
    </row>
    <row r="613" spans="64:64" ht="12.75" x14ac:dyDescent="0.2">
      <c r="BL613" s="132"/>
    </row>
    <row r="614" spans="64:64" ht="12.75" x14ac:dyDescent="0.2">
      <c r="BL614" s="132"/>
    </row>
    <row r="615" spans="64:64" ht="12.75" x14ac:dyDescent="0.2">
      <c r="BL615" s="132"/>
    </row>
    <row r="616" spans="64:64" ht="12.75" x14ac:dyDescent="0.2">
      <c r="BL616" s="132"/>
    </row>
    <row r="617" spans="64:64" ht="12.75" x14ac:dyDescent="0.2">
      <c r="BL617" s="132"/>
    </row>
    <row r="618" spans="64:64" ht="12.75" x14ac:dyDescent="0.2">
      <c r="BL618" s="132"/>
    </row>
    <row r="619" spans="64:64" ht="12.75" x14ac:dyDescent="0.2">
      <c r="BL619" s="132"/>
    </row>
    <row r="620" spans="64:64" ht="12.75" x14ac:dyDescent="0.2">
      <c r="BL620" s="132"/>
    </row>
    <row r="621" spans="64:64" ht="12.75" x14ac:dyDescent="0.2">
      <c r="BL621" s="132"/>
    </row>
    <row r="622" spans="64:64" ht="12.75" x14ac:dyDescent="0.2">
      <c r="BL622" s="132"/>
    </row>
    <row r="623" spans="64:64" ht="12.75" x14ac:dyDescent="0.2">
      <c r="BL623" s="132"/>
    </row>
    <row r="624" spans="64:64" ht="12.75" x14ac:dyDescent="0.2">
      <c r="BL624" s="132"/>
    </row>
    <row r="625" spans="64:64" ht="12.75" x14ac:dyDescent="0.2">
      <c r="BL625" s="132"/>
    </row>
    <row r="626" spans="64:64" ht="12.75" x14ac:dyDescent="0.2">
      <c r="BL626" s="132"/>
    </row>
    <row r="627" spans="64:64" ht="12.75" x14ac:dyDescent="0.2">
      <c r="BL627" s="132"/>
    </row>
    <row r="628" spans="64:64" ht="12.75" x14ac:dyDescent="0.2">
      <c r="BL628" s="132"/>
    </row>
    <row r="629" spans="64:64" ht="12.75" x14ac:dyDescent="0.2">
      <c r="BL629" s="132"/>
    </row>
    <row r="630" spans="64:64" ht="12.75" x14ac:dyDescent="0.2">
      <c r="BL630" s="132"/>
    </row>
    <row r="631" spans="64:64" ht="12.75" x14ac:dyDescent="0.2">
      <c r="BL631" s="132"/>
    </row>
    <row r="632" spans="64:64" ht="12.75" x14ac:dyDescent="0.2">
      <c r="BL632" s="132"/>
    </row>
    <row r="633" spans="64:64" ht="12.75" x14ac:dyDescent="0.2">
      <c r="BL633" s="132"/>
    </row>
    <row r="634" spans="64:64" ht="12.75" x14ac:dyDescent="0.2">
      <c r="BL634" s="132"/>
    </row>
    <row r="635" spans="64:64" ht="12.75" x14ac:dyDescent="0.2">
      <c r="BL635" s="132"/>
    </row>
    <row r="636" spans="64:64" ht="12.75" x14ac:dyDescent="0.2">
      <c r="BL636" s="132"/>
    </row>
    <row r="637" spans="64:64" ht="12.75" x14ac:dyDescent="0.2">
      <c r="BL637" s="132"/>
    </row>
    <row r="638" spans="64:64" ht="12.75" x14ac:dyDescent="0.2">
      <c r="BL638" s="132"/>
    </row>
    <row r="639" spans="64:64" ht="12.75" x14ac:dyDescent="0.2">
      <c r="BL639" s="132"/>
    </row>
    <row r="640" spans="64:64" ht="12.75" x14ac:dyDescent="0.2">
      <c r="BL640" s="132"/>
    </row>
    <row r="641" spans="64:64" ht="12.75" x14ac:dyDescent="0.2">
      <c r="BL641" s="132"/>
    </row>
    <row r="642" spans="64:64" ht="12.75" x14ac:dyDescent="0.2">
      <c r="BL642" s="132"/>
    </row>
    <row r="643" spans="64:64" ht="12.75" x14ac:dyDescent="0.2">
      <c r="BL643" s="132"/>
    </row>
    <row r="644" spans="64:64" ht="12.75" x14ac:dyDescent="0.2">
      <c r="BL644" s="132"/>
    </row>
    <row r="645" spans="64:64" ht="12.75" x14ac:dyDescent="0.2">
      <c r="BL645" s="132"/>
    </row>
    <row r="646" spans="64:64" ht="12.75" x14ac:dyDescent="0.2">
      <c r="BL646" s="132"/>
    </row>
    <row r="647" spans="64:64" ht="12.75" x14ac:dyDescent="0.2">
      <c r="BL647" s="132"/>
    </row>
    <row r="648" spans="64:64" ht="12.75" x14ac:dyDescent="0.2">
      <c r="BL648" s="132"/>
    </row>
    <row r="649" spans="64:64" ht="12.75" x14ac:dyDescent="0.2">
      <c r="BL649" s="132"/>
    </row>
    <row r="650" spans="64:64" ht="12.75" x14ac:dyDescent="0.2">
      <c r="BL650" s="132"/>
    </row>
    <row r="651" spans="64:64" ht="12.75" x14ac:dyDescent="0.2">
      <c r="BL651" s="132"/>
    </row>
    <row r="652" spans="64:64" ht="12.75" x14ac:dyDescent="0.2">
      <c r="BL652" s="132"/>
    </row>
    <row r="653" spans="64:64" ht="12.75" x14ac:dyDescent="0.2">
      <c r="BL653" s="132"/>
    </row>
    <row r="654" spans="64:64" ht="12.75" x14ac:dyDescent="0.2">
      <c r="BL654" s="132"/>
    </row>
    <row r="655" spans="64:64" ht="12.75" x14ac:dyDescent="0.2">
      <c r="BL655" s="132"/>
    </row>
    <row r="656" spans="64:64" ht="12.75" x14ac:dyDescent="0.2">
      <c r="BL656" s="132"/>
    </row>
    <row r="657" spans="64:64" ht="12.75" x14ac:dyDescent="0.2">
      <c r="BL657" s="132"/>
    </row>
    <row r="658" spans="64:64" ht="12.75" x14ac:dyDescent="0.2">
      <c r="BL658" s="132"/>
    </row>
    <row r="659" spans="64:64" ht="12.75" x14ac:dyDescent="0.2">
      <c r="BL659" s="132"/>
    </row>
    <row r="660" spans="64:64" ht="12.75" x14ac:dyDescent="0.2">
      <c r="BL660" s="132"/>
    </row>
    <row r="661" spans="64:64" ht="12.75" x14ac:dyDescent="0.2">
      <c r="BL661" s="132"/>
    </row>
    <row r="662" spans="64:64" ht="12.75" x14ac:dyDescent="0.2">
      <c r="BL662" s="132"/>
    </row>
    <row r="663" spans="64:64" ht="12.75" x14ac:dyDescent="0.2">
      <c r="BL663" s="132"/>
    </row>
    <row r="664" spans="64:64" ht="12.75" x14ac:dyDescent="0.2">
      <c r="BL664" s="132"/>
    </row>
    <row r="665" spans="64:64" ht="12.75" x14ac:dyDescent="0.2">
      <c r="BL665" s="132"/>
    </row>
    <row r="666" spans="64:64" ht="12.75" x14ac:dyDescent="0.2">
      <c r="BL666" s="132"/>
    </row>
    <row r="667" spans="64:64" ht="12.75" x14ac:dyDescent="0.2">
      <c r="BL667" s="132"/>
    </row>
    <row r="668" spans="64:64" ht="12.75" x14ac:dyDescent="0.2">
      <c r="BL668" s="132"/>
    </row>
    <row r="669" spans="64:64" ht="12.75" x14ac:dyDescent="0.2">
      <c r="BL669" s="132"/>
    </row>
    <row r="670" spans="64:64" ht="12.75" x14ac:dyDescent="0.2">
      <c r="BL670" s="132"/>
    </row>
    <row r="671" spans="64:64" ht="12.75" x14ac:dyDescent="0.2">
      <c r="BL671" s="132"/>
    </row>
    <row r="672" spans="64:64" ht="12.75" x14ac:dyDescent="0.2">
      <c r="BL672" s="132"/>
    </row>
    <row r="673" spans="64:64" ht="12.75" x14ac:dyDescent="0.2">
      <c r="BL673" s="132"/>
    </row>
    <row r="674" spans="64:64" ht="12.75" x14ac:dyDescent="0.2">
      <c r="BL674" s="132"/>
    </row>
    <row r="675" spans="64:64" ht="12.75" x14ac:dyDescent="0.2">
      <c r="BL675" s="132"/>
    </row>
    <row r="676" spans="64:64" ht="12.75" x14ac:dyDescent="0.2">
      <c r="BL676" s="132"/>
    </row>
    <row r="677" spans="64:64" ht="12.75" x14ac:dyDescent="0.2">
      <c r="BL677" s="132"/>
    </row>
    <row r="678" spans="64:64" ht="12.75" x14ac:dyDescent="0.2">
      <c r="BL678" s="132"/>
    </row>
    <row r="679" spans="64:64" ht="12.75" x14ac:dyDescent="0.2">
      <c r="BL679" s="132"/>
    </row>
    <row r="680" spans="64:64" ht="12.75" x14ac:dyDescent="0.2">
      <c r="BL680" s="132"/>
    </row>
    <row r="681" spans="64:64" ht="12.75" x14ac:dyDescent="0.2">
      <c r="BL681" s="132"/>
    </row>
    <row r="682" spans="64:64" ht="12.75" x14ac:dyDescent="0.2">
      <c r="BL682" s="132"/>
    </row>
    <row r="683" spans="64:64" ht="12.75" x14ac:dyDescent="0.2">
      <c r="BL683" s="132"/>
    </row>
    <row r="684" spans="64:64" ht="12.75" x14ac:dyDescent="0.2">
      <c r="BL684" s="132"/>
    </row>
    <row r="685" spans="64:64" ht="12.75" x14ac:dyDescent="0.2">
      <c r="BL685" s="132"/>
    </row>
    <row r="686" spans="64:64" ht="12.75" x14ac:dyDescent="0.2">
      <c r="BL686" s="132"/>
    </row>
    <row r="687" spans="64:64" ht="12.75" x14ac:dyDescent="0.2">
      <c r="BL687" s="132"/>
    </row>
    <row r="688" spans="64:64" ht="12.75" x14ac:dyDescent="0.2">
      <c r="BL688" s="132"/>
    </row>
    <row r="689" spans="64:64" ht="12.75" x14ac:dyDescent="0.2">
      <c r="BL689" s="132"/>
    </row>
    <row r="690" spans="64:64" ht="12.75" x14ac:dyDescent="0.2">
      <c r="BL690" s="132"/>
    </row>
    <row r="691" spans="64:64" ht="12.75" x14ac:dyDescent="0.2">
      <c r="BL691" s="132"/>
    </row>
    <row r="692" spans="64:64" ht="12.75" x14ac:dyDescent="0.2">
      <c r="BL692" s="132"/>
    </row>
    <row r="693" spans="64:64" ht="12.75" x14ac:dyDescent="0.2">
      <c r="BL693" s="132"/>
    </row>
    <row r="694" spans="64:64" ht="12.75" x14ac:dyDescent="0.2">
      <c r="BL694" s="132"/>
    </row>
    <row r="695" spans="64:64" ht="12.75" x14ac:dyDescent="0.2">
      <c r="BL695" s="132"/>
    </row>
    <row r="696" spans="64:64" ht="12.75" x14ac:dyDescent="0.2">
      <c r="BL696" s="132"/>
    </row>
    <row r="697" spans="64:64" ht="12.75" x14ac:dyDescent="0.2">
      <c r="BL697" s="132"/>
    </row>
    <row r="698" spans="64:64" ht="12.75" x14ac:dyDescent="0.2">
      <c r="BL698" s="132"/>
    </row>
    <row r="699" spans="64:64" ht="12.75" x14ac:dyDescent="0.2">
      <c r="BL699" s="132"/>
    </row>
    <row r="700" spans="64:64" ht="12.75" x14ac:dyDescent="0.2">
      <c r="BL700" s="132"/>
    </row>
    <row r="701" spans="64:64" ht="12.75" x14ac:dyDescent="0.2">
      <c r="BL701" s="132"/>
    </row>
    <row r="702" spans="64:64" ht="12.75" x14ac:dyDescent="0.2">
      <c r="BL702" s="132"/>
    </row>
    <row r="703" spans="64:64" ht="12.75" x14ac:dyDescent="0.2">
      <c r="BL703" s="132"/>
    </row>
    <row r="704" spans="64:64" ht="12.75" x14ac:dyDescent="0.2">
      <c r="BL704" s="132"/>
    </row>
    <row r="705" spans="64:64" ht="12.75" x14ac:dyDescent="0.2">
      <c r="BL705" s="132"/>
    </row>
    <row r="706" spans="64:64" ht="12.75" x14ac:dyDescent="0.2">
      <c r="BL706" s="132"/>
    </row>
    <row r="707" spans="64:64" ht="12.75" x14ac:dyDescent="0.2">
      <c r="BL707" s="132"/>
    </row>
    <row r="708" spans="64:64" ht="12.75" x14ac:dyDescent="0.2">
      <c r="BL708" s="132"/>
    </row>
    <row r="709" spans="64:64" ht="12.75" x14ac:dyDescent="0.2">
      <c r="BL709" s="132"/>
    </row>
    <row r="710" spans="64:64" ht="12.75" x14ac:dyDescent="0.2">
      <c r="BL710" s="132"/>
    </row>
    <row r="711" spans="64:64" ht="12.75" x14ac:dyDescent="0.2">
      <c r="BL711" s="132"/>
    </row>
    <row r="712" spans="64:64" ht="12.75" x14ac:dyDescent="0.2">
      <c r="BL712" s="132"/>
    </row>
    <row r="713" spans="64:64" ht="12.75" x14ac:dyDescent="0.2">
      <c r="BL713" s="132"/>
    </row>
    <row r="714" spans="64:64" ht="12.75" x14ac:dyDescent="0.2">
      <c r="BL714" s="132"/>
    </row>
    <row r="715" spans="64:64" ht="12.75" x14ac:dyDescent="0.2">
      <c r="BL715" s="132"/>
    </row>
    <row r="716" spans="64:64" ht="12.75" x14ac:dyDescent="0.2">
      <c r="BL716" s="132"/>
    </row>
    <row r="717" spans="64:64" ht="12.75" x14ac:dyDescent="0.2">
      <c r="BL717" s="132"/>
    </row>
    <row r="718" spans="64:64" ht="12.75" x14ac:dyDescent="0.2">
      <c r="BL718" s="132"/>
    </row>
    <row r="719" spans="64:64" ht="12.75" x14ac:dyDescent="0.2">
      <c r="BL719" s="132"/>
    </row>
    <row r="720" spans="64:64" ht="12.75" x14ac:dyDescent="0.2">
      <c r="BL720" s="132"/>
    </row>
    <row r="721" spans="64:64" ht="12.75" x14ac:dyDescent="0.2">
      <c r="BL721" s="132"/>
    </row>
    <row r="722" spans="64:64" ht="12.75" x14ac:dyDescent="0.2">
      <c r="BL722" s="132"/>
    </row>
    <row r="723" spans="64:64" ht="12.75" x14ac:dyDescent="0.2">
      <c r="BL723" s="132"/>
    </row>
    <row r="724" spans="64:64" ht="12.75" x14ac:dyDescent="0.2">
      <c r="BL724" s="132"/>
    </row>
    <row r="725" spans="64:64" ht="12.75" x14ac:dyDescent="0.2">
      <c r="BL725" s="132"/>
    </row>
    <row r="726" spans="64:64" ht="12.75" x14ac:dyDescent="0.2">
      <c r="BL726" s="132"/>
    </row>
    <row r="727" spans="64:64" ht="12.75" x14ac:dyDescent="0.2">
      <c r="BL727" s="132"/>
    </row>
    <row r="728" spans="64:64" ht="12.75" x14ac:dyDescent="0.2">
      <c r="BL728" s="132"/>
    </row>
    <row r="729" spans="64:64" ht="12.75" x14ac:dyDescent="0.2">
      <c r="BL729" s="132"/>
    </row>
    <row r="730" spans="64:64" ht="12.75" x14ac:dyDescent="0.2">
      <c r="BL730" s="132"/>
    </row>
    <row r="731" spans="64:64" ht="12.75" x14ac:dyDescent="0.2">
      <c r="BL731" s="132"/>
    </row>
    <row r="732" spans="64:64" ht="12.75" x14ac:dyDescent="0.2">
      <c r="BL732" s="132"/>
    </row>
    <row r="733" spans="64:64" ht="12.75" x14ac:dyDescent="0.2">
      <c r="BL733" s="132"/>
    </row>
    <row r="734" spans="64:64" ht="12.75" x14ac:dyDescent="0.2">
      <c r="BL734" s="132"/>
    </row>
    <row r="735" spans="64:64" ht="12.75" x14ac:dyDescent="0.2">
      <c r="BL735" s="132"/>
    </row>
    <row r="736" spans="64:64" ht="12.75" x14ac:dyDescent="0.2">
      <c r="BL736" s="132"/>
    </row>
    <row r="737" spans="64:64" ht="12.75" x14ac:dyDescent="0.2">
      <c r="BL737" s="132"/>
    </row>
    <row r="738" spans="64:64" ht="12.75" x14ac:dyDescent="0.2">
      <c r="BL738" s="132"/>
    </row>
    <row r="739" spans="64:64" ht="12.75" x14ac:dyDescent="0.2">
      <c r="BL739" s="132"/>
    </row>
    <row r="740" spans="64:64" ht="12.75" x14ac:dyDescent="0.2">
      <c r="BL740" s="132"/>
    </row>
    <row r="741" spans="64:64" ht="12.75" x14ac:dyDescent="0.2">
      <c r="BL741" s="132"/>
    </row>
    <row r="742" spans="64:64" ht="12.75" x14ac:dyDescent="0.2">
      <c r="BL742" s="132"/>
    </row>
    <row r="743" spans="64:64" ht="12.75" x14ac:dyDescent="0.2">
      <c r="BL743" s="132"/>
    </row>
    <row r="744" spans="64:64" ht="12.75" x14ac:dyDescent="0.2">
      <c r="BL744" s="132"/>
    </row>
    <row r="745" spans="64:64" ht="12.75" x14ac:dyDescent="0.2">
      <c r="BL745" s="132"/>
    </row>
    <row r="746" spans="64:64" ht="12.75" x14ac:dyDescent="0.2">
      <c r="BL746" s="132"/>
    </row>
    <row r="747" spans="64:64" ht="12.75" x14ac:dyDescent="0.2">
      <c r="BL747" s="132"/>
    </row>
    <row r="748" spans="64:64" ht="12.75" x14ac:dyDescent="0.2">
      <c r="BL748" s="132"/>
    </row>
    <row r="749" spans="64:64" ht="12.75" x14ac:dyDescent="0.2">
      <c r="BL749" s="132"/>
    </row>
    <row r="750" spans="64:64" ht="12.75" x14ac:dyDescent="0.2">
      <c r="BL750" s="132"/>
    </row>
    <row r="751" spans="64:64" ht="12.75" x14ac:dyDescent="0.2">
      <c r="BL751" s="132"/>
    </row>
    <row r="752" spans="64:64" ht="12.75" x14ac:dyDescent="0.2">
      <c r="BL752" s="132"/>
    </row>
    <row r="753" spans="64:64" ht="12.75" x14ac:dyDescent="0.2">
      <c r="BL753" s="132"/>
    </row>
    <row r="754" spans="64:64" ht="12.75" x14ac:dyDescent="0.2">
      <c r="BL754" s="132"/>
    </row>
    <row r="755" spans="64:64" ht="12.75" x14ac:dyDescent="0.2">
      <c r="BL755" s="132"/>
    </row>
    <row r="756" spans="64:64" ht="12.75" x14ac:dyDescent="0.2">
      <c r="BL756" s="132"/>
    </row>
    <row r="757" spans="64:64" ht="12.75" x14ac:dyDescent="0.2">
      <c r="BL757" s="132"/>
    </row>
    <row r="758" spans="64:64" ht="12.75" x14ac:dyDescent="0.2">
      <c r="BL758" s="132"/>
    </row>
    <row r="759" spans="64:64" ht="12.75" x14ac:dyDescent="0.2">
      <c r="BL759" s="132"/>
    </row>
    <row r="760" spans="64:64" ht="12.75" x14ac:dyDescent="0.2">
      <c r="BL760" s="132"/>
    </row>
    <row r="761" spans="64:64" ht="12.75" x14ac:dyDescent="0.2">
      <c r="BL761" s="132"/>
    </row>
    <row r="762" spans="64:64" ht="12.75" x14ac:dyDescent="0.2">
      <c r="BL762" s="132"/>
    </row>
    <row r="763" spans="64:64" ht="12.75" x14ac:dyDescent="0.2">
      <c r="BL763" s="132"/>
    </row>
    <row r="764" spans="64:64" ht="12.75" x14ac:dyDescent="0.2">
      <c r="BL764" s="132"/>
    </row>
    <row r="765" spans="64:64" ht="12.75" x14ac:dyDescent="0.2">
      <c r="BL765" s="132"/>
    </row>
    <row r="766" spans="64:64" ht="12.75" x14ac:dyDescent="0.2">
      <c r="BL766" s="132"/>
    </row>
    <row r="767" spans="64:64" ht="12.75" x14ac:dyDescent="0.2">
      <c r="BL767" s="132"/>
    </row>
    <row r="768" spans="64:64" ht="12.75" x14ac:dyDescent="0.2">
      <c r="BL768" s="132"/>
    </row>
    <row r="769" spans="64:64" ht="12.75" x14ac:dyDescent="0.2">
      <c r="BL769" s="132"/>
    </row>
    <row r="770" spans="64:64" ht="12.75" x14ac:dyDescent="0.2">
      <c r="BL770" s="132"/>
    </row>
    <row r="771" spans="64:64" ht="12.75" x14ac:dyDescent="0.2">
      <c r="BL771" s="132"/>
    </row>
    <row r="772" spans="64:64" ht="12.75" x14ac:dyDescent="0.2">
      <c r="BL772" s="132"/>
    </row>
    <row r="773" spans="64:64" ht="12.75" x14ac:dyDescent="0.2">
      <c r="BL773" s="132"/>
    </row>
    <row r="774" spans="64:64" ht="12.75" x14ac:dyDescent="0.2">
      <c r="BL774" s="132"/>
    </row>
    <row r="775" spans="64:64" ht="12.75" x14ac:dyDescent="0.2">
      <c r="BL775" s="132"/>
    </row>
    <row r="776" spans="64:64" ht="12.75" x14ac:dyDescent="0.2">
      <c r="BL776" s="132"/>
    </row>
    <row r="777" spans="64:64" ht="12.75" x14ac:dyDescent="0.2">
      <c r="BL777" s="132"/>
    </row>
    <row r="778" spans="64:64" ht="12.75" x14ac:dyDescent="0.2">
      <c r="BL778" s="132"/>
    </row>
    <row r="779" spans="64:64" ht="12.75" x14ac:dyDescent="0.2">
      <c r="BL779" s="132"/>
    </row>
    <row r="780" spans="64:64" ht="12.75" x14ac:dyDescent="0.2">
      <c r="BL780" s="132"/>
    </row>
    <row r="781" spans="64:64" ht="12.75" x14ac:dyDescent="0.2">
      <c r="BL781" s="132"/>
    </row>
    <row r="782" spans="64:64" ht="12.75" x14ac:dyDescent="0.2">
      <c r="BL782" s="132"/>
    </row>
    <row r="783" spans="64:64" ht="12.75" x14ac:dyDescent="0.2">
      <c r="BL783" s="132"/>
    </row>
    <row r="784" spans="64:64" ht="12.75" x14ac:dyDescent="0.2">
      <c r="BL784" s="132"/>
    </row>
    <row r="785" spans="64:64" ht="12.75" x14ac:dyDescent="0.2">
      <c r="BL785" s="132"/>
    </row>
    <row r="786" spans="64:64" ht="12.75" x14ac:dyDescent="0.2">
      <c r="BL786" s="132"/>
    </row>
    <row r="787" spans="64:64" ht="12.75" x14ac:dyDescent="0.2">
      <c r="BL787" s="132"/>
    </row>
    <row r="788" spans="64:64" ht="12.75" x14ac:dyDescent="0.2">
      <c r="BL788" s="132"/>
    </row>
    <row r="789" spans="64:64" ht="12.75" x14ac:dyDescent="0.2">
      <c r="BL789" s="132"/>
    </row>
    <row r="790" spans="64:64" ht="12.75" x14ac:dyDescent="0.2">
      <c r="BL790" s="132"/>
    </row>
    <row r="791" spans="64:64" ht="12.75" x14ac:dyDescent="0.2">
      <c r="BL791" s="132"/>
    </row>
    <row r="792" spans="64:64" ht="12.75" x14ac:dyDescent="0.2">
      <c r="BL792" s="132"/>
    </row>
    <row r="793" spans="64:64" ht="12.75" x14ac:dyDescent="0.2">
      <c r="BL793" s="132"/>
    </row>
    <row r="794" spans="64:64" ht="12.75" x14ac:dyDescent="0.2">
      <c r="BL794" s="132"/>
    </row>
    <row r="795" spans="64:64" ht="12.75" x14ac:dyDescent="0.2">
      <c r="BL795" s="132"/>
    </row>
    <row r="796" spans="64:64" ht="12.75" x14ac:dyDescent="0.2">
      <c r="BL796" s="132"/>
    </row>
    <row r="797" spans="64:64" ht="12.75" x14ac:dyDescent="0.2">
      <c r="BL797" s="132"/>
    </row>
    <row r="798" spans="64:64" ht="12.75" x14ac:dyDescent="0.2">
      <c r="BL798" s="132"/>
    </row>
    <row r="799" spans="64:64" ht="12.75" x14ac:dyDescent="0.2">
      <c r="BL799" s="132"/>
    </row>
    <row r="800" spans="64:64" ht="12.75" x14ac:dyDescent="0.2">
      <c r="BL800" s="132"/>
    </row>
    <row r="801" spans="64:64" ht="12.75" x14ac:dyDescent="0.2">
      <c r="BL801" s="132"/>
    </row>
    <row r="802" spans="64:64" ht="12.75" x14ac:dyDescent="0.2">
      <c r="BL802" s="132"/>
    </row>
    <row r="803" spans="64:64" ht="12.75" x14ac:dyDescent="0.2">
      <c r="BL803" s="132"/>
    </row>
    <row r="804" spans="64:64" ht="12.75" x14ac:dyDescent="0.2">
      <c r="BL804" s="132"/>
    </row>
    <row r="805" spans="64:64" ht="12.75" x14ac:dyDescent="0.2">
      <c r="BL805" s="132"/>
    </row>
    <row r="806" spans="64:64" ht="12.75" x14ac:dyDescent="0.2">
      <c r="BL806" s="132"/>
    </row>
    <row r="807" spans="64:64" ht="12.75" x14ac:dyDescent="0.2">
      <c r="BL807" s="132"/>
    </row>
    <row r="808" spans="64:64" ht="12.75" x14ac:dyDescent="0.2">
      <c r="BL808" s="132"/>
    </row>
    <row r="809" spans="64:64" ht="12.75" x14ac:dyDescent="0.2">
      <c r="BL809" s="132"/>
    </row>
    <row r="810" spans="64:64" ht="12.75" x14ac:dyDescent="0.2">
      <c r="BL810" s="132"/>
    </row>
    <row r="811" spans="64:64" ht="12.75" x14ac:dyDescent="0.2">
      <c r="BL811" s="132"/>
    </row>
    <row r="812" spans="64:64" ht="12.75" x14ac:dyDescent="0.2">
      <c r="BL812" s="132"/>
    </row>
    <row r="813" spans="64:64" ht="12.75" x14ac:dyDescent="0.2">
      <c r="BL813" s="132"/>
    </row>
    <row r="814" spans="64:64" ht="12.75" x14ac:dyDescent="0.2">
      <c r="BL814" s="132"/>
    </row>
    <row r="815" spans="64:64" ht="12.75" x14ac:dyDescent="0.2">
      <c r="BL815" s="132"/>
    </row>
    <row r="816" spans="64:64" ht="12.75" x14ac:dyDescent="0.2">
      <c r="BL816" s="132"/>
    </row>
    <row r="817" spans="64:64" ht="12.75" x14ac:dyDescent="0.2">
      <c r="BL817" s="132"/>
    </row>
    <row r="818" spans="64:64" ht="12.75" x14ac:dyDescent="0.2">
      <c r="BL818" s="132"/>
    </row>
    <row r="819" spans="64:64" ht="12.75" x14ac:dyDescent="0.2">
      <c r="BL819" s="132"/>
    </row>
    <row r="820" spans="64:64" ht="12.75" x14ac:dyDescent="0.2">
      <c r="BL820" s="132"/>
    </row>
    <row r="821" spans="64:64" ht="12.75" x14ac:dyDescent="0.2">
      <c r="BL821" s="132"/>
    </row>
    <row r="822" spans="64:64" ht="12.75" x14ac:dyDescent="0.2">
      <c r="BL822" s="132"/>
    </row>
    <row r="823" spans="64:64" ht="12.75" x14ac:dyDescent="0.2">
      <c r="BL823" s="132"/>
    </row>
    <row r="824" spans="64:64" ht="12.75" x14ac:dyDescent="0.2">
      <c r="BL824" s="132"/>
    </row>
    <row r="825" spans="64:64" ht="12.75" x14ac:dyDescent="0.2">
      <c r="BL825" s="132"/>
    </row>
    <row r="826" spans="64:64" ht="12.75" x14ac:dyDescent="0.2">
      <c r="BL826" s="132"/>
    </row>
    <row r="827" spans="64:64" ht="12.75" x14ac:dyDescent="0.2">
      <c r="BL827" s="132"/>
    </row>
    <row r="828" spans="64:64" ht="12.75" x14ac:dyDescent="0.2">
      <c r="BL828" s="132"/>
    </row>
    <row r="829" spans="64:64" ht="12.75" x14ac:dyDescent="0.2">
      <c r="BL829" s="132"/>
    </row>
    <row r="830" spans="64:64" ht="12.75" x14ac:dyDescent="0.2">
      <c r="BL830" s="132"/>
    </row>
    <row r="831" spans="64:64" ht="12.75" x14ac:dyDescent="0.2">
      <c r="BL831" s="132"/>
    </row>
    <row r="832" spans="64:64" ht="12.75" x14ac:dyDescent="0.2">
      <c r="BL832" s="132"/>
    </row>
    <row r="833" spans="64:64" ht="12.75" x14ac:dyDescent="0.2">
      <c r="BL833" s="132"/>
    </row>
    <row r="834" spans="64:64" ht="12.75" x14ac:dyDescent="0.2">
      <c r="BL834" s="132"/>
    </row>
    <row r="835" spans="64:64" ht="12.75" x14ac:dyDescent="0.2">
      <c r="BL835" s="132"/>
    </row>
    <row r="836" spans="64:64" ht="12.75" x14ac:dyDescent="0.2">
      <c r="BL836" s="132"/>
    </row>
    <row r="837" spans="64:64" ht="12.75" x14ac:dyDescent="0.2">
      <c r="BL837" s="132"/>
    </row>
    <row r="838" spans="64:64" ht="12.75" x14ac:dyDescent="0.2">
      <c r="BL838" s="132"/>
    </row>
    <row r="839" spans="64:64" ht="12.75" x14ac:dyDescent="0.2">
      <c r="BL839" s="132"/>
    </row>
    <row r="840" spans="64:64" ht="12.75" x14ac:dyDescent="0.2">
      <c r="BL840" s="132"/>
    </row>
    <row r="841" spans="64:64" ht="12.75" x14ac:dyDescent="0.2">
      <c r="BL841" s="132"/>
    </row>
    <row r="842" spans="64:64" ht="12.75" x14ac:dyDescent="0.2">
      <c r="BL842" s="132"/>
    </row>
    <row r="843" spans="64:64" ht="12.75" x14ac:dyDescent="0.2">
      <c r="BL843" s="132"/>
    </row>
    <row r="844" spans="64:64" ht="12.75" x14ac:dyDescent="0.2">
      <c r="BL844" s="132"/>
    </row>
    <row r="845" spans="64:64" ht="12.75" x14ac:dyDescent="0.2">
      <c r="BL845" s="132"/>
    </row>
    <row r="846" spans="64:64" ht="12.75" x14ac:dyDescent="0.2">
      <c r="BL846" s="132"/>
    </row>
    <row r="847" spans="64:64" ht="12.75" x14ac:dyDescent="0.2">
      <c r="BL847" s="132"/>
    </row>
    <row r="848" spans="64:64" ht="12.75" x14ac:dyDescent="0.2">
      <c r="BL848" s="132"/>
    </row>
    <row r="849" spans="64:64" ht="12.75" x14ac:dyDescent="0.2">
      <c r="BL849" s="132"/>
    </row>
    <row r="850" spans="64:64" ht="12.75" x14ac:dyDescent="0.2">
      <c r="BL850" s="132"/>
    </row>
    <row r="851" spans="64:64" ht="12.75" x14ac:dyDescent="0.2">
      <c r="BL851" s="132"/>
    </row>
    <row r="852" spans="64:64" ht="12.75" x14ac:dyDescent="0.2">
      <c r="BL852" s="132"/>
    </row>
    <row r="853" spans="64:64" ht="12.75" x14ac:dyDescent="0.2">
      <c r="BL853" s="132"/>
    </row>
    <row r="854" spans="64:64" ht="12.75" x14ac:dyDescent="0.2">
      <c r="BL854" s="132"/>
    </row>
    <row r="855" spans="64:64" ht="12.75" x14ac:dyDescent="0.2">
      <c r="BL855" s="132"/>
    </row>
    <row r="856" spans="64:64" ht="12.75" x14ac:dyDescent="0.2">
      <c r="BL856" s="132"/>
    </row>
    <row r="857" spans="64:64" ht="12.75" x14ac:dyDescent="0.2">
      <c r="BL857" s="132"/>
    </row>
    <row r="858" spans="64:64" ht="12.75" x14ac:dyDescent="0.2">
      <c r="BL858" s="132"/>
    </row>
    <row r="859" spans="64:64" ht="12.75" x14ac:dyDescent="0.2">
      <c r="BL859" s="132"/>
    </row>
    <row r="860" spans="64:64" ht="12.75" x14ac:dyDescent="0.2">
      <c r="BL860" s="132"/>
    </row>
    <row r="861" spans="64:64" ht="12.75" x14ac:dyDescent="0.2">
      <c r="BL861" s="132"/>
    </row>
    <row r="862" spans="64:64" ht="12.75" x14ac:dyDescent="0.2">
      <c r="BL862" s="132"/>
    </row>
    <row r="863" spans="64:64" ht="12.75" x14ac:dyDescent="0.2">
      <c r="BL863" s="132"/>
    </row>
    <row r="864" spans="64:64" ht="12.75" x14ac:dyDescent="0.2">
      <c r="BL864" s="132"/>
    </row>
    <row r="865" spans="64:64" ht="12.75" x14ac:dyDescent="0.2">
      <c r="BL865" s="132"/>
    </row>
    <row r="866" spans="64:64" ht="12.75" x14ac:dyDescent="0.2">
      <c r="BL866" s="132"/>
    </row>
    <row r="867" spans="64:64" ht="12.75" x14ac:dyDescent="0.2">
      <c r="BL867" s="132"/>
    </row>
    <row r="868" spans="64:64" ht="12.75" x14ac:dyDescent="0.2">
      <c r="BL868" s="132"/>
    </row>
    <row r="869" spans="64:64" ht="12.75" x14ac:dyDescent="0.2">
      <c r="BL869" s="132"/>
    </row>
    <row r="870" spans="64:64" ht="12.75" x14ac:dyDescent="0.2">
      <c r="BL870" s="132"/>
    </row>
    <row r="871" spans="64:64" ht="12.75" x14ac:dyDescent="0.2">
      <c r="BL871" s="132"/>
    </row>
    <row r="872" spans="64:64" ht="12.75" x14ac:dyDescent="0.2">
      <c r="BL872" s="132"/>
    </row>
    <row r="873" spans="64:64" ht="12.75" x14ac:dyDescent="0.2">
      <c r="BL873" s="132"/>
    </row>
    <row r="874" spans="64:64" ht="12.75" x14ac:dyDescent="0.2">
      <c r="BL874" s="132"/>
    </row>
    <row r="875" spans="64:64" ht="12.75" x14ac:dyDescent="0.2">
      <c r="BL875" s="132"/>
    </row>
    <row r="876" spans="64:64" ht="12.75" x14ac:dyDescent="0.2">
      <c r="BL876" s="132"/>
    </row>
    <row r="877" spans="64:64" ht="12.75" x14ac:dyDescent="0.2">
      <c r="BL877" s="132"/>
    </row>
    <row r="878" spans="64:64" ht="12.75" x14ac:dyDescent="0.2">
      <c r="BL878" s="132"/>
    </row>
    <row r="879" spans="64:64" ht="12.75" x14ac:dyDescent="0.2">
      <c r="BL879" s="132"/>
    </row>
    <row r="880" spans="64:64" ht="12.75" x14ac:dyDescent="0.2">
      <c r="BL880" s="132"/>
    </row>
    <row r="881" spans="64:64" ht="12.75" x14ac:dyDescent="0.2">
      <c r="BL881" s="132"/>
    </row>
    <row r="882" spans="64:64" ht="12.75" x14ac:dyDescent="0.2">
      <c r="BL882" s="132"/>
    </row>
    <row r="883" spans="64:64" ht="12.75" x14ac:dyDescent="0.2">
      <c r="BL883" s="132"/>
    </row>
    <row r="884" spans="64:64" ht="12.75" x14ac:dyDescent="0.2">
      <c r="BL884" s="132"/>
    </row>
    <row r="885" spans="64:64" ht="12.75" x14ac:dyDescent="0.2">
      <c r="BL885" s="132"/>
    </row>
    <row r="886" spans="64:64" ht="12.75" x14ac:dyDescent="0.2">
      <c r="BL886" s="132"/>
    </row>
    <row r="887" spans="64:64" ht="12.75" x14ac:dyDescent="0.2">
      <c r="BL887" s="132"/>
    </row>
    <row r="888" spans="64:64" ht="12.75" x14ac:dyDescent="0.2">
      <c r="BL888" s="132"/>
    </row>
    <row r="889" spans="64:64" ht="12.75" x14ac:dyDescent="0.2">
      <c r="BL889" s="132"/>
    </row>
    <row r="890" spans="64:64" ht="12.75" x14ac:dyDescent="0.2">
      <c r="BL890" s="132"/>
    </row>
    <row r="891" spans="64:64" ht="12.75" x14ac:dyDescent="0.2">
      <c r="BL891" s="132"/>
    </row>
    <row r="892" spans="64:64" ht="12.75" x14ac:dyDescent="0.2">
      <c r="BL892" s="132"/>
    </row>
    <row r="893" spans="64:64" ht="12.75" x14ac:dyDescent="0.2">
      <c r="BL893" s="132"/>
    </row>
    <row r="894" spans="64:64" ht="12.75" x14ac:dyDescent="0.2">
      <c r="BL894" s="132"/>
    </row>
    <row r="895" spans="64:64" ht="12.75" x14ac:dyDescent="0.2">
      <c r="BL895" s="132"/>
    </row>
    <row r="896" spans="64:64" ht="12.75" x14ac:dyDescent="0.2">
      <c r="BL896" s="132"/>
    </row>
    <row r="897" spans="64:64" ht="12.75" x14ac:dyDescent="0.2">
      <c r="BL897" s="132"/>
    </row>
    <row r="898" spans="64:64" ht="12.75" x14ac:dyDescent="0.2">
      <c r="BL898" s="132"/>
    </row>
    <row r="899" spans="64:64" ht="12.75" x14ac:dyDescent="0.2">
      <c r="BL899" s="132"/>
    </row>
    <row r="900" spans="64:64" ht="12.75" x14ac:dyDescent="0.2">
      <c r="BL900" s="132"/>
    </row>
    <row r="901" spans="64:64" ht="12.75" x14ac:dyDescent="0.2">
      <c r="BL901" s="132"/>
    </row>
    <row r="902" spans="64:64" ht="12.75" x14ac:dyDescent="0.2">
      <c r="BL902" s="132"/>
    </row>
    <row r="903" spans="64:64" ht="12.75" x14ac:dyDescent="0.2">
      <c r="BL903" s="132"/>
    </row>
    <row r="904" spans="64:64" ht="12.75" x14ac:dyDescent="0.2">
      <c r="BL904" s="132"/>
    </row>
    <row r="905" spans="64:64" ht="12.75" x14ac:dyDescent="0.2">
      <c r="BL905" s="132"/>
    </row>
    <row r="906" spans="64:64" ht="12.75" x14ac:dyDescent="0.2">
      <c r="BL906" s="132"/>
    </row>
    <row r="907" spans="64:64" ht="12.75" x14ac:dyDescent="0.2">
      <c r="BL907" s="132"/>
    </row>
    <row r="908" spans="64:64" ht="12.75" x14ac:dyDescent="0.2">
      <c r="BL908" s="132"/>
    </row>
    <row r="909" spans="64:64" ht="12.75" x14ac:dyDescent="0.2">
      <c r="BL909" s="132"/>
    </row>
    <row r="910" spans="64:64" ht="12.75" x14ac:dyDescent="0.2">
      <c r="BL910" s="132"/>
    </row>
    <row r="911" spans="64:64" ht="12.75" x14ac:dyDescent="0.2">
      <c r="BL911" s="132"/>
    </row>
    <row r="912" spans="64:64" ht="12.75" x14ac:dyDescent="0.2">
      <c r="BL912" s="132"/>
    </row>
    <row r="913" spans="64:64" ht="12.75" x14ac:dyDescent="0.2">
      <c r="BL913" s="132"/>
    </row>
    <row r="914" spans="64:64" ht="12.75" x14ac:dyDescent="0.2">
      <c r="BL914" s="132"/>
    </row>
    <row r="915" spans="64:64" ht="12.75" x14ac:dyDescent="0.2">
      <c r="BL915" s="132"/>
    </row>
    <row r="916" spans="64:64" ht="12.75" x14ac:dyDescent="0.2">
      <c r="BL916" s="132"/>
    </row>
    <row r="917" spans="64:64" ht="12.75" x14ac:dyDescent="0.2">
      <c r="BL917" s="132"/>
    </row>
    <row r="918" spans="64:64" ht="12.75" x14ac:dyDescent="0.2">
      <c r="BL918" s="132"/>
    </row>
    <row r="919" spans="64:64" ht="12.75" x14ac:dyDescent="0.2">
      <c r="BL919" s="132"/>
    </row>
    <row r="920" spans="64:64" ht="12.75" x14ac:dyDescent="0.2">
      <c r="BL920" s="132"/>
    </row>
    <row r="921" spans="64:64" ht="12.75" x14ac:dyDescent="0.2">
      <c r="BL921" s="132"/>
    </row>
    <row r="922" spans="64:64" ht="12.75" x14ac:dyDescent="0.2">
      <c r="BL922" s="132"/>
    </row>
    <row r="923" spans="64:64" ht="12.75" x14ac:dyDescent="0.2">
      <c r="BL923" s="132"/>
    </row>
    <row r="924" spans="64:64" ht="12.75" x14ac:dyDescent="0.2">
      <c r="BL924" s="132"/>
    </row>
    <row r="925" spans="64:64" ht="12.75" x14ac:dyDescent="0.2">
      <c r="BL925" s="132"/>
    </row>
    <row r="926" spans="64:64" ht="12.75" x14ac:dyDescent="0.2">
      <c r="BL926" s="132"/>
    </row>
    <row r="927" spans="64:64" ht="12.75" x14ac:dyDescent="0.2">
      <c r="BL927" s="132"/>
    </row>
    <row r="928" spans="64:64" ht="12.75" x14ac:dyDescent="0.2">
      <c r="BL928" s="132"/>
    </row>
    <row r="929" spans="64:64" ht="12.75" x14ac:dyDescent="0.2">
      <c r="BL929" s="132"/>
    </row>
    <row r="930" spans="64:64" ht="12.75" x14ac:dyDescent="0.2">
      <c r="BL930" s="132"/>
    </row>
    <row r="931" spans="64:64" ht="12.75" x14ac:dyDescent="0.2">
      <c r="BL931" s="132"/>
    </row>
    <row r="932" spans="64:64" ht="12.75" x14ac:dyDescent="0.2">
      <c r="BL932" s="132"/>
    </row>
    <row r="933" spans="64:64" ht="12.75" x14ac:dyDescent="0.2">
      <c r="BL933" s="132"/>
    </row>
    <row r="934" spans="64:64" ht="12.75" x14ac:dyDescent="0.2">
      <c r="BL934" s="132"/>
    </row>
    <row r="935" spans="64:64" ht="12.75" x14ac:dyDescent="0.2">
      <c r="BL935" s="132"/>
    </row>
    <row r="936" spans="64:64" ht="12.75" x14ac:dyDescent="0.2">
      <c r="BL936" s="132"/>
    </row>
    <row r="937" spans="64:64" ht="12.75" x14ac:dyDescent="0.2">
      <c r="BL937" s="132"/>
    </row>
    <row r="938" spans="64:64" ht="12.75" x14ac:dyDescent="0.2">
      <c r="BL938" s="132"/>
    </row>
    <row r="939" spans="64:64" ht="12.75" x14ac:dyDescent="0.2">
      <c r="BL939" s="132"/>
    </row>
    <row r="940" spans="64:64" ht="12.75" x14ac:dyDescent="0.2">
      <c r="BL940" s="132"/>
    </row>
    <row r="941" spans="64:64" ht="12.75" x14ac:dyDescent="0.2">
      <c r="BL941" s="132"/>
    </row>
    <row r="942" spans="64:64" ht="12.75" x14ac:dyDescent="0.2">
      <c r="BL942" s="132"/>
    </row>
    <row r="943" spans="64:64" ht="12.75" x14ac:dyDescent="0.2">
      <c r="BL943" s="132"/>
    </row>
    <row r="944" spans="64:64" ht="12.75" x14ac:dyDescent="0.2">
      <c r="BL944" s="132"/>
    </row>
    <row r="945" spans="64:64" ht="12.75" x14ac:dyDescent="0.2">
      <c r="BL945" s="132"/>
    </row>
    <row r="946" spans="64:64" ht="12.75" x14ac:dyDescent="0.2">
      <c r="BL946" s="132"/>
    </row>
    <row r="947" spans="64:64" ht="12.75" x14ac:dyDescent="0.2">
      <c r="BL947" s="132"/>
    </row>
    <row r="948" spans="64:64" ht="12.75" x14ac:dyDescent="0.2">
      <c r="BL948" s="132"/>
    </row>
    <row r="949" spans="64:64" ht="12.75" x14ac:dyDescent="0.2">
      <c r="BL949" s="132"/>
    </row>
    <row r="950" spans="64:64" ht="12.75" x14ac:dyDescent="0.2">
      <c r="BL950" s="132"/>
    </row>
    <row r="951" spans="64:64" ht="12.75" x14ac:dyDescent="0.2">
      <c r="BL951" s="132"/>
    </row>
    <row r="952" spans="64:64" ht="12.75" x14ac:dyDescent="0.2">
      <c r="BL952" s="132"/>
    </row>
    <row r="953" spans="64:64" ht="12.75" x14ac:dyDescent="0.2">
      <c r="BL953" s="132"/>
    </row>
    <row r="954" spans="64:64" ht="12.75" x14ac:dyDescent="0.2">
      <c r="BL954" s="132"/>
    </row>
    <row r="955" spans="64:64" ht="12.75" x14ac:dyDescent="0.2">
      <c r="BL955" s="132"/>
    </row>
    <row r="956" spans="64:64" ht="12.75" x14ac:dyDescent="0.2">
      <c r="BL956" s="132"/>
    </row>
    <row r="957" spans="64:64" ht="12.75" x14ac:dyDescent="0.2">
      <c r="BL957" s="132"/>
    </row>
    <row r="958" spans="64:64" ht="12.75" x14ac:dyDescent="0.2">
      <c r="BL958" s="132"/>
    </row>
    <row r="959" spans="64:64" ht="12.75" x14ac:dyDescent="0.2">
      <c r="BL959" s="132"/>
    </row>
    <row r="960" spans="64:64" ht="12.75" x14ac:dyDescent="0.2">
      <c r="BL960" s="132"/>
    </row>
    <row r="961" spans="64:64" ht="12.75" x14ac:dyDescent="0.2">
      <c r="BL961" s="132"/>
    </row>
    <row r="962" spans="64:64" ht="12.75" x14ac:dyDescent="0.2">
      <c r="BL962" s="132"/>
    </row>
    <row r="963" spans="64:64" ht="12.75" x14ac:dyDescent="0.2">
      <c r="BL963" s="132"/>
    </row>
    <row r="964" spans="64:64" ht="12.75" x14ac:dyDescent="0.2">
      <c r="BL964" s="132"/>
    </row>
    <row r="965" spans="64:64" ht="12.75" x14ac:dyDescent="0.2">
      <c r="BL965" s="132"/>
    </row>
    <row r="966" spans="64:64" ht="12.75" x14ac:dyDescent="0.2">
      <c r="BL966" s="132"/>
    </row>
    <row r="967" spans="64:64" ht="12.75" x14ac:dyDescent="0.2">
      <c r="BL967" s="132"/>
    </row>
    <row r="968" spans="64:64" ht="12.75" x14ac:dyDescent="0.2">
      <c r="BL968" s="132"/>
    </row>
    <row r="969" spans="64:64" ht="12.75" x14ac:dyDescent="0.2">
      <c r="BL969" s="132"/>
    </row>
    <row r="970" spans="64:64" ht="12.75" x14ac:dyDescent="0.2">
      <c r="BL970" s="132"/>
    </row>
    <row r="971" spans="64:64" ht="12.75" x14ac:dyDescent="0.2">
      <c r="BL971" s="132"/>
    </row>
    <row r="972" spans="64:64" ht="12.75" x14ac:dyDescent="0.2">
      <c r="BL972" s="132"/>
    </row>
    <row r="973" spans="64:64" ht="12.75" x14ac:dyDescent="0.2">
      <c r="BL973" s="132"/>
    </row>
    <row r="974" spans="64:64" ht="12.75" x14ac:dyDescent="0.2">
      <c r="BL974" s="132"/>
    </row>
    <row r="975" spans="64:64" ht="12.75" x14ac:dyDescent="0.2">
      <c r="BL975" s="132"/>
    </row>
    <row r="976" spans="64:64" ht="12.75" x14ac:dyDescent="0.2">
      <c r="BL976" s="132"/>
    </row>
    <row r="977" spans="64:64" ht="12.75" x14ac:dyDescent="0.2">
      <c r="BL977" s="132"/>
    </row>
    <row r="978" spans="64:64" ht="12.75" x14ac:dyDescent="0.2">
      <c r="BL978" s="132"/>
    </row>
    <row r="979" spans="64:64" ht="12.75" x14ac:dyDescent="0.2">
      <c r="BL979" s="132"/>
    </row>
    <row r="980" spans="64:64" ht="12.75" x14ac:dyDescent="0.2">
      <c r="BL980" s="132"/>
    </row>
    <row r="981" spans="64:64" ht="12.75" x14ac:dyDescent="0.2">
      <c r="BL981" s="132"/>
    </row>
    <row r="982" spans="64:64" ht="12.75" x14ac:dyDescent="0.2">
      <c r="BL982" s="132"/>
    </row>
    <row r="983" spans="64:64" ht="12.75" x14ac:dyDescent="0.2">
      <c r="BL983" s="132"/>
    </row>
    <row r="984" spans="64:64" ht="12.75" x14ac:dyDescent="0.2">
      <c r="BL984" s="132"/>
    </row>
    <row r="985" spans="64:64" ht="12.75" x14ac:dyDescent="0.2">
      <c r="BL985" s="132"/>
    </row>
    <row r="986" spans="64:64" ht="12.75" x14ac:dyDescent="0.2">
      <c r="BL986" s="132"/>
    </row>
    <row r="987" spans="64:64" ht="12.75" x14ac:dyDescent="0.2">
      <c r="BL987" s="132"/>
    </row>
    <row r="988" spans="64:64" ht="12.75" x14ac:dyDescent="0.2">
      <c r="BL988" s="132"/>
    </row>
    <row r="989" spans="64:64" ht="12.75" x14ac:dyDescent="0.2">
      <c r="BL989" s="132"/>
    </row>
    <row r="990" spans="64:64" ht="12.75" x14ac:dyDescent="0.2">
      <c r="BL990" s="132"/>
    </row>
    <row r="991" spans="64:64" ht="12.75" x14ac:dyDescent="0.2">
      <c r="BL991" s="132"/>
    </row>
    <row r="992" spans="64:64" ht="12.75" x14ac:dyDescent="0.2">
      <c r="BL992" s="132"/>
    </row>
    <row r="993" spans="64:64" ht="12.75" x14ac:dyDescent="0.2">
      <c r="BL993" s="132"/>
    </row>
    <row r="994" spans="64:64" ht="12.75" x14ac:dyDescent="0.2">
      <c r="BL994" s="132"/>
    </row>
    <row r="995" spans="64:64" ht="12.75" x14ac:dyDescent="0.2">
      <c r="BL995" s="132"/>
    </row>
    <row r="996" spans="64:64" ht="12.75" x14ac:dyDescent="0.2">
      <c r="BL996" s="132"/>
    </row>
    <row r="997" spans="64:64" ht="12.75" x14ac:dyDescent="0.2">
      <c r="BL997" s="132"/>
    </row>
    <row r="998" spans="64:64" ht="12.75" x14ac:dyDescent="0.2">
      <c r="BL998" s="132"/>
    </row>
    <row r="999" spans="64:64" ht="12.75" x14ac:dyDescent="0.2">
      <c r="BL999" s="132"/>
    </row>
    <row r="1000" spans="64:64" ht="12.75" x14ac:dyDescent="0.2">
      <c r="BL1000" s="132"/>
    </row>
    <row r="1001" spans="64:64" ht="12.75" x14ac:dyDescent="0.2">
      <c r="BL1001" s="132"/>
    </row>
    <row r="1002" spans="64:64" ht="12.75" x14ac:dyDescent="0.2">
      <c r="BL1002" s="132"/>
    </row>
    <row r="1003" spans="64:64" ht="12.75" x14ac:dyDescent="0.2">
      <c r="BL1003" s="132"/>
    </row>
    <row r="1004" spans="64:64" ht="12.75" x14ac:dyDescent="0.2">
      <c r="BL1004" s="132"/>
    </row>
    <row r="1005" spans="64:64" ht="12.75" x14ac:dyDescent="0.2">
      <c r="BL1005" s="132"/>
    </row>
    <row r="1006" spans="64:64" ht="12.75" x14ac:dyDescent="0.2">
      <c r="BL1006" s="132"/>
    </row>
    <row r="1007" spans="64:64" ht="12.75" x14ac:dyDescent="0.2">
      <c r="BL1007" s="132"/>
    </row>
    <row r="1008" spans="64:64" ht="12.75" x14ac:dyDescent="0.2">
      <c r="BL1008" s="132"/>
    </row>
    <row r="1009" spans="64:64" ht="12.75" x14ac:dyDescent="0.2">
      <c r="BL1009" s="132"/>
    </row>
    <row r="1010" spans="64:64" ht="12.75" x14ac:dyDescent="0.2">
      <c r="BL1010" s="132"/>
    </row>
    <row r="1011" spans="64:64" ht="12.75" x14ac:dyDescent="0.2">
      <c r="BL1011" s="132"/>
    </row>
    <row r="1012" spans="64:64" ht="12.75" x14ac:dyDescent="0.2">
      <c r="BL1012" s="132"/>
    </row>
    <row r="1013" spans="64:64" ht="12.75" x14ac:dyDescent="0.2">
      <c r="BL1013" s="132"/>
    </row>
    <row r="1014" spans="64:64" ht="12.75" x14ac:dyDescent="0.2">
      <c r="BL1014" s="132"/>
    </row>
    <row r="1015" spans="64:64" ht="12.75" x14ac:dyDescent="0.2">
      <c r="BL1015" s="132"/>
    </row>
    <row r="1016" spans="64:64" ht="12.75" x14ac:dyDescent="0.2">
      <c r="BL1016" s="132"/>
    </row>
    <row r="1017" spans="64:64" ht="12.75" x14ac:dyDescent="0.2">
      <c r="BL1017" s="132"/>
    </row>
    <row r="1018" spans="64:64" ht="12.75" x14ac:dyDescent="0.2">
      <c r="BL1018" s="132"/>
    </row>
    <row r="1019" spans="64:64" ht="12.75" x14ac:dyDescent="0.2">
      <c r="BL1019" s="132"/>
    </row>
    <row r="1020" spans="64:64" ht="12.75" x14ac:dyDescent="0.2">
      <c r="BL1020" s="132"/>
    </row>
    <row r="1021" spans="64:64" ht="12.75" x14ac:dyDescent="0.2">
      <c r="BL1021" s="132"/>
    </row>
    <row r="1022" spans="64:64" ht="12.75" x14ac:dyDescent="0.2">
      <c r="BL1022" s="132"/>
    </row>
    <row r="1023" spans="64:64" ht="12.75" x14ac:dyDescent="0.2">
      <c r="BL1023" s="132"/>
    </row>
    <row r="1024" spans="64:64" ht="12.75" x14ac:dyDescent="0.2">
      <c r="BL1024" s="132"/>
    </row>
    <row r="1025" spans="64:64" ht="12.75" x14ac:dyDescent="0.2">
      <c r="BL1025" s="132"/>
    </row>
    <row r="1026" spans="64:64" ht="12.75" x14ac:dyDescent="0.2">
      <c r="BL1026" s="132"/>
    </row>
    <row r="1027" spans="64:64" ht="12.75" x14ac:dyDescent="0.2">
      <c r="BL1027" s="132"/>
    </row>
    <row r="1028" spans="64:64" ht="12.75" x14ac:dyDescent="0.2">
      <c r="BL1028" s="132"/>
    </row>
    <row r="1029" spans="64:64" ht="12.75" x14ac:dyDescent="0.2">
      <c r="BL1029" s="132"/>
    </row>
    <row r="1030" spans="64:64" ht="12.75" x14ac:dyDescent="0.2">
      <c r="BL1030" s="132"/>
    </row>
    <row r="1031" spans="64:64" ht="12.75" x14ac:dyDescent="0.2">
      <c r="BL1031" s="132"/>
    </row>
  </sheetData>
  <mergeCells count="56">
    <mergeCell ref="A8:C8"/>
    <mergeCell ref="B9:C9"/>
    <mergeCell ref="B10:C10"/>
    <mergeCell ref="B11:C11"/>
    <mergeCell ref="B18:C18"/>
    <mergeCell ref="CQ5:CW5"/>
    <mergeCell ref="CX5:DD5"/>
    <mergeCell ref="AF5:AL5"/>
    <mergeCell ref="AM5:AS5"/>
    <mergeCell ref="AT5:AZ5"/>
    <mergeCell ref="BA5:BG5"/>
    <mergeCell ref="BH5:BN5"/>
    <mergeCell ref="BO5:BU5"/>
    <mergeCell ref="BV5:CB5"/>
    <mergeCell ref="AF4:AL4"/>
    <mergeCell ref="AM4:AS4"/>
    <mergeCell ref="C5:E5"/>
    <mergeCell ref="CC5:CI5"/>
    <mergeCell ref="CJ5:CP5"/>
    <mergeCell ref="K4:Q4"/>
    <mergeCell ref="K5:Q5"/>
    <mergeCell ref="R5:X5"/>
    <mergeCell ref="Y5:AE5"/>
    <mergeCell ref="K1:AE1"/>
    <mergeCell ref="C4:E4"/>
    <mergeCell ref="R4:X4"/>
    <mergeCell ref="Y4:AE4"/>
    <mergeCell ref="CQ4:CW4"/>
    <mergeCell ref="CX4:DD4"/>
    <mergeCell ref="AT4:AZ4"/>
    <mergeCell ref="BA4:BG4"/>
    <mergeCell ref="BH4:BN4"/>
    <mergeCell ref="BO4:BU4"/>
    <mergeCell ref="BV4:CB4"/>
    <mergeCell ref="CC4:CI4"/>
    <mergeCell ref="CJ4:CP4"/>
    <mergeCell ref="B51:C51"/>
    <mergeCell ref="B52:C52"/>
    <mergeCell ref="B56:C56"/>
    <mergeCell ref="B35:C35"/>
    <mergeCell ref="B39:C39"/>
    <mergeCell ref="B41:C41"/>
    <mergeCell ref="B43:C43"/>
    <mergeCell ref="B44:C44"/>
    <mergeCell ref="B45:C45"/>
    <mergeCell ref="B46:C46"/>
    <mergeCell ref="B33:C33"/>
    <mergeCell ref="B34:C34"/>
    <mergeCell ref="B47:C47"/>
    <mergeCell ref="B48:C48"/>
    <mergeCell ref="B50:C50"/>
    <mergeCell ref="B19:C19"/>
    <mergeCell ref="A20:C20"/>
    <mergeCell ref="B24:C24"/>
    <mergeCell ref="A31:C31"/>
    <mergeCell ref="B32:C32"/>
  </mergeCells>
  <conditionalFormatting sqref="K6:DD7">
    <cfRule type="expression" dxfId="3" priority="1">
      <formula>K$6=TODAY()</formula>
    </cfRule>
  </conditionalFormatting>
  <conditionalFormatting sqref="K8:DD74">
    <cfRule type="expression" dxfId="2" priority="2">
      <formula>AND($E8&lt;=K$6,ROUNDDOWN(($F8-$E8+1)*$H8,0)+$E8-1&gt;=K$6)</formula>
    </cfRule>
  </conditionalFormatting>
  <conditionalFormatting sqref="K8:DD74">
    <cfRule type="expression" dxfId="1" priority="3">
      <formula>AND(NOT(ISBLANK($E8)),$E8&lt;=K$6,$F8&gt;=K$6)</formula>
    </cfRule>
  </conditionalFormatting>
  <conditionalFormatting sqref="K6:DD74">
    <cfRule type="expression" dxfId="0" priority="4">
      <formula>K$6=TODAY()</formula>
    </cfRule>
  </conditionalFormatting>
  <pageMargins left="0.25" right="0.25" top="0.5" bottom="0.5" header="0" footer="0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phân công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2022-05-08T05:52:53Z</dcterms:created>
  <dcterms:modified xsi:type="dcterms:W3CDTF">2022-05-08T05:52:54Z</dcterms:modified>
</cp:coreProperties>
</file>