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4740"/>
  </bookViews>
  <sheets>
    <sheet name="Sheet1" sheetId="1" r:id="rId1"/>
  </sheets>
  <definedNames>
    <definedName name="_xlnm._FilterDatabase" localSheetId="0" hidden="1">Sheet1!$A$12:$F$15</definedName>
  </definedNames>
  <calcPr calcId="144525"/>
</workbook>
</file>

<file path=xl/sharedStrings.xml><?xml version="1.0" encoding="utf-8"?>
<sst xmlns="http://schemas.openxmlformats.org/spreadsheetml/2006/main" count="59" uniqueCount="16">
  <si>
    <t>model</t>
  </si>
  <si>
    <t>observation</t>
  </si>
  <si>
    <t>noPretrained</t>
  </si>
  <si>
    <t>partFinetuned</t>
  </si>
  <si>
    <t>AllFinetuned</t>
  </si>
  <si>
    <t>resnet50d</t>
  </si>
  <si>
    <t>AAI_acc</t>
  </si>
  <si>
    <t>AAI_f1</t>
  </si>
  <si>
    <t>AAI_recall</t>
  </si>
  <si>
    <t>AOI_acc</t>
  </si>
  <si>
    <t>AOI_f1</t>
  </si>
  <si>
    <t>AOI_recall</t>
  </si>
  <si>
    <t>DR</t>
  </si>
  <si>
    <t>pertuation</t>
  </si>
  <si>
    <t>resnet18</t>
  </si>
  <si>
    <t>Robust</t>
  </si>
</sst>
</file>

<file path=xl/styles.xml><?xml version="1.0" encoding="utf-8"?>
<styleSheet xmlns="http://schemas.openxmlformats.org/spreadsheetml/2006/main">
  <numFmts count="7">
    <numFmt numFmtId="176" formatCode="#,##0.000_ "/>
    <numFmt numFmtId="177" formatCode="0.000_ "/>
    <numFmt numFmtId="178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topLeftCell="A34" workbookViewId="0">
      <selection activeCell="D50" sqref="D50"/>
    </sheetView>
  </sheetViews>
  <sheetFormatPr defaultColWidth="9.23076923076923" defaultRowHeight="28.8" outlineLevelCol="5"/>
  <cols>
    <col min="1" max="2" width="25.9615384615385" style="1" customWidth="1"/>
    <col min="3" max="3" width="33.6538461538462" style="1" customWidth="1"/>
    <col min="4" max="4" width="24.6730769230769" style="1" customWidth="1"/>
    <col min="5" max="5" width="32.0480769230769" style="1" customWidth="1"/>
    <col min="6" max="6" width="27.3942307692308" style="1" customWidth="1"/>
    <col min="7" max="16384" width="9.23076923076923" style="1"/>
  </cols>
  <sheetData>
    <row r="1" spans="1:6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C2" s="1" t="s">
        <v>6</v>
      </c>
      <c r="D2" s="1">
        <v>0.469</v>
      </c>
      <c r="E2" s="1">
        <v>0.34</v>
      </c>
      <c r="F2" s="1">
        <v>0.38</v>
      </c>
    </row>
    <row r="3" spans="3:6">
      <c r="C3" s="1" t="s">
        <v>7</v>
      </c>
      <c r="D3" s="2">
        <f>2*D2*D4/(D2+D4)</f>
        <v>0.292005873715125</v>
      </c>
      <c r="E3" s="5">
        <f>2*E2*E4/(E2+E4)</f>
        <v>0.31875</v>
      </c>
      <c r="F3" s="5">
        <f>2*F2*F4/(F2+F4)</f>
        <v>0.353811533052039</v>
      </c>
    </row>
    <row r="4" spans="3:6">
      <c r="C4" s="1" t="s">
        <v>8</v>
      </c>
      <c r="D4" s="1">
        <v>0.212</v>
      </c>
      <c r="E4" s="1">
        <v>0.3</v>
      </c>
      <c r="F4" s="1">
        <v>0.331</v>
      </c>
    </row>
    <row r="5" spans="3:6">
      <c r="C5" s="1" t="s">
        <v>9</v>
      </c>
      <c r="D5" s="3">
        <v>0.602</v>
      </c>
      <c r="E5" s="3">
        <v>0.884</v>
      </c>
      <c r="F5" s="1">
        <v>0.906</v>
      </c>
    </row>
    <row r="6" spans="3:6">
      <c r="C6" s="1" t="s">
        <v>10</v>
      </c>
      <c r="D6" s="4">
        <f>2*D5*D7/(D5+D7)</f>
        <v>0.55394798206278</v>
      </c>
      <c r="E6" s="4">
        <f>2*E5*E7/(E5+E7)</f>
        <v>0.868741081703107</v>
      </c>
      <c r="F6" s="4">
        <f>2*F5*F7/(F5+F7)</f>
        <v>0.885914367913353</v>
      </c>
    </row>
    <row r="7" spans="3:6">
      <c r="C7" s="1" t="s">
        <v>11</v>
      </c>
      <c r="D7" s="3">
        <v>0.513</v>
      </c>
      <c r="E7" s="3">
        <v>0.854</v>
      </c>
      <c r="F7" s="4">
        <v>0.8667</v>
      </c>
    </row>
    <row r="8" spans="3:6">
      <c r="C8" s="1" t="s">
        <v>12</v>
      </c>
      <c r="D8" s="5">
        <f>(D5-D2)/D5</f>
        <v>0.22093023255814</v>
      </c>
      <c r="E8" s="5">
        <f>(E5-E2)/E5</f>
        <v>0.615384615384615</v>
      </c>
      <c r="F8" s="5">
        <f>(F5-F2)/F5</f>
        <v>0.580573951434879</v>
      </c>
    </row>
    <row r="11" spans="3:6">
      <c r="C11" s="6"/>
      <c r="D11" s="6"/>
      <c r="E11" s="6"/>
      <c r="F11" s="6"/>
    </row>
    <row r="12" spans="1:6">
      <c r="A12" s="1" t="s">
        <v>0</v>
      </c>
      <c r="B12" s="1" t="s">
        <v>13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>
      <c r="A13" s="1" t="s">
        <v>14</v>
      </c>
      <c r="B13" s="7"/>
      <c r="C13" s="1" t="s">
        <v>9</v>
      </c>
      <c r="D13" s="3">
        <v>0.726</v>
      </c>
      <c r="E13" s="3">
        <v>0.855</v>
      </c>
      <c r="F13" s="1">
        <v>0.95</v>
      </c>
    </row>
    <row r="14" spans="2:6">
      <c r="B14" s="7"/>
      <c r="C14" s="1" t="s">
        <v>10</v>
      </c>
      <c r="D14" s="4">
        <v>0.642</v>
      </c>
      <c r="E14" s="4">
        <v>0.793</v>
      </c>
      <c r="F14" s="4">
        <v>0.93</v>
      </c>
    </row>
    <row r="15" spans="2:6">
      <c r="B15" s="7"/>
      <c r="C15" s="1" t="s">
        <v>11</v>
      </c>
      <c r="D15" s="3">
        <v>0.659</v>
      </c>
      <c r="E15" s="3">
        <v>0.799</v>
      </c>
      <c r="F15" s="4">
        <v>0.94</v>
      </c>
    </row>
    <row r="16" spans="2:6">
      <c r="B16" s="8">
        <v>0</v>
      </c>
      <c r="C16" s="1" t="s">
        <v>6</v>
      </c>
      <c r="D16" s="1">
        <v>0.368</v>
      </c>
      <c r="E16" s="1">
        <v>0.715</v>
      </c>
      <c r="F16" s="1">
        <v>0.668</v>
      </c>
    </row>
    <row r="17" spans="2:6">
      <c r="B17" s="8"/>
      <c r="C17" s="1" t="s">
        <v>7</v>
      </c>
      <c r="D17" s="1">
        <v>0.241</v>
      </c>
      <c r="E17" s="1">
        <v>0.617</v>
      </c>
      <c r="F17" s="1">
        <v>0.585</v>
      </c>
    </row>
    <row r="18" spans="2:6">
      <c r="B18" s="8"/>
      <c r="C18" s="1" t="s">
        <v>8</v>
      </c>
      <c r="D18" s="1">
        <v>0.337</v>
      </c>
      <c r="E18" s="1">
        <v>0.652</v>
      </c>
      <c r="F18" s="1">
        <v>0.624</v>
      </c>
    </row>
    <row r="19" spans="3:6">
      <c r="C19" s="9" t="s">
        <v>15</v>
      </c>
      <c r="D19" s="9">
        <f>($D$13-D16)/$D$13</f>
        <v>0.493112947658402</v>
      </c>
      <c r="E19" s="9">
        <f>1-($E$13-E16)/$E$13</f>
        <v>0.83625730994152</v>
      </c>
      <c r="F19" s="9">
        <f>1-(F13-F16)/F13</f>
        <v>0.703157894736842</v>
      </c>
    </row>
    <row r="20" spans="2:6">
      <c r="B20" s="8">
        <v>0.1</v>
      </c>
      <c r="C20" s="1" t="s">
        <v>6</v>
      </c>
      <c r="D20" s="1">
        <v>0.331</v>
      </c>
      <c r="E20" s="1">
        <v>0.515</v>
      </c>
      <c r="F20" s="1">
        <v>0.44</v>
      </c>
    </row>
    <row r="21" spans="2:6">
      <c r="B21" s="8"/>
      <c r="C21" s="1" t="s">
        <v>7</v>
      </c>
      <c r="D21" s="1">
        <v>0.208</v>
      </c>
      <c r="E21" s="1">
        <v>0.432</v>
      </c>
      <c r="F21" s="1">
        <v>0.352</v>
      </c>
    </row>
    <row r="22" spans="2:6">
      <c r="B22" s="8"/>
      <c r="C22" s="1" t="s">
        <v>8</v>
      </c>
      <c r="D22" s="1">
        <v>0.301</v>
      </c>
      <c r="E22" s="1">
        <v>0.482</v>
      </c>
      <c r="F22" s="1">
        <v>0.4</v>
      </c>
    </row>
    <row r="23" spans="3:6">
      <c r="C23" s="9" t="s">
        <v>15</v>
      </c>
      <c r="D23" s="9">
        <f>($D$13-D20)/$D$13</f>
        <v>0.544077134986226</v>
      </c>
      <c r="E23" s="9">
        <f>1-($E$13-E20)/$E$13</f>
        <v>0.60233918128655</v>
      </c>
      <c r="F23" s="9">
        <f>1-($F$13-F20)/$F$13</f>
        <v>0.463157894736842</v>
      </c>
    </row>
    <row r="24" spans="2:6">
      <c r="B24" s="8">
        <v>0.15</v>
      </c>
      <c r="C24" s="1" t="s">
        <v>6</v>
      </c>
      <c r="D24" s="1">
        <v>0.308</v>
      </c>
      <c r="E24" s="1">
        <v>0.476</v>
      </c>
      <c r="F24" s="1">
        <v>0.358</v>
      </c>
    </row>
    <row r="25" spans="2:6">
      <c r="B25" s="8"/>
      <c r="C25" s="1" t="s">
        <v>7</v>
      </c>
      <c r="D25" s="1">
        <v>0.182</v>
      </c>
      <c r="E25" s="1">
        <v>0.374</v>
      </c>
      <c r="F25" s="1">
        <v>0.273</v>
      </c>
    </row>
    <row r="26" spans="2:6">
      <c r="B26" s="8"/>
      <c r="C26" s="1" t="s">
        <v>8</v>
      </c>
      <c r="D26" s="1">
        <v>0.278</v>
      </c>
      <c r="E26" s="1">
        <v>0.431</v>
      </c>
      <c r="F26" s="1">
        <v>0.309</v>
      </c>
    </row>
    <row r="27" spans="3:6">
      <c r="C27" s="9" t="s">
        <v>15</v>
      </c>
      <c r="D27" s="9">
        <f>($D$13-D24)/$D$13</f>
        <v>0.575757575757576</v>
      </c>
      <c r="E27" s="9">
        <f>1-($E$13-E24)/$E$13</f>
        <v>0.55672514619883</v>
      </c>
      <c r="F27" s="9">
        <f>1-($F$13-F24)/$F$13</f>
        <v>0.376842105263158</v>
      </c>
    </row>
    <row r="28" spans="2:6">
      <c r="B28" s="8">
        <v>0.2</v>
      </c>
      <c r="C28" s="1" t="s">
        <v>6</v>
      </c>
      <c r="D28" s="1">
        <v>0.278</v>
      </c>
      <c r="E28" s="1">
        <v>0.449</v>
      </c>
      <c r="F28" s="1">
        <v>0.312</v>
      </c>
    </row>
    <row r="29" spans="2:6">
      <c r="B29" s="8"/>
      <c r="C29" s="1" t="s">
        <v>7</v>
      </c>
      <c r="D29" s="1">
        <v>0.168</v>
      </c>
      <c r="E29" s="1">
        <v>0.356</v>
      </c>
      <c r="F29" s="1">
        <v>0.239</v>
      </c>
    </row>
    <row r="30" spans="2:6">
      <c r="B30" s="8"/>
      <c r="C30" s="1" t="s">
        <v>8</v>
      </c>
      <c r="D30" s="1">
        <v>0.242</v>
      </c>
      <c r="E30" s="1">
        <v>0.396</v>
      </c>
      <c r="F30" s="1">
        <v>0.287</v>
      </c>
    </row>
    <row r="31" spans="3:6">
      <c r="C31" s="9" t="s">
        <v>15</v>
      </c>
      <c r="D31" s="9">
        <f>($D$13-D28)/$D$13</f>
        <v>0.617079889807162</v>
      </c>
      <c r="E31" s="9">
        <f>1-($E$13-E28)/$E$13</f>
        <v>0.525146198830409</v>
      </c>
      <c r="F31" s="9">
        <f>1-($F$13-F28)/$F$13</f>
        <v>0.328421052631579</v>
      </c>
    </row>
    <row r="32" spans="2:6">
      <c r="B32" s="8">
        <v>0.25</v>
      </c>
      <c r="C32" s="1" t="s">
        <v>6</v>
      </c>
      <c r="D32" s="1">
        <v>0.258</v>
      </c>
      <c r="E32" s="1">
        <v>0.454</v>
      </c>
      <c r="F32" s="1">
        <v>0.29</v>
      </c>
    </row>
    <row r="33" spans="2:6">
      <c r="B33" s="8"/>
      <c r="C33" s="1" t="s">
        <v>7</v>
      </c>
      <c r="D33" s="1">
        <v>0.164</v>
      </c>
      <c r="E33" s="1">
        <v>0.374</v>
      </c>
      <c r="F33" s="1">
        <v>0.219</v>
      </c>
    </row>
    <row r="34" spans="2:6">
      <c r="B34" s="8"/>
      <c r="C34" s="1" t="s">
        <v>8</v>
      </c>
      <c r="D34" s="1">
        <v>0.234</v>
      </c>
      <c r="E34" s="1">
        <v>0.426</v>
      </c>
      <c r="F34" s="1">
        <v>0.255</v>
      </c>
    </row>
    <row r="35" spans="3:6">
      <c r="C35" s="9" t="s">
        <v>15</v>
      </c>
      <c r="D35" s="9">
        <f>($D$13-D32)/$D$13</f>
        <v>0.644628099173554</v>
      </c>
      <c r="E35" s="9">
        <f>1-($E$13-E32)/$E$13</f>
        <v>0.530994152046784</v>
      </c>
      <c r="F35" s="9">
        <f>1-($F$13-F32)/$F$13</f>
        <v>0.305263157894737</v>
      </c>
    </row>
    <row r="36" spans="2:6">
      <c r="B36" s="8">
        <v>0.3</v>
      </c>
      <c r="C36" s="1" t="s">
        <v>6</v>
      </c>
      <c r="D36" s="1">
        <v>0.224</v>
      </c>
      <c r="E36" s="1">
        <v>0.434</v>
      </c>
      <c r="F36" s="1">
        <v>0.263</v>
      </c>
    </row>
    <row r="37" spans="2:6">
      <c r="B37" s="8"/>
      <c r="C37" s="1" t="s">
        <v>7</v>
      </c>
      <c r="D37" s="1">
        <v>0.133</v>
      </c>
      <c r="E37" s="1">
        <v>0.335</v>
      </c>
      <c r="F37" s="1">
        <v>0.197</v>
      </c>
    </row>
    <row r="38" spans="2:6">
      <c r="B38" s="8"/>
      <c r="C38" s="1" t="s">
        <v>8</v>
      </c>
      <c r="D38" s="1">
        <v>0.192</v>
      </c>
      <c r="E38" s="1">
        <v>0.383</v>
      </c>
      <c r="F38" s="1">
        <v>0.228</v>
      </c>
    </row>
    <row r="39" spans="3:6">
      <c r="C39" s="9" t="s">
        <v>15</v>
      </c>
      <c r="D39" s="9">
        <f>($D$13-D36)/$D$13</f>
        <v>0.691460055096419</v>
      </c>
      <c r="E39" s="9">
        <f>1-($E$13-E36)/$E$13</f>
        <v>0.507602339181286</v>
      </c>
      <c r="F39" s="9">
        <f>1-($F$13-F36)/$F$13</f>
        <v>0.276842105263158</v>
      </c>
    </row>
    <row r="40" spans="2:6">
      <c r="B40" s="8">
        <v>0.35</v>
      </c>
      <c r="C40" s="1" t="s">
        <v>6</v>
      </c>
      <c r="D40" s="1">
        <v>0.202</v>
      </c>
      <c r="E40" s="1">
        <v>0.425</v>
      </c>
      <c r="F40" s="1">
        <v>0.236</v>
      </c>
    </row>
    <row r="41" spans="2:6">
      <c r="B41" s="8"/>
      <c r="C41" s="1" t="s">
        <v>7</v>
      </c>
      <c r="D41" s="1">
        <v>0.127</v>
      </c>
      <c r="E41" s="1">
        <v>0.328</v>
      </c>
      <c r="F41" s="1">
        <v>0.186</v>
      </c>
    </row>
    <row r="42" spans="2:6">
      <c r="B42" s="8"/>
      <c r="C42" s="1" t="s">
        <v>8</v>
      </c>
      <c r="D42" s="1">
        <v>0.174</v>
      </c>
      <c r="E42" s="1">
        <v>0.377</v>
      </c>
      <c r="F42" s="1">
        <v>0.22</v>
      </c>
    </row>
    <row r="43" spans="3:6">
      <c r="C43" s="9" t="s">
        <v>15</v>
      </c>
      <c r="D43" s="9">
        <f>($D$13-D40)/$D$13</f>
        <v>0.721763085399449</v>
      </c>
      <c r="E43" s="9">
        <f>1-($E$13-E40)/$E$13</f>
        <v>0.497076023391813</v>
      </c>
      <c r="F43" s="9">
        <f>1-($F$13-F40)/$F$13</f>
        <v>0.248421052631579</v>
      </c>
    </row>
    <row r="44" spans="2:6">
      <c r="B44" s="8">
        <v>0.4</v>
      </c>
      <c r="C44" s="1" t="s">
        <v>6</v>
      </c>
      <c r="D44" s="1">
        <v>0.186</v>
      </c>
      <c r="E44" s="1">
        <v>0.414</v>
      </c>
      <c r="F44" s="1">
        <v>0.227</v>
      </c>
    </row>
    <row r="45" spans="2:6">
      <c r="B45" s="8"/>
      <c r="C45" s="1" t="s">
        <v>7</v>
      </c>
      <c r="D45" s="1">
        <v>0.111</v>
      </c>
      <c r="E45" s="1">
        <v>0.316</v>
      </c>
      <c r="F45" s="1">
        <v>0.165</v>
      </c>
    </row>
    <row r="46" spans="2:6">
      <c r="B46" s="8"/>
      <c r="C46" s="1" t="s">
        <v>8</v>
      </c>
      <c r="D46" s="1">
        <v>0.162</v>
      </c>
      <c r="E46" s="1">
        <v>0.367</v>
      </c>
      <c r="F46" s="1">
        <v>0.22</v>
      </c>
    </row>
    <row r="47" spans="3:6">
      <c r="C47" s="9" t="s">
        <v>15</v>
      </c>
      <c r="D47" s="9">
        <f>($D$13-D44)/$D$13</f>
        <v>0.743801652892562</v>
      </c>
      <c r="E47" s="9">
        <f>1-($E$13-E44)/$E$13</f>
        <v>0.484210526315789</v>
      </c>
      <c r="F47" s="9">
        <f>1-($F$13-F44)/$F$13</f>
        <v>0.238947368421053</v>
      </c>
    </row>
    <row r="48" spans="2:6">
      <c r="B48" s="8">
        <v>0.5</v>
      </c>
      <c r="C48" s="1" t="s">
        <v>6</v>
      </c>
      <c r="D48" s="1">
        <v>0.151</v>
      </c>
      <c r="E48" s="1">
        <v>0.393</v>
      </c>
      <c r="F48" s="1">
        <v>0.212</v>
      </c>
    </row>
    <row r="49" spans="2:6">
      <c r="B49" s="8"/>
      <c r="C49" s="1" t="s">
        <v>7</v>
      </c>
      <c r="D49" s="1">
        <v>0.094</v>
      </c>
      <c r="E49" s="1">
        <v>0.299</v>
      </c>
      <c r="F49" s="1">
        <v>0.162</v>
      </c>
    </row>
    <row r="50" spans="2:6">
      <c r="B50" s="8"/>
      <c r="C50" s="1" t="s">
        <v>8</v>
      </c>
      <c r="D50" s="1">
        <v>0.132</v>
      </c>
      <c r="E50" s="1">
        <v>0.35</v>
      </c>
      <c r="F50" s="1">
        <v>0.188</v>
      </c>
    </row>
    <row r="51" spans="3:6">
      <c r="C51" s="9" t="s">
        <v>15</v>
      </c>
      <c r="D51" s="9">
        <f>($D$13-D48)/$D$13</f>
        <v>0.792011019283747</v>
      </c>
      <c r="E51" s="9">
        <f>1-($E$13-E48)/$E$13</f>
        <v>0.459649122807018</v>
      </c>
      <c r="F51" s="9">
        <f>1-($F$13-F48)/$F$13</f>
        <v>0.223157894736842</v>
      </c>
    </row>
  </sheetData>
  <autoFilter ref="A12:F15">
    <extLst/>
  </autoFilter>
  <mergeCells count="11">
    <mergeCell ref="A2:A8"/>
    <mergeCell ref="A13:A51"/>
    <mergeCell ref="B16:B18"/>
    <mergeCell ref="B20:B22"/>
    <mergeCell ref="B24:B26"/>
    <mergeCell ref="B28:B30"/>
    <mergeCell ref="B32:B34"/>
    <mergeCell ref="B36:B38"/>
    <mergeCell ref="B40:B42"/>
    <mergeCell ref="B44:B46"/>
    <mergeCell ref="B48:B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</dc:creator>
  <cp:lastModifiedBy>,,,,小确幸</cp:lastModifiedBy>
  <dcterms:created xsi:type="dcterms:W3CDTF">2023-04-05T10:51:00Z</dcterms:created>
  <dcterms:modified xsi:type="dcterms:W3CDTF">2023-04-08T21:05:37Z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40A0E75F65E8095CCA902B64B6597C73</vt:lpwstr>
  </property>
  <property fmtid="{D5CDD505-2E9C-101B-9397-08002B2CF9AE}" pid="3" name="KSOProductBuildVer">
    <vt:lpwstr>2052-5.1.1.7662</vt:lpwstr>
  </property>
</Properties>
</file>