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487E4D3C-6BDB-BC49-B952-FDD72DB7F65E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trigger" sheetId="7" r:id="rId5"/>
    <sheet name="proA" sheetId="1" r:id="rId6"/>
  </sheets>
  <definedNames>
    <definedName name="_xlnm._FilterDatabase" localSheetId="5" hidden="1">proA!$A$1:$I$20</definedName>
  </definedNames>
  <calcPr calcId="191029"/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3" i="1"/>
  <c r="J2" i="4"/>
  <c r="J3" i="4" l="1"/>
  <c r="J4" i="4"/>
  <c r="J5" i="4"/>
  <c r="J6" i="4"/>
  <c r="J7" i="4"/>
  <c r="J8" i="4"/>
  <c r="C3" i="4"/>
  <c r="C4" i="4"/>
  <c r="C5" i="4"/>
  <c r="C6" i="4"/>
  <c r="C7" i="4"/>
  <c r="C8" i="4"/>
  <c r="C2" i="4"/>
  <c r="H10" i="1"/>
  <c r="H12" i="1"/>
  <c r="E4" i="1"/>
  <c r="E6" i="1"/>
  <c r="I7" i="1" s="1"/>
  <c r="E8" i="1"/>
  <c r="H8" i="1" s="1"/>
  <c r="E10" i="1"/>
  <c r="I11" i="1" s="1"/>
  <c r="E12" i="1"/>
  <c r="I9" i="1"/>
  <c r="E2" i="1"/>
  <c r="I3" i="1" s="1"/>
  <c r="I5" i="1" l="1"/>
  <c r="H6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EA1270DF-7AB1-DA4B-A95A-097CBBCC7306}">
      <text>
        <r>
          <rPr>
            <sz val="10"/>
            <color rgb="FF000000"/>
            <rFont val="Microsoft YaHei UI"/>
            <charset val="1"/>
          </rPr>
          <t>未启用，但不能删除，仅用于生成</t>
        </r>
        <r>
          <rPr>
            <sz val="10"/>
            <color rgb="FF000000"/>
            <rFont val="Microsoft YaHei UI"/>
            <charset val="1"/>
          </rPr>
          <t>crontab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表达式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H1" authorId="0" shapeId="0" xr:uid="{E10A2847-CB1D-6149-B209-0FCF18D8A0A4}">
      <text>
        <r>
          <rPr>
            <sz val="10"/>
            <color rgb="FF000000"/>
            <rFont val="Microsoft YaHei UI"/>
            <charset val="1"/>
          </rPr>
          <t>D</t>
        </r>
        <r>
          <rPr>
            <sz val="10"/>
            <color rgb="FF000000"/>
            <rFont val="Microsoft YaHei UI"/>
            <charset val="1"/>
          </rPr>
          <t>列为</t>
        </r>
        <r>
          <rPr>
            <sz val="10"/>
            <color rgb="FF000000"/>
            <rFont val="Microsoft YaHei UI"/>
            <charset val="1"/>
          </rPr>
          <t>True</t>
        </r>
        <r>
          <rPr>
            <sz val="10"/>
            <color rgb="FF000000"/>
            <rFont val="Microsoft YaHei UI"/>
            <charset val="1"/>
          </rPr>
          <t>时，</t>
        </r>
        <r>
          <rPr>
            <sz val="10"/>
            <color rgb="FF000000"/>
            <rFont val="Microsoft YaHei UI"/>
            <charset val="1"/>
          </rPr>
          <t>SLA</t>
        </r>
        <r>
          <rPr>
            <sz val="10"/>
            <color rgb="FF000000"/>
            <rFont val="Microsoft YaHei UI"/>
            <charset val="1"/>
          </rPr>
          <t>才会生效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I1" authorId="0" shapeId="0" xr:uid="{C5D544CF-D14C-4146-8DA0-CDE57FBFAD3A}">
      <text>
        <r>
          <rPr>
            <sz val="10"/>
            <color rgb="FF000000"/>
            <rFont val="Microsoft YaHei UI"/>
            <charset val="1"/>
          </rPr>
          <t>多个邮件地址用分号分隔</t>
        </r>
      </text>
    </comment>
    <comment ref="J1" authorId="0" shapeId="0" xr:uid="{5E2D3036-3682-5B42-A396-AE0AEB0DABBD}">
      <text>
        <r>
          <rPr>
            <sz val="10"/>
            <color rgb="FF000000"/>
            <rFont val="Microsoft YaHei UI"/>
            <charset val="1"/>
          </rPr>
          <t>只能是该</t>
        </r>
        <r>
          <rPr>
            <sz val="10"/>
            <color rgb="FF000000"/>
            <rFont val="Microsoft YaHei UI"/>
            <charset val="1"/>
          </rPr>
          <t>FLOW</t>
        </r>
        <r>
          <rPr>
            <sz val="10"/>
            <color rgb="FF000000"/>
            <rFont val="Microsoft YaHei UI"/>
            <charset val="1"/>
          </rPr>
          <t>的所有节点中的一个，暂不支持多个</t>
        </r>
      </text>
    </comment>
    <comment ref="L1" authorId="0" shapeId="0" xr:uid="{0C90AFBC-D4AD-414B-A248-08CA2F34C6F6}">
      <text>
        <r>
          <rPr>
            <sz val="10"/>
            <color rgb="FF000000"/>
            <rFont val="Microsoft YaHei UI"/>
            <charset val="1"/>
          </rPr>
          <t>时间格式为</t>
        </r>
        <r>
          <rPr>
            <sz val="10"/>
            <color rgb="FF000000"/>
            <rFont val="Microsoft YaHei UI"/>
            <charset val="1"/>
          </rPr>
          <t xml:space="preserve">  </t>
        </r>
        <r>
          <rPr>
            <sz val="10"/>
            <color rgb="FF000000"/>
            <rFont val="Microsoft YaHei UI"/>
            <charset val="1"/>
          </rPr>
          <t>时</t>
        </r>
        <r>
          <rPr>
            <sz val="10"/>
            <color rgb="FF000000"/>
            <rFont val="Microsoft YaHei UI"/>
            <charset val="1"/>
          </rPr>
          <t>:</t>
        </r>
        <r>
          <rPr>
            <sz val="10"/>
            <color rgb="FF000000"/>
            <rFont val="Microsoft YaHei UI"/>
            <charset val="1"/>
          </rPr>
          <t>分</t>
        </r>
      </text>
    </comment>
    <comment ref="M1" authorId="0" shapeId="0" xr:uid="{B64ABDAA-0F6D-1D47-BA0E-1AE71A35FC25}">
      <text>
        <r>
          <rPr>
            <sz val="10"/>
            <color rgb="FF000000"/>
            <rFont val="Microsoft YaHei UI"/>
            <charset val="1"/>
          </rPr>
          <t>是否发送邮件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发送邮件和结束任务至少选则一个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N1" authorId="0" shapeId="0" xr:uid="{1AC2B8C1-66A2-6849-9488-9519BD3AADA6}">
      <text>
        <r>
          <rPr>
            <sz val="10"/>
            <color rgb="FF000000"/>
            <rFont val="Microsoft YaHei UI"/>
            <charset val="1"/>
          </rPr>
          <t>是否结束任务</t>
        </r>
      </text>
    </comment>
  </commentList>
</comments>
</file>

<file path=xl/sharedStrings.xml><?xml version="1.0" encoding="utf-8"?>
<sst xmlns="http://schemas.openxmlformats.org/spreadsheetml/2006/main" count="223" uniqueCount="99">
  <si>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</si>
  <si>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</si>
  <si>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</si>
  <si>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</si>
  <si>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</si>
  <si>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</si>
  <si>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</si>
  <si>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</si>
  <si>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</si>
  <si>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</si>
  <si>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</si>
  <si>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admin</t>
  </si>
  <si>
    <t>/Users/jing/jbf/jobs</t>
  </si>
  <si>
    <t>project_name</t>
  </si>
  <si>
    <t>project_desc</t>
  </si>
  <si>
    <t>flow_name</t>
  </si>
  <si>
    <t>cron</t>
  </si>
  <si>
    <t>enable</t>
  </si>
  <si>
    <t>hour</t>
  </si>
  <si>
    <t>min</t>
  </si>
  <si>
    <t>second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</si>
  <si>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</si>
  <si>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</si>
  <si>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</si>
  <si>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</si>
  <si>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</si>
  <si>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</si>
  <si>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</si>
  <si>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</si>
  <si>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</si>
  <si>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</si>
  <si>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BIN=/home/pg/zhfd_script|flowPriority=50|check_script=/home/pg/zhfd_script/public/check_done_file.sh|create_script=/home/pg/zhfd_script/public/create_done_file.sh</t>
  </si>
  <si>
    <t>ora2pg_sync_done</t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</si>
  <si>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</si>
  <si>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</si>
  <si>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</si>
  <si>
    <t>proA</t>
  </si>
  <si>
    <t>proA</t>
    <phoneticPr fontId="6" type="noConversion"/>
  </si>
  <si>
    <t>a template project</t>
    <phoneticPr fontId="6" type="noConversion"/>
  </si>
  <si>
    <t>FLOW_A</t>
    <phoneticPr fontId="6" type="noConversion"/>
  </si>
  <si>
    <t>FLOW_B</t>
    <phoneticPr fontId="6" type="noConversion"/>
  </si>
  <si>
    <t>FLOW_C</t>
    <phoneticPr fontId="6" type="noConversion"/>
  </si>
  <si>
    <t>FLOW_D</t>
    <phoneticPr fontId="6" type="noConversion"/>
  </si>
  <si>
    <t>FLOW_E</t>
    <phoneticPr fontId="6" type="noConversion"/>
  </si>
  <si>
    <t>FLOW_F</t>
    <phoneticPr fontId="6" type="noConversion"/>
  </si>
  <si>
    <t>check_flow_a</t>
    <phoneticPr fontId="6" type="noConversion"/>
  </si>
  <si>
    <t>check_flow_b</t>
    <phoneticPr fontId="6" type="noConversion"/>
  </si>
  <si>
    <t>check_flow_c</t>
    <phoneticPr fontId="6" type="noConversion"/>
  </si>
  <si>
    <t>check_flow_d</t>
    <phoneticPr fontId="6" type="noConversion"/>
  </si>
  <si>
    <t>check_flow_e</t>
    <phoneticPr fontId="6" type="noConversion"/>
  </si>
  <si>
    <t>check_flow_f</t>
    <phoneticPr fontId="6" type="noConversion"/>
  </si>
  <si>
    <t>FLOW_DONE</t>
    <phoneticPr fontId="6" type="noConversion"/>
  </si>
  <si>
    <t>check_flow_a|check_flow_b|check_flow_c|check_flow_d|check_flow_e|check_flow_f</t>
    <phoneticPr fontId="6" type="noConversion"/>
  </si>
  <si>
    <t>1.0.0</t>
    <phoneticPr fontId="6" type="noConversion"/>
  </si>
  <si>
    <t>Project URL</t>
    <phoneticPr fontId="6" type="noConversion"/>
  </si>
  <si>
    <t>https://github.com/JingZhang-Cherish/azkaban_excel_yaml</t>
    <phoneticPr fontId="6" type="noConversion"/>
  </si>
  <si>
    <t>sla_enabled</t>
    <phoneticPr fontId="6" type="noConversion"/>
  </si>
  <si>
    <t>sla_emails</t>
    <phoneticPr fontId="6" type="noConversion"/>
  </si>
  <si>
    <t>Flow/job</t>
    <phoneticPr fontId="6" type="noConversion"/>
  </si>
  <si>
    <t>rule</t>
    <phoneticPr fontId="6" type="noConversion"/>
  </si>
  <si>
    <t>email_action</t>
    <phoneticPr fontId="6" type="noConversion"/>
  </si>
  <si>
    <t>kill_action</t>
    <phoneticPr fontId="6" type="noConversion"/>
  </si>
  <si>
    <t>1126199037@qq.com</t>
    <phoneticPr fontId="6" type="noConversion"/>
  </si>
  <si>
    <t>SUCCESS</t>
  </si>
  <si>
    <t>durtion(HH:MM)</t>
    <phoneticPr fontId="6" type="noConversion"/>
  </si>
  <si>
    <t>00:02</t>
  </si>
  <si>
    <t>00:03</t>
  </si>
  <si>
    <t>00:04</t>
  </si>
  <si>
    <t>00:05</t>
  </si>
  <si>
    <t>00:06</t>
  </si>
  <si>
    <t>00:07</t>
  </si>
  <si>
    <t>1126199037@qq.com;244612023@qq.com</t>
    <phoneticPr fontId="6" type="noConversion"/>
  </si>
  <si>
    <t>echo bbb</t>
    <phoneticPr fontId="6" type="noConversion"/>
  </si>
  <si>
    <t>echo bbb_done</t>
    <phoneticPr fontId="6" type="noConversion"/>
  </si>
  <si>
    <t>00:02</t>
    <phoneticPr fontId="6" type="noConversion"/>
  </si>
  <si>
    <t>su - pg -c "sh ${create_script} ora2pg ${azkaban.flow.flowid} ${dt}"</t>
    <phoneticPr fontId="6" type="noConversion"/>
  </si>
  <si>
    <t>flowPriority=50|sync_shell=/home/pg/tools/migration/gil/sync_data.sh</t>
    <phoneticPr fontId="6" type="noConversion"/>
  </si>
  <si>
    <t>su -pg -c "sh check_flow_status.sh ${azkaban.flow.execid} ${dt}"</t>
    <phoneticPr fontId="6" type="noConversion"/>
  </si>
  <si>
    <r>
      <t xml:space="preserve">add steps: </t>
    </r>
    <r>
      <rPr>
        <sz val="11"/>
        <color theme="1"/>
        <rFont val="等线"/>
        <family val="4"/>
        <charset val="134"/>
        <scheme val="minor"/>
      </rPr>
      <t>generator,create,upload,schedule ,you can execute single step</t>
    </r>
    <r>
      <rPr>
        <b/>
        <sz val="11"/>
        <color theme="1"/>
        <rFont val="等线"/>
        <family val="4"/>
        <charset val="134"/>
        <scheme val="minor"/>
      </rPr>
      <t xml:space="preserve">
</t>
    </r>
    <r>
      <rPr>
        <sz val="11"/>
        <color theme="1"/>
        <rFont val="等线"/>
        <family val="4"/>
        <charset val="134"/>
        <scheme val="minor"/>
      </rPr>
      <t>more detail read README.md on github or pypi</t>
    </r>
    <phoneticPr fontId="6" type="noConversion"/>
  </si>
  <si>
    <t>https://localhost:8443/</t>
  </si>
  <si>
    <t>https://127.0.0.1:8443/</t>
    <phoneticPr fontId="6" type="noConversion"/>
  </si>
  <si>
    <t>/Users/jing/jbf/jobs1</t>
    <phoneticPr fontId="6" type="noConversion"/>
  </si>
  <si>
    <t>admin</t>
    <phoneticPr fontId="6" type="noConversion"/>
  </si>
  <si>
    <t>MaxWatiMins</t>
    <phoneticPr fontId="6" type="noConversion"/>
  </si>
  <si>
    <t>type</t>
    <phoneticPr fontId="6" type="noConversion"/>
  </si>
  <si>
    <t>params-match</t>
    <phoneticPr fontId="6" type="noConversion"/>
  </si>
  <si>
    <t>params-topic</t>
    <phoneticPr fontId="6" type="noConversion"/>
  </si>
  <si>
    <t>kafka</t>
    <phoneticPr fontId="6" type="noConversion"/>
  </si>
  <si>
    <t>dep_name</t>
    <phoneticPr fontId="6" type="noConversion"/>
  </si>
  <si>
    <t>"0 0/2 * * * ?"</t>
    <phoneticPr fontId="6" type="noConversion"/>
  </si>
  <si>
    <t>dep1</t>
    <phoneticPr fontId="6" type="noConversion"/>
  </si>
  <si>
    <t>lala</t>
    <phoneticPr fontId="6" type="noConversion"/>
  </si>
  <si>
    <t>azkaban_events</t>
    <phoneticPr fontId="6" type="noConversion"/>
  </si>
  <si>
    <t>dep2</t>
  </si>
  <si>
    <t>dep3</t>
  </si>
  <si>
    <t>dep4</t>
  </si>
  <si>
    <t>aa</t>
    <phoneticPr fontId="6" type="noConversion"/>
  </si>
  <si>
    <t>vv</t>
    <phoneticPr fontId="6" type="noConversion"/>
  </si>
  <si>
    <t>cc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</si>
</sst>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2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0"/>
      <color rgb="FF000000"/>
      <name val="Microsoft YaHei UI"/>
      <charset val="1"/>
    </font>
    <font>
      <sz val="14"/>
      <color rgb="FF33333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2" fillId="0" borderId="7" xfId="0" applyFont="1" applyBorder="1" applyAlignment="1">
      <alignment vertical="center"/>
    </xf>
    <xf numFmtId="0" fontId="7" fillId="0" borderId="0" xfId="0" applyFont="1" applyAlignment="1"/>
    <xf numFmtId="0" fontId="2" fillId="0" borderId="0" xfId="0" applyFont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9" fillId="3" borderId="0" xfId="0" applyFont="1" applyFill="1"/>
    <xf numFmtId="49" fontId="2" fillId="0" borderId="0" xfId="0" applyNumberFormat="1" applyFont="1"/>
    <xf numFmtId="0" fontId="1" fillId="4" borderId="0" xfId="0" applyFont="1" applyFill="1"/>
    <xf numFmtId="0" fontId="2" fillId="0" borderId="0" xfId="0" applyFont="1" applyFill="1"/>
    <xf numFmtId="0" fontId="11" fillId="0" borderId="0" xfId="0" applyFont="1"/>
    <xf numFmtId="0" fontId="8" fillId="0" borderId="0" xfId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Border="1"/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ingZhang-Cherish/azkaban_excel_ya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C6" sqref="C6"/>
    </sheetView>
  </sheetViews>
  <sheetFormatPr baseColWidth="10" defaultColWidth="11" defaultRowHeight="15"/>
  <cols>
    <col min="1" max="1" width="11" style="13"/>
    <col min="2" max="2" width="12.83203125" style="14" customWidth="1"/>
    <col min="3" max="3" width="84.83203125" style="14" customWidth="1"/>
    <col min="4" max="16384" width="11" style="14"/>
  </cols>
  <sheetData>
    <row r="1" spans="1:4" ht="45" customHeight="1">
      <c r="A1" s="15" t="s">
        <v>0</v>
      </c>
      <c r="B1" s="36" t="s">
        <v>1</v>
      </c>
      <c r="C1" s="36"/>
      <c r="D1" s="37"/>
    </row>
    <row r="2" spans="1:4" ht="44" customHeight="1">
      <c r="A2" s="16" t="s">
        <v>2</v>
      </c>
      <c r="B2" s="38" t="s">
        <v>3</v>
      </c>
      <c r="C2" s="39"/>
      <c r="D2" s="40"/>
    </row>
    <row r="3" spans="1:4" ht="16">
      <c r="A3" s="17"/>
      <c r="B3" s="28" t="s">
        <v>54</v>
      </c>
      <c r="C3" s="29" t="s">
        <v>55</v>
      </c>
    </row>
    <row r="4" spans="1:4" ht="16">
      <c r="A4" s="18"/>
      <c r="B4" s="19" t="s">
        <v>4</v>
      </c>
      <c r="C4" s="20" t="s">
        <v>5</v>
      </c>
      <c r="D4" s="21" t="s">
        <v>6</v>
      </c>
    </row>
    <row r="5" spans="1:4" ht="128">
      <c r="A5" s="18">
        <v>1</v>
      </c>
      <c r="B5" s="26" t="s">
        <v>35</v>
      </c>
      <c r="C5" s="22" t="s">
        <v>34</v>
      </c>
      <c r="D5" s="23">
        <v>44463</v>
      </c>
    </row>
    <row r="6" spans="1:4" ht="32">
      <c r="A6" s="18">
        <v>2</v>
      </c>
      <c r="B6" s="26" t="s">
        <v>53</v>
      </c>
      <c r="C6" s="22" t="s">
        <v>78</v>
      </c>
      <c r="D6" s="23">
        <v>44469</v>
      </c>
    </row>
    <row r="7" spans="1:4">
      <c r="A7" s="18"/>
      <c r="B7" s="21"/>
      <c r="C7" s="21"/>
      <c r="D7" s="21"/>
    </row>
    <row r="8" spans="1:4">
      <c r="A8" s="18"/>
      <c r="B8" s="21"/>
      <c r="C8" s="21"/>
      <c r="D8" s="21"/>
    </row>
    <row r="9" spans="1:4">
      <c r="A9" s="18"/>
      <c r="B9" s="21"/>
      <c r="C9" s="21"/>
      <c r="D9" s="21"/>
    </row>
    <row r="10" spans="1:4">
      <c r="A10" s="18"/>
      <c r="B10" s="21"/>
      <c r="C10" s="21"/>
      <c r="D10" s="21"/>
    </row>
  </sheetData>
  <mergeCells count="2">
    <mergeCell ref="B1:D1"/>
    <mergeCell ref="B2:D2"/>
  </mergeCells>
  <phoneticPr fontId="6" type="noConversion"/>
  <hyperlinks>
    <hyperlink ref="C3" r:id="rId1" xr:uid="{116F5887-F510-C740-8154-A6B7981DB84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133" zoomScaleNormal="133" workbookViewId="0">
      <selection activeCell="C4" sqref="C4"/>
    </sheetView>
  </sheetViews>
  <sheetFormatPr baseColWidth="10" defaultColWidth="8.83203125" defaultRowHeight="15"/>
  <cols>
    <col min="1" max="1" width="27.83203125" customWidth="1"/>
    <col min="2" max="2" width="16.83203125" customWidth="1"/>
    <col min="3" max="3" width="10.6640625" customWidth="1"/>
    <col min="4" max="4" width="18.5" customWidth="1"/>
  </cols>
  <sheetData>
    <row r="1" spans="1:6" ht="16">
      <c r="A1" s="12" t="s">
        <v>7</v>
      </c>
      <c r="B1" s="12" t="s">
        <v>8</v>
      </c>
      <c r="C1" s="12" t="s">
        <v>9</v>
      </c>
      <c r="D1" s="12" t="s">
        <v>10</v>
      </c>
      <c r="E1" s="12" t="s">
        <v>33</v>
      </c>
    </row>
    <row r="2" spans="1:6">
      <c r="A2" s="25" t="s">
        <v>79</v>
      </c>
      <c r="B2" t="s">
        <v>11</v>
      </c>
      <c r="C2" t="s">
        <v>11</v>
      </c>
      <c r="D2" s="2" t="s">
        <v>12</v>
      </c>
      <c r="E2" t="b">
        <v>1</v>
      </c>
      <c r="F2" s="27"/>
    </row>
    <row r="3" spans="1:6">
      <c r="A3" s="25" t="s">
        <v>80</v>
      </c>
      <c r="B3" t="s">
        <v>11</v>
      </c>
      <c r="C3" s="2" t="s">
        <v>82</v>
      </c>
      <c r="D3" s="2" t="s">
        <v>81</v>
      </c>
      <c r="E3" t="b">
        <v>1</v>
      </c>
    </row>
    <row r="5" spans="1:6">
      <c r="E5" s="2"/>
    </row>
    <row r="6" spans="1:6" ht="15" customHeight="1">
      <c r="B6" s="2"/>
    </row>
    <row r="7" spans="1:6">
      <c r="A7" s="35"/>
    </row>
  </sheetData>
  <phoneticPr fontId="6" type="noConversion"/>
  <dataValidations count="2">
    <dataValidation type="list" allowBlank="1" showInputMessage="1" showErrorMessage="1" sqref="A2" xr:uid="{CFDDEEB9-25D5-BC47-BF56-EC874F5819DE}">
      <formula1>$A$6:$A$62</formula1>
    </dataValidation>
    <dataValidation type="list" allowBlank="1" showInputMessage="1" showErrorMessage="1" sqref="E2:E3" xr:uid="{3472EC77-36DD-FE4D-B4D5-4307CE2E6792}">
      <formula1>"True,False"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C2" sqref="C2"/>
    </sheetView>
  </sheetViews>
  <sheetFormatPr baseColWidth="10" defaultColWidth="11.83203125" defaultRowHeight="15"/>
  <cols>
    <col min="1" max="1" width="14.83203125" customWidth="1"/>
    <col min="2" max="2" width="17.1640625" bestFit="1" customWidth="1"/>
  </cols>
  <sheetData>
    <row r="1" spans="1:3" ht="16">
      <c r="A1" s="12" t="s">
        <v>13</v>
      </c>
      <c r="B1" s="12" t="s">
        <v>14</v>
      </c>
      <c r="C1" s="12" t="s">
        <v>33</v>
      </c>
    </row>
    <row r="2" spans="1:3">
      <c r="A2" s="2" t="s">
        <v>37</v>
      </c>
      <c r="B2" s="2" t="s">
        <v>38</v>
      </c>
      <c r="C2" t="b">
        <v>1</v>
      </c>
    </row>
    <row r="3" spans="1:3">
      <c r="A3" s="2"/>
    </row>
    <row r="4" spans="1:3">
      <c r="A4" s="2"/>
    </row>
    <row r="5" spans="1:3">
      <c r="A5" s="2"/>
    </row>
    <row r="6" spans="1:3">
      <c r="A6" s="2"/>
    </row>
  </sheetData>
  <phoneticPr fontId="6" type="noConversion"/>
  <dataValidations count="1">
    <dataValidation type="list" allowBlank="1" showInputMessage="1" showErrorMessage="1" sqref="C2:C6" xr:uid="{1ED827A3-FB72-7C4C-B303-84F79B00689E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"/>
  <sheetViews>
    <sheetView zoomScale="115" zoomScaleNormal="115" workbookViewId="0">
      <selection activeCell="D2" sqref="D2"/>
    </sheetView>
  </sheetViews>
  <sheetFormatPr baseColWidth="10" defaultColWidth="12.83203125" defaultRowHeight="15"/>
  <cols>
    <col min="1" max="1" width="12.6640625" bestFit="1" customWidth="1"/>
    <col min="2" max="2" width="12.5" bestFit="1" customWidth="1"/>
    <col min="3" max="3" width="11" bestFit="1" customWidth="1"/>
    <col min="4" max="4" width="7.33203125" bestFit="1" customWidth="1"/>
    <col min="5" max="5" width="5.6640625" bestFit="1" customWidth="1"/>
    <col min="6" max="6" width="4.83203125" bestFit="1" customWidth="1"/>
    <col min="7" max="7" width="7.5" bestFit="1" customWidth="1"/>
    <col min="8" max="8" width="11.1640625" customWidth="1"/>
    <col min="9" max="9" width="39.33203125" customWidth="1"/>
    <col min="10" max="10" width="12.5" customWidth="1"/>
    <col min="11" max="11" width="9.5" customWidth="1"/>
    <col min="12" max="12" width="15.1640625" customWidth="1"/>
    <col min="13" max="13" width="11.83203125" customWidth="1"/>
    <col min="14" max="14" width="9.6640625" customWidth="1"/>
  </cols>
  <sheetData>
    <row r="1" spans="1:14">
      <c r="A1" s="1" t="s">
        <v>13</v>
      </c>
      <c r="B1" s="1" t="s">
        <v>15</v>
      </c>
      <c r="C1" s="1" t="s">
        <v>16</v>
      </c>
      <c r="D1" s="1" t="s">
        <v>17</v>
      </c>
      <c r="E1" s="32" t="s">
        <v>18</v>
      </c>
      <c r="F1" s="32" t="s">
        <v>19</v>
      </c>
      <c r="G1" s="32" t="s">
        <v>20</v>
      </c>
      <c r="H1" s="30" t="s">
        <v>56</v>
      </c>
      <c r="I1" s="30" t="s">
        <v>57</v>
      </c>
      <c r="J1" s="30" t="s">
        <v>58</v>
      </c>
      <c r="K1" s="30" t="s">
        <v>59</v>
      </c>
      <c r="L1" s="30" t="s">
        <v>64</v>
      </c>
      <c r="M1" s="30" t="s">
        <v>60</v>
      </c>
      <c r="N1" s="30" t="s">
        <v>61</v>
      </c>
    </row>
    <row r="2" spans="1:14">
      <c r="A2" s="2" t="s">
        <v>37</v>
      </c>
      <c r="B2" s="25" t="s">
        <v>39</v>
      </c>
      <c r="C2" s="24" t="str">
        <f>G2&amp;" "&amp;F2&amp;" "&amp;E2&amp;" ? * *"</f>
        <v>0 16 20 ? * *</v>
      </c>
      <c r="D2" t="b">
        <v>1</v>
      </c>
      <c r="E2">
        <v>20</v>
      </c>
      <c r="F2">
        <v>16</v>
      </c>
      <c r="G2">
        <v>0</v>
      </c>
      <c r="H2" t="b">
        <v>0</v>
      </c>
      <c r="I2" s="25" t="s">
        <v>71</v>
      </c>
      <c r="J2" t="str">
        <f t="shared" ref="J2:J8" si="0">B2</f>
        <v>FLOW_A</v>
      </c>
      <c r="K2" t="s">
        <v>63</v>
      </c>
      <c r="L2" s="31" t="s">
        <v>74</v>
      </c>
      <c r="M2" t="b">
        <v>1</v>
      </c>
      <c r="N2" t="b">
        <v>1</v>
      </c>
    </row>
    <row r="3" spans="1:14">
      <c r="A3" s="2" t="s">
        <v>37</v>
      </c>
      <c r="B3" s="2" t="s">
        <v>40</v>
      </c>
      <c r="C3" s="24" t="str">
        <f t="shared" ref="C3:C8" si="1">G3&amp;" "&amp;F3&amp;" "&amp;E3&amp;" ? * *"</f>
        <v>0 12 0 ? * *</v>
      </c>
      <c r="D3" t="b">
        <v>1</v>
      </c>
      <c r="E3">
        <v>0</v>
      </c>
      <c r="F3">
        <v>12</v>
      </c>
      <c r="G3">
        <v>0</v>
      </c>
      <c r="H3" t="b">
        <v>0</v>
      </c>
      <c r="I3" s="25" t="s">
        <v>62</v>
      </c>
      <c r="J3" t="str">
        <f t="shared" si="0"/>
        <v>FLOW_B</v>
      </c>
      <c r="K3" t="s">
        <v>63</v>
      </c>
      <c r="L3" s="31" t="s">
        <v>65</v>
      </c>
      <c r="M3" t="b">
        <v>0</v>
      </c>
      <c r="N3" t="b">
        <v>1</v>
      </c>
    </row>
    <row r="4" spans="1:14">
      <c r="A4" s="2" t="s">
        <v>37</v>
      </c>
      <c r="B4" s="2" t="s">
        <v>41</v>
      </c>
      <c r="C4" s="24" t="str">
        <f t="shared" si="1"/>
        <v>0 13 0 ? * *</v>
      </c>
      <c r="D4" t="b">
        <v>0</v>
      </c>
      <c r="E4">
        <v>0</v>
      </c>
      <c r="F4">
        <v>13</v>
      </c>
      <c r="G4">
        <v>0</v>
      </c>
      <c r="H4" t="b">
        <v>0</v>
      </c>
      <c r="I4" s="25" t="s">
        <v>62</v>
      </c>
      <c r="J4" t="str">
        <f t="shared" si="0"/>
        <v>FLOW_C</v>
      </c>
      <c r="K4" t="s">
        <v>63</v>
      </c>
      <c r="L4" s="31" t="s">
        <v>66</v>
      </c>
      <c r="M4" t="b">
        <v>1</v>
      </c>
      <c r="N4" t="b">
        <v>0</v>
      </c>
    </row>
    <row r="5" spans="1:14">
      <c r="A5" s="2" t="s">
        <v>37</v>
      </c>
      <c r="B5" s="2" t="s">
        <v>42</v>
      </c>
      <c r="C5" s="24" t="str">
        <f t="shared" si="1"/>
        <v>0 14 0 ? * *</v>
      </c>
      <c r="D5" t="b">
        <v>0</v>
      </c>
      <c r="E5">
        <v>0</v>
      </c>
      <c r="F5">
        <v>14</v>
      </c>
      <c r="G5">
        <v>0</v>
      </c>
      <c r="H5" t="b">
        <v>0</v>
      </c>
      <c r="I5" s="25" t="s">
        <v>62</v>
      </c>
      <c r="J5" t="str">
        <f t="shared" si="0"/>
        <v>FLOW_D</v>
      </c>
      <c r="K5" t="s">
        <v>63</v>
      </c>
      <c r="L5" s="31" t="s">
        <v>67</v>
      </c>
      <c r="M5" t="b">
        <v>1</v>
      </c>
      <c r="N5" t="b">
        <v>0</v>
      </c>
    </row>
    <row r="6" spans="1:14">
      <c r="A6" s="2" t="s">
        <v>37</v>
      </c>
      <c r="B6" s="2" t="s">
        <v>43</v>
      </c>
      <c r="C6" s="24" t="str">
        <f t="shared" si="1"/>
        <v>0 15 0 ? * *</v>
      </c>
      <c r="D6" t="b">
        <v>0</v>
      </c>
      <c r="E6">
        <v>0</v>
      </c>
      <c r="F6">
        <v>15</v>
      </c>
      <c r="G6">
        <v>0</v>
      </c>
      <c r="H6" t="b">
        <v>0</v>
      </c>
      <c r="I6" s="25" t="s">
        <v>62</v>
      </c>
      <c r="J6" t="str">
        <f t="shared" si="0"/>
        <v>FLOW_E</v>
      </c>
      <c r="K6" t="s">
        <v>63</v>
      </c>
      <c r="L6" s="31" t="s">
        <v>68</v>
      </c>
      <c r="M6" t="b">
        <v>1</v>
      </c>
      <c r="N6" t="b">
        <v>0</v>
      </c>
    </row>
    <row r="7" spans="1:14">
      <c r="A7" s="2" t="s">
        <v>37</v>
      </c>
      <c r="B7" s="2" t="s">
        <v>44</v>
      </c>
      <c r="C7" s="24" t="str">
        <f t="shared" si="1"/>
        <v>0 16 0 ? * *</v>
      </c>
      <c r="D7" t="b">
        <v>0</v>
      </c>
      <c r="E7">
        <v>0</v>
      </c>
      <c r="F7">
        <v>16</v>
      </c>
      <c r="G7">
        <v>0</v>
      </c>
      <c r="H7" t="b">
        <v>0</v>
      </c>
      <c r="I7" s="25" t="s">
        <v>62</v>
      </c>
      <c r="J7" t="str">
        <f t="shared" si="0"/>
        <v>FLOW_F</v>
      </c>
      <c r="K7" t="s">
        <v>63</v>
      </c>
      <c r="L7" s="31" t="s">
        <v>69</v>
      </c>
      <c r="M7" t="b">
        <v>1</v>
      </c>
      <c r="N7" t="b">
        <v>0</v>
      </c>
    </row>
    <row r="8" spans="1:14">
      <c r="A8" s="2" t="s">
        <v>37</v>
      </c>
      <c r="B8" s="4" t="s">
        <v>51</v>
      </c>
      <c r="C8" s="24" t="str">
        <f t="shared" si="1"/>
        <v>0 17 0 ? * *</v>
      </c>
      <c r="D8" t="b">
        <v>1</v>
      </c>
      <c r="E8">
        <v>0</v>
      </c>
      <c r="F8">
        <v>17</v>
      </c>
      <c r="G8">
        <v>0</v>
      </c>
      <c r="H8" t="b">
        <v>0</v>
      </c>
      <c r="I8" s="25" t="s">
        <v>62</v>
      </c>
      <c r="J8" t="str">
        <f t="shared" si="0"/>
        <v>FLOW_DONE</v>
      </c>
      <c r="K8" t="s">
        <v>63</v>
      </c>
      <c r="L8" s="31" t="s">
        <v>70</v>
      </c>
      <c r="M8" t="b">
        <v>1</v>
      </c>
      <c r="N8" t="b">
        <v>0</v>
      </c>
    </row>
    <row r="9" spans="1:14">
      <c r="A9" s="9"/>
      <c r="C9" s="24"/>
    </row>
    <row r="10" spans="1:14">
      <c r="A10" s="9"/>
      <c r="C10" s="24"/>
    </row>
    <row r="11" spans="1:14">
      <c r="A11" s="9"/>
      <c r="C11" s="24"/>
    </row>
    <row r="12" spans="1:14">
      <c r="A12" s="9"/>
      <c r="C12" s="24"/>
    </row>
    <row r="13" spans="1:14">
      <c r="A13" s="9"/>
      <c r="C13" s="24"/>
    </row>
    <row r="14" spans="1:14">
      <c r="A14" s="9"/>
      <c r="C14" s="24"/>
    </row>
    <row r="15" spans="1:14">
      <c r="A15" s="9"/>
      <c r="C15" s="24"/>
    </row>
    <row r="16" spans="1:14">
      <c r="A16" s="7"/>
      <c r="C16" s="24"/>
    </row>
    <row r="17" spans="1:3">
      <c r="A17" s="9"/>
      <c r="C17" s="24"/>
    </row>
    <row r="18" spans="1:3">
      <c r="A18" s="9"/>
      <c r="C18" s="24"/>
    </row>
    <row r="19" spans="1:3">
      <c r="A19" s="9"/>
      <c r="C19" s="24"/>
    </row>
    <row r="20" spans="1:3">
      <c r="A20" s="9"/>
      <c r="C20" s="24"/>
    </row>
    <row r="21" spans="1:3">
      <c r="A21" s="9"/>
      <c r="C21" s="24"/>
    </row>
    <row r="22" spans="1:3">
      <c r="A22" s="9"/>
      <c r="C22" s="24"/>
    </row>
    <row r="23" spans="1:3">
      <c r="A23" s="9"/>
      <c r="C23" s="24"/>
    </row>
    <row r="24" spans="1:3">
      <c r="A24" s="9"/>
      <c r="C24" s="24"/>
    </row>
    <row r="25" spans="1:3">
      <c r="A25" s="9"/>
      <c r="C25" s="24"/>
    </row>
    <row r="26" spans="1:3">
      <c r="A26" s="9"/>
      <c r="C26" s="24"/>
    </row>
    <row r="27" spans="1:3">
      <c r="A27" s="9"/>
      <c r="B27" s="4"/>
      <c r="C27" s="24"/>
    </row>
    <row r="28" spans="1:3">
      <c r="A28" s="9"/>
      <c r="B28" s="4"/>
      <c r="C28" s="24"/>
    </row>
    <row r="29" spans="1:3">
      <c r="A29" s="6"/>
      <c r="B29" s="7"/>
      <c r="C29" s="24"/>
    </row>
    <row r="30" spans="1:3">
      <c r="A30" s="6"/>
      <c r="B30" s="7"/>
      <c r="C30" s="24"/>
    </row>
    <row r="31" spans="1:3">
      <c r="A31" s="6"/>
      <c r="B31" s="7"/>
      <c r="C31" s="24"/>
    </row>
    <row r="32" spans="1:3">
      <c r="A32" s="6"/>
      <c r="B32" s="7"/>
      <c r="C32" s="24"/>
    </row>
    <row r="33" spans="1:3">
      <c r="A33" s="6"/>
      <c r="B33" s="7"/>
      <c r="C33" s="24"/>
    </row>
    <row r="34" spans="1:3">
      <c r="A34" s="6"/>
      <c r="B34" s="7"/>
      <c r="C34" s="24"/>
    </row>
    <row r="35" spans="1:3">
      <c r="A35" s="6"/>
      <c r="B35" s="7"/>
      <c r="C35" s="24"/>
    </row>
    <row r="36" spans="1:3">
      <c r="A36" s="6"/>
      <c r="B36" s="7"/>
      <c r="C36" s="24"/>
    </row>
    <row r="37" spans="1:3">
      <c r="A37" s="6"/>
      <c r="B37" s="7"/>
      <c r="C37" s="24"/>
    </row>
    <row r="38" spans="1:3">
      <c r="A38" s="6"/>
      <c r="B38" s="7"/>
      <c r="C38" s="24"/>
    </row>
    <row r="39" spans="1:3">
      <c r="A39" s="6"/>
      <c r="B39" s="7"/>
      <c r="C39" s="24"/>
    </row>
    <row r="40" spans="1:3">
      <c r="A40" s="6"/>
      <c r="B40" s="7"/>
      <c r="C40" s="24"/>
    </row>
    <row r="41" spans="1:3">
      <c r="A41" s="6"/>
      <c r="B41" s="7"/>
      <c r="C41" s="24"/>
    </row>
    <row r="42" spans="1:3">
      <c r="A42" s="6"/>
      <c r="B42" s="7"/>
      <c r="C42" s="24"/>
    </row>
    <row r="43" spans="1:3">
      <c r="A43" s="6"/>
      <c r="B43" s="7"/>
      <c r="C43" s="24"/>
    </row>
    <row r="44" spans="1:3">
      <c r="A44" s="6"/>
      <c r="B44" s="7"/>
      <c r="C44" s="24"/>
    </row>
    <row r="45" spans="1:3">
      <c r="A45" s="6"/>
      <c r="B45" s="7"/>
      <c r="C45" s="24"/>
    </row>
    <row r="46" spans="1:3">
      <c r="A46" s="6"/>
      <c r="B46" s="7"/>
      <c r="C46" s="24"/>
    </row>
    <row r="47" spans="1:3">
      <c r="A47" s="7"/>
      <c r="B47" s="7"/>
      <c r="C47" s="24"/>
    </row>
    <row r="48" spans="1:3">
      <c r="A48" s="6"/>
      <c r="B48" s="6"/>
      <c r="C48" s="24"/>
    </row>
    <row r="49" spans="1:3">
      <c r="A49" s="6"/>
      <c r="C49" s="24"/>
    </row>
    <row r="50" spans="1:3">
      <c r="A50" s="6"/>
      <c r="C50" s="24"/>
    </row>
    <row r="51" spans="1:3">
      <c r="A51" s="6"/>
      <c r="C51" s="24"/>
    </row>
    <row r="52" spans="1:3">
      <c r="A52" s="6"/>
      <c r="C52" s="24"/>
    </row>
    <row r="53" spans="1:3">
      <c r="A53" s="6"/>
      <c r="C53" s="24"/>
    </row>
    <row r="54" spans="1:3">
      <c r="A54" s="6"/>
      <c r="C54" s="24"/>
    </row>
    <row r="55" spans="1:3">
      <c r="A55" s="6"/>
      <c r="C55" s="24"/>
    </row>
    <row r="56" spans="1:3">
      <c r="A56" s="6"/>
      <c r="C56" s="24"/>
    </row>
    <row r="57" spans="1:3">
      <c r="A57" s="6"/>
      <c r="C57" s="24"/>
    </row>
    <row r="58" spans="1:3">
      <c r="A58" s="6"/>
      <c r="C58" s="24"/>
    </row>
    <row r="59" spans="1:3">
      <c r="A59" s="6"/>
      <c r="C59" s="24"/>
    </row>
    <row r="60" spans="1:3">
      <c r="A60" s="6"/>
      <c r="C60" s="24"/>
    </row>
    <row r="61" spans="1:3">
      <c r="A61" s="6"/>
      <c r="C61" s="24"/>
    </row>
    <row r="62" spans="1:3">
      <c r="A62" s="6"/>
      <c r="C62" s="24"/>
    </row>
    <row r="63" spans="1:3">
      <c r="A63" s="6"/>
      <c r="C63" s="24"/>
    </row>
    <row r="64" spans="1:3">
      <c r="A64" s="6"/>
      <c r="C64" s="24"/>
    </row>
    <row r="65" spans="1:3">
      <c r="A65" s="6"/>
      <c r="C65" s="24"/>
    </row>
    <row r="66" spans="1:3">
      <c r="A66" s="6"/>
      <c r="C66" s="24"/>
    </row>
    <row r="67" spans="1:3">
      <c r="A67" s="6"/>
      <c r="C67" s="24"/>
    </row>
    <row r="68" spans="1:3">
      <c r="A68" s="6"/>
      <c r="C68" s="24"/>
    </row>
    <row r="69" spans="1:3">
      <c r="A69" s="6"/>
      <c r="B69" s="6"/>
      <c r="C69" s="24"/>
    </row>
    <row r="70" spans="1:3">
      <c r="A70" s="7"/>
      <c r="C70" s="24"/>
    </row>
    <row r="71" spans="1:3">
      <c r="A71" s="7"/>
      <c r="B71" s="2"/>
      <c r="C71" s="24"/>
    </row>
    <row r="72" spans="1:3">
      <c r="A72" s="7"/>
      <c r="C72" s="24"/>
    </row>
    <row r="73" spans="1:3">
      <c r="A73" s="7"/>
      <c r="C73" s="24"/>
    </row>
    <row r="74" spans="1:3">
      <c r="A74" s="7"/>
      <c r="C74" s="24"/>
    </row>
    <row r="75" spans="1:3">
      <c r="A75" s="7"/>
      <c r="C75" s="24"/>
    </row>
    <row r="76" spans="1:3">
      <c r="A76" s="7"/>
      <c r="C76" s="24"/>
    </row>
    <row r="77" spans="1:3">
      <c r="A77" s="7"/>
      <c r="C77" s="24"/>
    </row>
    <row r="78" spans="1:3">
      <c r="A78" s="7"/>
      <c r="C78" s="24"/>
    </row>
    <row r="79" spans="1:3">
      <c r="A79" s="7"/>
      <c r="B79" s="3"/>
      <c r="C79" s="24"/>
    </row>
    <row r="80" spans="1:3">
      <c r="A80" s="7"/>
      <c r="C80" s="24"/>
    </row>
    <row r="81" spans="1:3">
      <c r="A81" s="7"/>
      <c r="C81" s="24"/>
    </row>
    <row r="82" spans="1:3">
      <c r="A82" s="7"/>
      <c r="C82" s="24"/>
    </row>
    <row r="83" spans="1:3">
      <c r="A83" s="7"/>
      <c r="C83" s="24"/>
    </row>
    <row r="84" spans="1:3">
      <c r="A84" s="7"/>
      <c r="C84" s="24"/>
    </row>
    <row r="85" spans="1:3">
      <c r="A85" s="7"/>
      <c r="C85" s="24"/>
    </row>
    <row r="86" spans="1:3">
      <c r="A86" s="7"/>
      <c r="C86" s="24"/>
    </row>
    <row r="87" spans="1:3">
      <c r="A87" s="7"/>
      <c r="C87" s="24"/>
    </row>
    <row r="88" spans="1:3">
      <c r="A88" s="7"/>
      <c r="C88" s="24"/>
    </row>
    <row r="89" spans="1:3">
      <c r="A89" s="7"/>
      <c r="C89" s="24"/>
    </row>
    <row r="90" spans="1:3">
      <c r="A90" s="7"/>
      <c r="C90" s="24"/>
    </row>
    <row r="91" spans="1:3">
      <c r="A91" s="7"/>
      <c r="C91" s="24"/>
    </row>
    <row r="92" spans="1:3">
      <c r="A92" s="7"/>
      <c r="C92" s="24"/>
    </row>
    <row r="93" spans="1:3">
      <c r="A93" s="7"/>
      <c r="C93" s="24"/>
    </row>
    <row r="94" spans="1:3">
      <c r="A94" s="7"/>
      <c r="C94" s="24"/>
    </row>
    <row r="95" spans="1:3">
      <c r="A95" s="7"/>
      <c r="C95" s="24"/>
    </row>
    <row r="96" spans="1:3">
      <c r="A96" s="7"/>
      <c r="C96" s="24"/>
    </row>
    <row r="97" spans="1:3">
      <c r="A97" s="7"/>
      <c r="C97" s="24"/>
    </row>
    <row r="98" spans="1:3">
      <c r="A98" s="7"/>
      <c r="C98" s="24"/>
    </row>
  </sheetData>
  <dataConsolidate/>
  <phoneticPr fontId="6" type="noConversion"/>
  <conditionalFormatting sqref="D2">
    <cfRule type="containsText" dxfId="5" priority="3" operator="containsText" text="TRUE">
      <formula>NOT(ISERROR(SEARCH("TRUE",D2)))</formula>
    </cfRule>
    <cfRule type="containsText" dxfId="4" priority="4" operator="containsText" text="FALSE">
      <formula>NOT(ISERROR(SEARCH("FALSE",D2)))</formula>
    </cfRule>
  </conditionalFormatting>
  <conditionalFormatting sqref="D3:D8">
    <cfRule type="containsText" dxfId="3" priority="1" operator="containsText" text="TRUE">
      <formula>NOT(ISERROR(SEARCH("TRUE",D3)))</formula>
    </cfRule>
    <cfRule type="containsText" dxfId="2" priority="2" operator="containsText" text="FALSE">
      <formula>NOT(ISERROR(SEARCH("FALSE",D3)))</formula>
    </cfRule>
  </conditionalFormatting>
  <dataValidations count="2">
    <dataValidation type="list" allowBlank="1" showInputMessage="1" showErrorMessage="1" sqref="H2:H8 M2:N8 D2:D98" xr:uid="{00000000-0002-0000-0300-000000000000}">
      <formula1>"True,False"</formula1>
    </dataValidation>
    <dataValidation type="list" allowBlank="1" showInputMessage="1" showErrorMessage="1" sqref="K2:K8" xr:uid="{D9D7053E-0D60-B545-929D-5DD0B0F84A19}">
      <formula1>"SUCCESS,FINISH"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BE6-38F8-4C47-9ABD-C90B00981ED9}">
  <dimension ref="A1:I19"/>
  <sheetViews>
    <sheetView tabSelected="1" zoomScale="126" workbookViewId="0">
      <selection activeCell="I4" sqref="I4"/>
    </sheetView>
  </sheetViews>
  <sheetFormatPr baseColWidth="10" defaultRowHeight="15"/>
  <cols>
    <col min="1" max="1" width="7.33203125" bestFit="1" customWidth="1"/>
    <col min="2" max="2" width="12.6640625" bestFit="1" customWidth="1"/>
    <col min="3" max="3" width="10.5" bestFit="1" customWidth="1"/>
    <col min="4" max="4" width="12.83203125" bestFit="1" customWidth="1"/>
    <col min="5" max="5" width="12.6640625" bestFit="1" customWidth="1"/>
    <col min="6" max="6" width="10.33203125" bestFit="1" customWidth="1"/>
    <col min="7" max="7" width="5.33203125" bestFit="1" customWidth="1"/>
    <col min="8" max="8" width="13.83203125" bestFit="1" customWidth="1"/>
    <col min="9" max="9" width="14.6640625" bestFit="1" customWidth="1"/>
  </cols>
  <sheetData>
    <row r="1" spans="1:9">
      <c r="A1" s="1" t="s">
        <v>17</v>
      </c>
      <c r="B1" s="1" t="s">
        <v>13</v>
      </c>
      <c r="C1" s="1" t="s">
        <v>15</v>
      </c>
      <c r="D1" s="1" t="s">
        <v>16</v>
      </c>
      <c r="E1" s="1" t="s">
        <v>83</v>
      </c>
      <c r="F1" s="1" t="s">
        <v>88</v>
      </c>
      <c r="G1" s="1" t="s">
        <v>84</v>
      </c>
      <c r="H1" s="1" t="s">
        <v>85</v>
      </c>
      <c r="I1" s="1" t="s">
        <v>86</v>
      </c>
    </row>
    <row r="2" spans="1:9">
      <c r="A2" s="41" t="b">
        <v>1</v>
      </c>
      <c r="B2" s="9" t="s">
        <v>36</v>
      </c>
      <c r="C2" s="2" t="s">
        <v>39</v>
      </c>
      <c r="D2" s="2" t="s">
        <v>89</v>
      </c>
      <c r="E2">
        <v>2</v>
      </c>
      <c r="F2" s="2" t="s">
        <v>90</v>
      </c>
      <c r="G2" s="2" t="s">
        <v>87</v>
      </c>
      <c r="H2" s="2" t="s">
        <v>91</v>
      </c>
      <c r="I2" s="2" t="s">
        <v>92</v>
      </c>
    </row>
    <row r="3" spans="1:9">
      <c r="A3" s="41" t="b">
        <v>1</v>
      </c>
      <c r="B3" s="9" t="s">
        <v>36</v>
      </c>
      <c r="C3" s="2" t="s">
        <v>39</v>
      </c>
      <c r="F3" s="2" t="s">
        <v>93</v>
      </c>
      <c r="G3" s="2" t="s">
        <v>87</v>
      </c>
      <c r="H3" s="2" t="s">
        <v>96</v>
      </c>
      <c r="I3" s="2" t="s">
        <v>92</v>
      </c>
    </row>
    <row r="4" spans="1:9">
      <c r="A4" s="41" t="b">
        <v>1</v>
      </c>
      <c r="B4" s="9" t="s">
        <v>36</v>
      </c>
      <c r="C4" s="2" t="s">
        <v>39</v>
      </c>
      <c r="F4" s="2" t="s">
        <v>94</v>
      </c>
      <c r="G4" s="2" t="s">
        <v>87</v>
      </c>
      <c r="H4" s="2" t="s">
        <v>97</v>
      </c>
      <c r="I4" s="2" t="s">
        <v>92</v>
      </c>
    </row>
    <row r="5" spans="1:9">
      <c r="A5" s="41" t="b">
        <v>1</v>
      </c>
      <c r="B5" s="9" t="s">
        <v>36</v>
      </c>
      <c r="C5" s="2" t="s">
        <v>39</v>
      </c>
      <c r="F5" s="2" t="s">
        <v>95</v>
      </c>
      <c r="G5" s="2" t="s">
        <v>87</v>
      </c>
      <c r="H5" s="2" t="s">
        <v>98</v>
      </c>
      <c r="I5" s="2" t="s">
        <v>92</v>
      </c>
    </row>
    <row r="6" spans="1:9">
      <c r="A6" s="41" t="b">
        <v>0</v>
      </c>
      <c r="G6" s="2" t="s">
        <v>87</v>
      </c>
    </row>
    <row r="7" spans="1:9">
      <c r="A7" s="41" t="b">
        <v>0</v>
      </c>
      <c r="G7" s="2" t="s">
        <v>87</v>
      </c>
    </row>
    <row r="8" spans="1:9">
      <c r="A8" s="41" t="b">
        <v>0</v>
      </c>
      <c r="G8" s="2" t="s">
        <v>87</v>
      </c>
    </row>
    <row r="9" spans="1:9">
      <c r="A9" s="41" t="b">
        <v>0</v>
      </c>
      <c r="G9" s="2" t="s">
        <v>87</v>
      </c>
    </row>
    <row r="10" spans="1:9">
      <c r="A10" s="41" t="b">
        <v>0</v>
      </c>
      <c r="G10" s="2" t="s">
        <v>87</v>
      </c>
    </row>
    <row r="11" spans="1:9">
      <c r="A11" s="41" t="b">
        <v>0</v>
      </c>
      <c r="G11" s="2" t="s">
        <v>87</v>
      </c>
    </row>
    <row r="12" spans="1:9">
      <c r="A12" s="41" t="b">
        <v>0</v>
      </c>
      <c r="G12" s="2" t="s">
        <v>87</v>
      </c>
    </row>
    <row r="13" spans="1:9">
      <c r="A13" s="41" t="b">
        <v>0</v>
      </c>
      <c r="G13" s="2" t="s">
        <v>87</v>
      </c>
    </row>
    <row r="14" spans="1:9">
      <c r="A14" s="41" t="b">
        <v>0</v>
      </c>
      <c r="G14" s="2" t="s">
        <v>87</v>
      </c>
    </row>
    <row r="15" spans="1:9">
      <c r="A15" s="41" t="b">
        <v>0</v>
      </c>
      <c r="G15" s="2" t="s">
        <v>87</v>
      </c>
    </row>
    <row r="16" spans="1:9">
      <c r="A16" s="41" t="b">
        <v>0</v>
      </c>
      <c r="G16" s="2" t="s">
        <v>87</v>
      </c>
    </row>
    <row r="17" spans="1:7">
      <c r="A17" s="41" t="b">
        <v>0</v>
      </c>
      <c r="G17" s="2" t="s">
        <v>87</v>
      </c>
    </row>
    <row r="18" spans="1:7">
      <c r="A18" s="41" t="b">
        <v>0</v>
      </c>
      <c r="G18" s="2" t="s">
        <v>87</v>
      </c>
    </row>
    <row r="19" spans="1:7">
      <c r="A19" s="41" t="b">
        <v>0</v>
      </c>
      <c r="G19" s="2" t="s">
        <v>87</v>
      </c>
    </row>
  </sheetData>
  <phoneticPr fontId="6" type="noConversion"/>
  <conditionalFormatting sqref="A2:A19">
    <cfRule type="containsText" dxfId="1" priority="1" operator="containsText" text="TRUE">
      <formula>NOT(ISERROR(SEARCH("TRUE",A2)))</formula>
    </cfRule>
    <cfRule type="containsText" dxfId="0" priority="2" operator="containsText" text="FALSE">
      <formula>NOT(ISERROR(SEARCH("FALSE",A2)))</formula>
    </cfRule>
  </conditionalFormatting>
  <dataValidations count="1">
    <dataValidation type="list" allowBlank="1" showInputMessage="1" showErrorMessage="1" sqref="A2:A19" xr:uid="{CEB52660-3586-C448-ABA0-4DDA2BCEE2A6}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zoomScale="115" zoomScaleNormal="115" workbookViewId="0">
      <selection activeCell="E3" sqref="E3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4.1640625" customWidth="1"/>
  </cols>
  <sheetData>
    <row r="1" spans="1:9">
      <c r="A1" s="1" t="s">
        <v>13</v>
      </c>
      <c r="B1" s="1" t="s">
        <v>15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>
      <c r="A2" s="9" t="s">
        <v>36</v>
      </c>
      <c r="B2" s="2" t="s">
        <v>39</v>
      </c>
      <c r="D2" s="33" t="s">
        <v>76</v>
      </c>
      <c r="E2" t="str">
        <f>LOWER(B2)</f>
        <v>flow_a</v>
      </c>
      <c r="G2" s="5" t="s">
        <v>26</v>
      </c>
      <c r="H2" s="3" t="s">
        <v>77</v>
      </c>
    </row>
    <row r="3" spans="1:9">
      <c r="A3" s="9" t="s">
        <v>36</v>
      </c>
      <c r="B3" s="2" t="s">
        <v>39</v>
      </c>
      <c r="D3" s="11"/>
      <c r="E3" s="5" t="s">
        <v>29</v>
      </c>
      <c r="G3" s="5" t="s">
        <v>26</v>
      </c>
      <c r="H3" s="5" t="str">
        <f>"sleep 1"</f>
        <v>sleep 1</v>
      </c>
      <c r="I3" s="5" t="str">
        <f>E2</f>
        <v>flow_a</v>
      </c>
    </row>
    <row r="4" spans="1:9" s="9" customFormat="1">
      <c r="A4" s="9" t="s">
        <v>36</v>
      </c>
      <c r="B4" s="2" t="s">
        <v>40</v>
      </c>
      <c r="D4" s="33" t="s">
        <v>76</v>
      </c>
      <c r="E4" t="str">
        <f t="shared" ref="E4" si="0">LOWER(B4)</f>
        <v>flow_b</v>
      </c>
      <c r="F4" s="5"/>
      <c r="G4" s="5" t="s">
        <v>26</v>
      </c>
      <c r="H4" s="3" t="s">
        <v>72</v>
      </c>
      <c r="I4" s="5"/>
    </row>
    <row r="5" spans="1:9">
      <c r="A5" s="9" t="s">
        <v>36</v>
      </c>
      <c r="B5" s="2" t="s">
        <v>40</v>
      </c>
      <c r="C5" s="9"/>
      <c r="D5" s="11"/>
      <c r="E5" s="5" t="s">
        <v>29</v>
      </c>
      <c r="F5" s="5"/>
      <c r="G5" s="5" t="s">
        <v>26</v>
      </c>
      <c r="H5" s="3" t="s">
        <v>73</v>
      </c>
      <c r="I5" s="5" t="str">
        <f>E4</f>
        <v>flow_b</v>
      </c>
    </row>
    <row r="6" spans="1:9">
      <c r="A6" s="9" t="s">
        <v>36</v>
      </c>
      <c r="B6" s="2" t="s">
        <v>41</v>
      </c>
      <c r="D6" s="8" t="s">
        <v>28</v>
      </c>
      <c r="E6" t="str">
        <f t="shared" ref="E6" si="1">LOWER(B6)</f>
        <v>flow_c</v>
      </c>
      <c r="G6" s="5" t="s">
        <v>26</v>
      </c>
      <c r="H6" s="5" t="str">
        <f t="shared" ref="H6" si="2">"sh ${sync_shell} "&amp;E6&amp;" ${dt}"</f>
        <v>sh ${sync_shell} flow_c ${dt}</v>
      </c>
    </row>
    <row r="7" spans="1:9">
      <c r="A7" s="9" t="s">
        <v>36</v>
      </c>
      <c r="B7" s="2" t="s">
        <v>41</v>
      </c>
      <c r="D7" s="11"/>
      <c r="E7" s="5" t="s">
        <v>29</v>
      </c>
      <c r="G7" s="5" t="s">
        <v>26</v>
      </c>
      <c r="H7" s="3" t="s">
        <v>75</v>
      </c>
      <c r="I7" s="5" t="str">
        <f t="shared" ref="I7" si="3">E6</f>
        <v>flow_c</v>
      </c>
    </row>
    <row r="8" spans="1:9">
      <c r="A8" s="9" t="s">
        <v>36</v>
      </c>
      <c r="B8" s="2" t="s">
        <v>42</v>
      </c>
      <c r="D8" s="8" t="s">
        <v>28</v>
      </c>
      <c r="E8" t="str">
        <f t="shared" ref="E8" si="4">LOWER(B8)</f>
        <v>flow_d</v>
      </c>
      <c r="G8" s="5" t="s">
        <v>26</v>
      </c>
      <c r="H8" s="5" t="str">
        <f t="shared" ref="H8" si="5">"sh ${sync_shell} "&amp;E8&amp;" ${dt}"</f>
        <v>sh ${sync_shell} flow_d ${dt}</v>
      </c>
    </row>
    <row r="9" spans="1:9">
      <c r="A9" s="9" t="s">
        <v>36</v>
      </c>
      <c r="B9" s="2" t="s">
        <v>42</v>
      </c>
      <c r="D9" s="11"/>
      <c r="E9" s="5" t="s">
        <v>29</v>
      </c>
      <c r="G9" s="5" t="s">
        <v>26</v>
      </c>
      <c r="H9" s="3" t="s">
        <v>75</v>
      </c>
      <c r="I9" s="5" t="str">
        <f t="shared" ref="I9" si="6">E8</f>
        <v>flow_d</v>
      </c>
    </row>
    <row r="10" spans="1:9">
      <c r="A10" s="9" t="s">
        <v>36</v>
      </c>
      <c r="B10" s="2" t="s">
        <v>43</v>
      </c>
      <c r="D10" s="8" t="s">
        <v>28</v>
      </c>
      <c r="E10" t="str">
        <f t="shared" ref="E10" si="7">LOWER(B10)</f>
        <v>flow_e</v>
      </c>
      <c r="G10" s="5" t="s">
        <v>26</v>
      </c>
      <c r="H10" s="5" t="str">
        <f t="shared" ref="H10" si="8">"sh ${sync_shell} "&amp;E10&amp;" ${dt}"</f>
        <v>sh ${sync_shell} flow_e ${dt}</v>
      </c>
    </row>
    <row r="11" spans="1:9">
      <c r="A11" s="9" t="s">
        <v>36</v>
      </c>
      <c r="B11" s="2" t="s">
        <v>43</v>
      </c>
      <c r="D11" s="11"/>
      <c r="E11" s="5" t="s">
        <v>29</v>
      </c>
      <c r="G11" s="5" t="s">
        <v>26</v>
      </c>
      <c r="H11" s="3" t="s">
        <v>75</v>
      </c>
      <c r="I11" s="5" t="str">
        <f t="shared" ref="I11" si="9">E10</f>
        <v>flow_e</v>
      </c>
    </row>
    <row r="12" spans="1:9">
      <c r="A12" s="9" t="s">
        <v>36</v>
      </c>
      <c r="B12" s="2" t="s">
        <v>44</v>
      </c>
      <c r="D12" s="8" t="s">
        <v>28</v>
      </c>
      <c r="E12" t="str">
        <f t="shared" ref="E12" si="10">LOWER(B12)</f>
        <v>flow_f</v>
      </c>
      <c r="G12" s="5" t="s">
        <v>26</v>
      </c>
      <c r="H12" s="5" t="str">
        <f t="shared" ref="H12" si="11">"sh ${sync_shell} "&amp;E12&amp;" ${dt}"</f>
        <v>sh ${sync_shell} flow_f ${dt}</v>
      </c>
    </row>
    <row r="13" spans="1:9">
      <c r="A13" s="9" t="s">
        <v>36</v>
      </c>
      <c r="B13" s="2" t="s">
        <v>44</v>
      </c>
      <c r="D13" s="11"/>
      <c r="E13" s="5" t="s">
        <v>29</v>
      </c>
      <c r="G13" s="5" t="s">
        <v>26</v>
      </c>
      <c r="H13" s="3" t="s">
        <v>75</v>
      </c>
      <c r="I13" s="5" t="str">
        <f t="shared" ref="I13" si="12">E12</f>
        <v>flow_f</v>
      </c>
    </row>
    <row r="14" spans="1:9">
      <c r="A14" s="9" t="s">
        <v>36</v>
      </c>
      <c r="B14" s="4" t="s">
        <v>51</v>
      </c>
      <c r="D14" s="11" t="s">
        <v>31</v>
      </c>
      <c r="E14" s="2" t="s">
        <v>45</v>
      </c>
      <c r="G14" s="5" t="s">
        <v>26</v>
      </c>
      <c r="H14" s="5" t="str">
        <f>"sh ${check_script} ora2pg "&amp;UPPER(MID(E14,7,6))&amp;" ${dt}"</f>
        <v>sh ${check_script} ora2pg FLOW_A ${dt}</v>
      </c>
    </row>
    <row r="15" spans="1:9">
      <c r="A15" s="9" t="s">
        <v>36</v>
      </c>
      <c r="B15" s="4" t="s">
        <v>51</v>
      </c>
      <c r="D15" s="11"/>
      <c r="E15" s="2" t="s">
        <v>46</v>
      </c>
      <c r="G15" s="5" t="s">
        <v>26</v>
      </c>
      <c r="H15" s="5" t="str">
        <f t="shared" ref="H15:H19" si="13">"sh ${check_script} ora2pg "&amp;UPPER(MID(E15,7,6))&amp;" ${dt}"</f>
        <v>sh ${check_script} ora2pg FLOW_B ${dt}</v>
      </c>
    </row>
    <row r="16" spans="1:9">
      <c r="A16" s="9" t="s">
        <v>36</v>
      </c>
      <c r="B16" s="4" t="s">
        <v>51</v>
      </c>
      <c r="D16" s="11"/>
      <c r="E16" s="2" t="s">
        <v>47</v>
      </c>
      <c r="G16" s="5" t="s">
        <v>26</v>
      </c>
      <c r="H16" s="5" t="str">
        <f t="shared" si="13"/>
        <v>sh ${check_script} ora2pg FLOW_C ${dt}</v>
      </c>
    </row>
    <row r="17" spans="1:9">
      <c r="A17" s="9" t="s">
        <v>36</v>
      </c>
      <c r="B17" s="4" t="s">
        <v>51</v>
      </c>
      <c r="D17" s="11"/>
      <c r="E17" s="2" t="s">
        <v>48</v>
      </c>
      <c r="G17" s="5" t="s">
        <v>26</v>
      </c>
      <c r="H17" s="5" t="str">
        <f t="shared" si="13"/>
        <v>sh ${check_script} ora2pg FLOW_D ${dt}</v>
      </c>
    </row>
    <row r="18" spans="1:9">
      <c r="A18" s="9" t="s">
        <v>36</v>
      </c>
      <c r="B18" s="4" t="s">
        <v>51</v>
      </c>
      <c r="D18" s="11"/>
      <c r="E18" s="2" t="s">
        <v>49</v>
      </c>
      <c r="G18" s="5" t="s">
        <v>26</v>
      </c>
      <c r="H18" s="5" t="str">
        <f t="shared" si="13"/>
        <v>sh ${check_script} ora2pg FLOW_E ${dt}</v>
      </c>
    </row>
    <row r="19" spans="1:9">
      <c r="A19" s="9" t="s">
        <v>36</v>
      </c>
      <c r="B19" s="4" t="s">
        <v>51</v>
      </c>
      <c r="D19" s="11"/>
      <c r="E19" s="2" t="s">
        <v>50</v>
      </c>
      <c r="G19" s="5" t="s">
        <v>26</v>
      </c>
      <c r="H19" s="5" t="str">
        <f t="shared" si="13"/>
        <v>sh ${check_script} ora2pg FLOW_F ${dt}</v>
      </c>
    </row>
    <row r="20" spans="1:9">
      <c r="A20" s="9" t="s">
        <v>36</v>
      </c>
      <c r="B20" s="4" t="s">
        <v>51</v>
      </c>
      <c r="D20" s="11"/>
      <c r="E20" s="10" t="s">
        <v>32</v>
      </c>
      <c r="G20" s="5" t="s">
        <v>26</v>
      </c>
      <c r="H20" s="5" t="s">
        <v>30</v>
      </c>
      <c r="I20" s="2" t="s">
        <v>52</v>
      </c>
    </row>
    <row r="24" spans="1:9" ht="18">
      <c r="E24" s="34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info</vt:lpstr>
      <vt:lpstr>config</vt:lpstr>
      <vt:lpstr>projects</vt:lpstr>
      <vt:lpstr>scheduler</vt:lpstr>
      <vt:lpstr>trigger</vt:lpstr>
      <vt:lpstr>proA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2021-11-01T08:41:34Z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