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ngliang\Documents\paper\2020_09_TL_LCZ_classification\"/>
    </mc:Choice>
  </mc:AlternateContent>
  <bookViews>
    <workbookView xWindow="0" yWindow="0" windowWidth="28800" windowHeight="11610"/>
  </bookViews>
  <sheets>
    <sheet name="no_normalization" sheetId="6" r:id="rId1"/>
  </sheets>
  <calcPr calcId="162913"/>
</workbook>
</file>

<file path=xl/calcChain.xml><?xml version="1.0" encoding="utf-8"?>
<calcChain xmlns="http://schemas.openxmlformats.org/spreadsheetml/2006/main">
  <c r="N123" i="6" l="1"/>
  <c r="M123" i="6"/>
  <c r="L123" i="6"/>
  <c r="N122" i="6"/>
  <c r="M122" i="6"/>
  <c r="L122" i="6"/>
  <c r="D119" i="6"/>
  <c r="C119" i="6"/>
  <c r="B119" i="6"/>
  <c r="D118" i="6"/>
  <c r="C118" i="6"/>
  <c r="B118" i="6"/>
  <c r="N111" i="6"/>
  <c r="M111" i="6"/>
  <c r="L111" i="6"/>
  <c r="N110" i="6"/>
  <c r="M110" i="6"/>
  <c r="L110" i="6"/>
  <c r="D108" i="6"/>
  <c r="C108" i="6"/>
  <c r="B108" i="6"/>
  <c r="D107" i="6"/>
  <c r="C107" i="6"/>
  <c r="B107" i="6"/>
  <c r="N99" i="6"/>
  <c r="M99" i="6"/>
  <c r="L99" i="6"/>
  <c r="I99" i="6"/>
  <c r="H99" i="6"/>
  <c r="G99" i="6"/>
  <c r="N98" i="6"/>
  <c r="M98" i="6"/>
  <c r="L98" i="6"/>
  <c r="I98" i="6"/>
  <c r="H98" i="6"/>
  <c r="G98" i="6"/>
  <c r="D98" i="6"/>
  <c r="C98" i="6"/>
  <c r="B98" i="6"/>
  <c r="D97" i="6"/>
  <c r="C97" i="6"/>
  <c r="B97" i="6"/>
  <c r="N87" i="6"/>
  <c r="M87" i="6"/>
  <c r="L87" i="6"/>
  <c r="I87" i="6"/>
  <c r="H87" i="6"/>
  <c r="G87" i="6"/>
  <c r="D87" i="6"/>
  <c r="C87" i="6"/>
  <c r="B87" i="6"/>
  <c r="N86" i="6"/>
  <c r="M86" i="6"/>
  <c r="L86" i="6"/>
  <c r="I86" i="6"/>
  <c r="H86" i="6"/>
  <c r="G86" i="6"/>
  <c r="D86" i="6"/>
  <c r="C86" i="6"/>
  <c r="B86" i="6"/>
  <c r="D76" i="6"/>
  <c r="C76" i="6"/>
  <c r="B76" i="6"/>
  <c r="D75" i="6"/>
  <c r="C75" i="6"/>
  <c r="B75" i="6"/>
  <c r="N66" i="6"/>
  <c r="M66" i="6"/>
  <c r="L66" i="6"/>
  <c r="I66" i="6"/>
  <c r="H66" i="6"/>
  <c r="G66" i="6"/>
  <c r="D66" i="6"/>
  <c r="C66" i="6"/>
  <c r="B66" i="6"/>
  <c r="N65" i="6"/>
  <c r="M65" i="6"/>
  <c r="L65" i="6"/>
  <c r="I65" i="6"/>
  <c r="H65" i="6"/>
  <c r="G65" i="6"/>
  <c r="D65" i="6"/>
  <c r="C65" i="6"/>
  <c r="B65" i="6"/>
  <c r="N55" i="6"/>
  <c r="M55" i="6"/>
  <c r="L55" i="6"/>
  <c r="I55" i="6"/>
  <c r="H55" i="6"/>
  <c r="G55" i="6"/>
  <c r="D55" i="6"/>
  <c r="C55" i="6"/>
  <c r="B55" i="6"/>
  <c r="N54" i="6"/>
  <c r="M54" i="6"/>
  <c r="L54" i="6"/>
  <c r="I54" i="6"/>
  <c r="H54" i="6"/>
  <c r="G54" i="6"/>
  <c r="D54" i="6"/>
  <c r="C54" i="6"/>
  <c r="B54" i="6"/>
  <c r="N44" i="6"/>
  <c r="M44" i="6"/>
  <c r="L44" i="6"/>
  <c r="I44" i="6"/>
  <c r="H44" i="6"/>
  <c r="G44" i="6"/>
  <c r="D44" i="6"/>
  <c r="C44" i="6"/>
  <c r="B44" i="6"/>
  <c r="N43" i="6"/>
  <c r="M43" i="6"/>
  <c r="L43" i="6"/>
  <c r="I43" i="6"/>
  <c r="H43" i="6"/>
  <c r="G43" i="6"/>
  <c r="D43" i="6"/>
  <c r="C43" i="6"/>
  <c r="B43" i="6"/>
  <c r="N31" i="6"/>
  <c r="M31" i="6"/>
  <c r="L31" i="6"/>
  <c r="I31" i="6"/>
  <c r="H31" i="6"/>
  <c r="G31" i="6"/>
  <c r="D31" i="6"/>
  <c r="C31" i="6"/>
  <c r="B31" i="6"/>
  <c r="N30" i="6"/>
  <c r="M30" i="6"/>
  <c r="L30" i="6"/>
  <c r="I30" i="6"/>
  <c r="H30" i="6"/>
  <c r="G30" i="6"/>
  <c r="D30" i="6"/>
  <c r="C30" i="6"/>
  <c r="B30" i="6"/>
  <c r="N21" i="6"/>
  <c r="M21" i="6"/>
  <c r="L21" i="6"/>
  <c r="I21" i="6"/>
  <c r="H21" i="6"/>
  <c r="G21" i="6"/>
  <c r="D21" i="6"/>
  <c r="C21" i="6"/>
  <c r="B21" i="6"/>
  <c r="N20" i="6"/>
  <c r="M20" i="6"/>
  <c r="L20" i="6"/>
  <c r="I20" i="6"/>
  <c r="H20" i="6"/>
  <c r="G20" i="6"/>
  <c r="D20" i="6"/>
  <c r="C20" i="6"/>
  <c r="B20" i="6"/>
  <c r="N10" i="6"/>
  <c r="M10" i="6"/>
  <c r="L10" i="6"/>
  <c r="I10" i="6"/>
  <c r="H10" i="6"/>
  <c r="G10" i="6"/>
  <c r="D10" i="6"/>
  <c r="C10" i="6"/>
  <c r="B10" i="6"/>
  <c r="N9" i="6"/>
  <c r="M9" i="6"/>
  <c r="L9" i="6"/>
  <c r="I9" i="6"/>
  <c r="H9" i="6"/>
  <c r="G9" i="6"/>
  <c r="D9" i="6"/>
  <c r="C9" i="6"/>
  <c r="B9" i="6"/>
</calcChain>
</file>

<file path=xl/sharedStrings.xml><?xml version="1.0" encoding="utf-8"?>
<sst xmlns="http://schemas.openxmlformats.org/spreadsheetml/2006/main" count="329" uniqueCount="186">
  <si>
    <t>BASELINE RESNET18</t>
  </si>
  <si>
    <t>OA</t>
  </si>
  <si>
    <t>AA</t>
  </si>
  <si>
    <t>KA</t>
  </si>
  <si>
    <t>Mean</t>
  </si>
  <si>
    <t>STD</t>
  </si>
  <si>
    <t>Sentinel-2 data</t>
  </si>
  <si>
    <t>Sentinel-2</t>
  </si>
  <si>
    <t>BASELINE LeNet</t>
  </si>
  <si>
    <t>BASELINE Sen2LCZ</t>
  </si>
  <si>
    <t>MEAN TEACHER SOFTMAX CONSISTENT (RESNET18)</t>
  </si>
  <si>
    <t>MEAN TEACHER LeNet</t>
  </si>
  <si>
    <t>MEAN TEACHER Sen2LCZ</t>
  </si>
  <si>
    <t>Dual student (RESNET18)</t>
  </si>
  <si>
    <t>Dual student LeNet</t>
  </si>
  <si>
    <t>Dual student Sen2LCZ</t>
  </si>
  <si>
    <t>Five student (RESNET18)</t>
  </si>
  <si>
    <t>Five student LeNet</t>
  </si>
  <si>
    <t>Five student Sen2LCZ</t>
  </si>
  <si>
    <t>Upper boundary RESNET18</t>
  </si>
  <si>
    <t>Upper boundary LeNet</t>
  </si>
  <si>
    <t>Upper boundary Sen2LCZ</t>
  </si>
  <si>
    <t>FUSION</t>
  </si>
  <si>
    <t>Data Fusion LeNet</t>
  </si>
  <si>
    <t>Feature Fusion LeNet</t>
  </si>
  <si>
    <t>Decision Fusion LeNet</t>
  </si>
  <si>
    <t>Per-class wise classification accuracy (mean of five ResNet repetitions)</t>
  </si>
  <si>
    <t>Class</t>
  </si>
  <si>
    <t>baseline</t>
  </si>
  <si>
    <t>pseudo</t>
  </si>
  <si>
    <t>self</t>
  </si>
  <si>
    <t>dual</t>
  </si>
  <si>
    <t>amran</t>
  </si>
  <si>
    <t>proposed</t>
  </si>
  <si>
    <t>upper</t>
  </si>
  <si>
    <t>ResNet_tr_lcz42_te_cul10_outcome_2020-10-13_16-54-23</t>
  </si>
  <si>
    <t>LeNet_conv5_tr_lcz42_te_cul10_outcome_2020-10-15_22-37-03</t>
  </si>
  <si>
    <t>Sen2LCZ_tr_lcz42_te_cul10_outcome_2020-10-16_14-24-53</t>
  </si>
  <si>
    <t>ResNet_tr_lcz42_te_cul10_outcome_2020-10-14_02-58-29</t>
  </si>
  <si>
    <t>LeNet_conv5_tr_lcz42_te_cul10_outcome_2020-10-15_23-39-45</t>
  </si>
  <si>
    <t>Sen2LCZ_tr_lcz42_te_cul10_outcome_2020-10-16_15-54-07</t>
  </si>
  <si>
    <t>ResNet_tr_lcz42_te_cul10_outcome_2020-10-14_13-03-06</t>
  </si>
  <si>
    <t>LeNet_conv5_tr_lcz42_te_cul10_outcome_2020-10-16_00-42-27</t>
  </si>
  <si>
    <t>Sen2LCZ_tr_lcz42_te_cul10_outcome_2020-10-16_10-01-03</t>
  </si>
  <si>
    <t>ResNet_tr_lcz42_te_cul10_outcome_2020-10-14_23-11-11</t>
  </si>
  <si>
    <t>LeNet_conv5_tr_lcz42_te_cul10_outcome_2020-10-16_01-45-04</t>
  </si>
  <si>
    <t>Sen2LCZ_tr_lcz42_te_cul10_outcome_2020-10-16_11-28-36</t>
  </si>
  <si>
    <t>ResNet_tr_lcz42_te_cul10_outcome_2020-10-15_09-17-57</t>
  </si>
  <si>
    <t>LeNet_conv5_tr_lcz42_te_cul10_outcome_2020-10-16_02-47-40</t>
  </si>
  <si>
    <t>Sen2LCZ_tr_lcz42_te_cul10_outcome_2020-10-16_12-56-29</t>
  </si>
  <si>
    <t>ResNet_tr_lcz42_te_cul10_outcome_2020-10-19_03-39-39</t>
  </si>
  <si>
    <t>LeNet_conv5_tr_lcz42_te_cul10_outcome_2020-10-16_22-11-35</t>
  </si>
  <si>
    <t>Sen2LCZ_tr_lcz42_te_cul10_outcome_2020-10-20_05-33-01</t>
  </si>
  <si>
    <t>ResNet_tr_lcz42_te_cul10_outcome_2020-10-16_17-11-06</t>
  </si>
  <si>
    <t>LeNet_conv5_tr_lcz42_te_cul10_outcome_2020-10-17_12-06-18</t>
  </si>
  <si>
    <t>Sen2LCZ_tr_lcz42_te_cul10_outcome_2020-10-20_11-56-14</t>
  </si>
  <si>
    <t>ResNet_tr_lcz42_te_cul10_outcome_2020-10-17_22-44-59</t>
  </si>
  <si>
    <t>LeNet_conv5_tr_lcz42_te_cul10_outcome_2020-10-17_02-50-23</t>
  </si>
  <si>
    <t>Sen2LCZ_tr_lcz42_te_cul10_outcome_2020-10-19_16-48-53</t>
  </si>
  <si>
    <t>ResNet_tr_lcz42_te_cul10_outcome_2020-10-20_08-48-29</t>
  </si>
  <si>
    <t>LeNet_conv5_tr_lcz42_te_cul10_outcome_2020-10-17_07-28-25</t>
  </si>
  <si>
    <t>Sen2LCZ_tr_lcz42_te_cul10_outcome_2020-10-19_23-10-47</t>
  </si>
  <si>
    <t>ResNet_tr_lcz42_te_cul10_outcome_2020-10-21_15-33-11</t>
  </si>
  <si>
    <t>LeNet_conv5_tr_lcz42_te_cul10_outcome_2020-10-16_17-32-45</t>
  </si>
  <si>
    <t>Sen2LCZ_tr_lcz42_te_cul10_outcome_2020-10-19_10-26-34</t>
  </si>
  <si>
    <t>Urban lczs</t>
  </si>
  <si>
    <t>natural lczs</t>
  </si>
  <si>
    <t>all lczs</t>
  </si>
  <si>
    <t>ResNet_tr_lcz42_te_cul10_outcome_2020-10-16_15-19-46</t>
  </si>
  <si>
    <t>LeNet_conv5_tr_lcz42_te_cul10_outcome_2020-10-13_23-42-58</t>
  </si>
  <si>
    <t>Sen2LCZ_tr_lcz42_te_cul10_outcome_2020-10-14_19-57-44</t>
  </si>
  <si>
    <t>ResNet_tr_lcz42_te_cul10_outcome_2020-10-19_04-39-00</t>
  </si>
  <si>
    <t>LeNet_conv5_tr_lcz42_te_cul10_outcome_2020-10-12_16-44-15</t>
  </si>
  <si>
    <t>Sen2LCZ_tr_lcz42_te_cul10_outcome_2020-10-15_17-05-42</t>
  </si>
  <si>
    <t>ResNet_tr_lcz42_te_cul10_outcome_2020-10-17_22-00-23</t>
  </si>
  <si>
    <t>LeNet_conv5_tr_lcz42_te_cul10_outcome_2020-10-13_00-48-53</t>
  </si>
  <si>
    <t>Sen2LCZ_tr_lcz42_te_cul10_outcome_2020-10-14_09-30-04</t>
  </si>
  <si>
    <t>ResNet_tr_lcz42_te_cul10_outcome_2020-10-23_08-15-34</t>
  </si>
  <si>
    <t>LeNet_conv5_tr_lcz42_te_cul10_outcome_2020-10-13_08-27-35</t>
  </si>
  <si>
    <t>Sen2LCZ_tr_lcz42_te_cul10_outcome_2020-10-15_06-02-19</t>
  </si>
  <si>
    <t>ResNet_tr_lcz42_te_cul10_outcome_2020-10-21_02-41-01</t>
  </si>
  <si>
    <t>LeNet_conv5_tr_lcz42_te_cul10_outcome_2020-10-13_16-05-20</t>
  </si>
  <si>
    <t>Sen2LCZ_tr_lcz42_te_cul10_outcome_2020-10-16_03-52-20</t>
  </si>
  <si>
    <t>ResNet_5_stream_tr_lcz42_te_cul10_outcome_2020-10-09_12-51-43</t>
  </si>
  <si>
    <t>LeNet_conv5_5_stream_tr_lcz42_te_cul10_outcome_2020-10-12_16-41-22</t>
  </si>
  <si>
    <t>Sen2LCZ_5_stream_tr_lcz42_te_cul10_outcome_2020-10-16_17-09-23</t>
  </si>
  <si>
    <t>ResNet_5_stream_tr_lcz42_te_cul10_outcome_2020-10-13_00-06-17</t>
  </si>
  <si>
    <t>LeNet_conv5_5_stream_tr_lcz42_te_cul10_outcome_2020-10-13_13-26-29</t>
  </si>
  <si>
    <t>Sen2LCZ_5_stream_tr_lcz42_te_cul10_outcome_2020-10-21_02-51-23</t>
  </si>
  <si>
    <t>ResNet_5_stream_tr_lcz42_te_cul10_outcome_2020-10-16_11-13-41</t>
  </si>
  <si>
    <t>LeNet_conv5_5_stream_tr_lcz42_te_cul10_outcome_2020-10-14_10-42-27</t>
  </si>
  <si>
    <t>Sen2LCZ_5_stream_tr_lcz42_te_cul10_outcome_2020-10-22_23-15-39</t>
  </si>
  <si>
    <t>ResNet_5_stream_tr_lcz42_te_cul10_outcome_2020-10-19_22-24-05</t>
  </si>
  <si>
    <t>LeNet_conv5_5_stream_tr_lcz42_te_cul10_outcome_2020-10-15_05-17-01</t>
  </si>
  <si>
    <t>Sen2LCZ_5_stream_tr_lcz42_te_cul10_outcome_2020-10-24_22-28-20</t>
  </si>
  <si>
    <t>ResNet_5_stream_tr_lcz42_te_cul10_outcome_2020-10-23_10-20-39</t>
  </si>
  <si>
    <t>LeNet_conv5_5_stream_tr_lcz42_te_cul10_outcome_2020-10-16_01-00-54</t>
  </si>
  <si>
    <t>Sen2LCZ_5_stream_tr_lcz42_te_cul10_outcome_2020-10-26_16-47-45</t>
  </si>
  <si>
    <t>ResNet_tr_cul10_west_te_cul10_east_outcome_2020-10-12_20-39-41</t>
  </si>
  <si>
    <t>LeNet_conv5_tr_cul10_west_te_cul10_east_outcome_2020-10-13_11-04-20</t>
  </si>
  <si>
    <t>Sen2LCZ_tr_cul10_west_te_cul10_east_outcome_2020-10-13_12-14-55</t>
  </si>
  <si>
    <t>ResNet_tr_cul10_west_te_cul10_east_outcome_2020-10-09_16-33-29</t>
  </si>
  <si>
    <t>LeNet_conv5_tr_cul10_west_te_cul10_east_outcome_2020-10-13_11-13-12</t>
  </si>
  <si>
    <t>Sen2LCZ_tr_cul10_west_te_cul10_east_outcome_2020-10-13_12-37-06</t>
  </si>
  <si>
    <t>ResNet_tr_cul10_west_te_cul10_east_outcome_2020-10-12_17-59-19</t>
  </si>
  <si>
    <t>LeNet_conv5_tr_cul10_west_te_cul10_east_outcome_2020-10-13_10-37-52</t>
  </si>
  <si>
    <t>Sen2LCZ_tr_cul10_west_te_cul10_east_outcome_2020-10-13_12-03-49</t>
  </si>
  <si>
    <t>ResNet_tr_cul10_west_te_cul10_east_outcome_2020-10-12_19-46-05</t>
  </si>
  <si>
    <t>LeNet_conv5_tr_cul10_west_te_cul10_east_outcome_2020-10-13_10-55-27</t>
  </si>
  <si>
    <t>Sen2LCZ_tr_cul10_west_te_cul10_east_outcome_2020-10-13_12-26-01</t>
  </si>
  <si>
    <t>ResNet_tr_cul10_west_te_cul10_east_outcome_2020-10-12_18-52-31</t>
  </si>
  <si>
    <t>LeNet_conv5_tr_cul10_west_te_cul10_east_outcome_2020-10-13_10-46-36</t>
  </si>
  <si>
    <t>Sen2LCZ_tr_cul10_west_te_cul10_east_outcome_2020-10-13_11-52-44</t>
  </si>
  <si>
    <t>Pesudo label RESNET18</t>
  </si>
  <si>
    <t>Pesudo label LeNet</t>
  </si>
  <si>
    <t>Pesudo label Sen2LCZ</t>
  </si>
  <si>
    <t>ResNet_tr_lcz42_te_cul10_outcome_2021-05-26_00-25-00</t>
  </si>
  <si>
    <t>LeNet_conv5_tr_lcz42_te_cul10_outcome_2021-05-26_00-22-45</t>
  </si>
  <si>
    <t>Sen2LCZ_tr_lcz42_te_cul10_outcome_2021-05-26_00-26-12</t>
  </si>
  <si>
    <t>ResNet_tr_lcz42_te_cul10_outcome_2021-05-26_08-04-48</t>
  </si>
  <si>
    <t>LeNet_conv5_tr_lcz42_te_cul10_outcome_2021-05-26_08-05-28</t>
  </si>
  <si>
    <t>Sen2LCZ_tr_lcz42_te_cul10_outcome_2021-05-26_08-04-02</t>
  </si>
  <si>
    <t>ResNet_tr_lcz42_te_cul10_outcome_2021-05-26_16-36-40</t>
  </si>
  <si>
    <t>LeNet_conv5_tr_lcz42_te_cul10_outcome_2021-05-26_16-36-03</t>
  </si>
  <si>
    <t>Sen2LCZ_tr_lcz42_te_cul10_outcome_2021-05-26_16-37-14</t>
  </si>
  <si>
    <t>ResNet_tr_lcz42_te_cul10_outcome_2021-05-27_00-45-20</t>
  </si>
  <si>
    <t>LeNet_conv5_tr_lcz42_te_cul10_outcome_2021-05-26_23-11-35</t>
  </si>
  <si>
    <t>Sen2LCZ_tr_lcz42_te_cul10_outcome_2021-05-27_00-47-04</t>
  </si>
  <si>
    <t>ResNet_tr_lcz42_te_cul10_outcome_2021-05-27_08-15-29</t>
  </si>
  <si>
    <t>LeNet_conv5_tr_lcz42_te_cul10_outcome_2021-05-27_08-14-12</t>
  </si>
  <si>
    <t>Sen2LCZ_tr_lcz42_te_cul10_outcome_2021-05-27_11-47-31</t>
  </si>
  <si>
    <t>AMRAN</t>
  </si>
  <si>
    <t>amran_tr_lcz42_te_cul10_outcome_2021-05-20_22-32-50</t>
  </si>
  <si>
    <t>amran_tr_lcz42_te_cul10_outcome_2021-05-23_09-16-29</t>
  </si>
  <si>
    <t>amran_tr_lcz42_te_cul10_outcome_2021-05-25_08-00-43</t>
  </si>
  <si>
    <t>amran_tr_lcz42_te_cul10_outcome_2021-05-27_08-11-28</t>
  </si>
  <si>
    <t>amran_tr_lcz42_te_cul10_outcome_2021-05-29_05-19-35</t>
  </si>
  <si>
    <t>Data augmentation</t>
  </si>
  <si>
    <t>Number of streams</t>
  </si>
  <si>
    <t>Dual student LeNet no augmentation</t>
  </si>
  <si>
    <t>TWO</t>
  </si>
  <si>
    <t>LeNet_conv5_1_stream_tr_lcz42_te_cul10_outcome_2020-10-28_21-22-11</t>
  </si>
  <si>
    <t>LeNet_conv5_2_stream_tr_lcz42_te_cul10_outcome_2020-11-02_13-58-22</t>
  </si>
  <si>
    <t>LeNet_conv5_1_stream_tr_lcz42_te_cul10_outcome_2020-10-28_17-15-58</t>
  </si>
  <si>
    <t>LeNet_conv5_2_stream_tr_lcz42_te_cul10_outcome_2020-11-02_23-11-42</t>
  </si>
  <si>
    <t>LeNet_conv5_1_stream_tr_lcz42_te_cul10_outcome_2020-10-29_01-43-15</t>
  </si>
  <si>
    <t>LeNet_conv5_2_stream_tr_lcz42_te_cul10_outcome_2020-11-03_03-48-05</t>
  </si>
  <si>
    <t>LeNet_conv5_1_stream_tr_lcz42_te_cul10_outcome_2020-10-28_19-11-51</t>
  </si>
  <si>
    <t>LeNet_conv5_2_stream_tr_lcz42_te_cul10_outcome_2020-11-02_09-24-37</t>
  </si>
  <si>
    <t>LeNet_conv5_1_stream_tr_lcz42_te_cul10_outcome_2020-10-28_23-31-38</t>
  </si>
  <si>
    <t>LeNet_conv5_2_stream_tr_lcz42_te_cul10_outcome_2020-11-02_18-33-45</t>
  </si>
  <si>
    <t>Dual student LeNet with augmentation</t>
  </si>
  <si>
    <t>THREE</t>
  </si>
  <si>
    <t>LeNet_conv5_1_stream_tr_lcz42_te_cul10_outcome_2020-10-28_17-39-12</t>
  </si>
  <si>
    <t>LeNet_conv5_1_stream_tr_lcz42_te_cul10_outcome_2020-10-29_01-42-02</t>
  </si>
  <si>
    <t>LeNet_conv5_tr_lcz42_te_cul10_outcome_2020-10-29_01-06-58</t>
  </si>
  <si>
    <t>LeNet_conv5_3_stream_tr_lcz42_te_cul10_outcome_2020-11-04_07-59-16</t>
  </si>
  <si>
    <t>LeNet_conv5_1_stream_tr_lcz42_te_cul10_outcome_2020-10-29_04-37-22</t>
  </si>
  <si>
    <t>LeNet_conv5_tr_lcz42_te_cul10_outcome_2020-10-30_20-19-36</t>
  </si>
  <si>
    <t>LeNet_conv5_3_stream_tr_lcz42_te_cul10_outcome_2020-11-04_15-44-16</t>
  </si>
  <si>
    <t>LeNet_conv5_1_stream_tr_lcz42_te_cul10_outcome_2020-10-28_20-05-38</t>
  </si>
  <si>
    <t>LeNet_conv5_tr_lcz42_te_cul10_outcome_2020-11-01_12-37-17</t>
  </si>
  <si>
    <t>LeNet_conv5_3_stream_tr_lcz42_te_cul10_outcome_2020-11-03_13-41-26</t>
  </si>
  <si>
    <t>LeNet_conv5_1_stream_tr_lcz42_te_cul10_outcome_2020-10-28_22-50-35</t>
  </si>
  <si>
    <t>LeNet_conv5_tr_lcz42_te_cul10_outcome_2020-11-03_13-38-41</t>
  </si>
  <si>
    <t>LeNet_conv5_3_stream_tr_lcz42_te_cul10_outcome_2020-11-03_23-59-50</t>
  </si>
  <si>
    <t>LeNet_conv5_tr_lcz42_te_cul10_outcome_2020-11-09_09-09-24</t>
  </si>
  <si>
    <t>LeNet_conv5_3_stream_tr_lcz42_te_cul10_outcome_2020-11-04_23-02-11</t>
  </si>
  <si>
    <t>LeNet_conv5_1_stream_tr_lcz42_te_cul10_outcome_2020-10-28_19-24-43</t>
  </si>
  <si>
    <t>LeNet_conv5_1_stream_tr_lcz42_te_cul10_outcome_2020-10-29_03-35-50</t>
  </si>
  <si>
    <t>FIVE</t>
  </si>
  <si>
    <t>LeNet_conv5_1_stream_tr_lcz42_te_cul10_outcome_2020-10-28_21-57-05</t>
  </si>
  <si>
    <t>LeNet_conv5_1_stream_tr_lcz42_te_cul10_outcome_2020-10-29_06-36-56</t>
  </si>
  <si>
    <t>LeNet_conv5_1_stream_tr_lcz42_te_cul10_outcome_2020-10-29_00-30-44</t>
  </si>
  <si>
    <t>Extended Fusion model</t>
  </si>
  <si>
    <t>LeNet_5_stream_tr_lcz42_te_cul10_outcome_2020-10-29_09-51-14</t>
  </si>
  <si>
    <t>LeNet_5_stream_tr_lcz42_te_cul10_outcome_2020-11-02_10-15-36</t>
  </si>
  <si>
    <t>LeNet_5_stream_tr_lcz42_te_cul10_outcome_2020-11-05_15-31-20</t>
  </si>
  <si>
    <t>SEVEN</t>
  </si>
  <si>
    <t>LeNet_5_stream_tr_lcz42_te_cul10_outcome_2020-11-07_11-59-24</t>
  </si>
  <si>
    <t>LeNet_5_stream_tr_lcz42_te_cul10_outcome_2020-11-09_05-35-40</t>
  </si>
  <si>
    <t>LeNet_conv5_7_stream_tr_lcz42_te_cul10_outcome_2020-10-29_14-45-57</t>
  </si>
  <si>
    <t>LeNet_conv5_7_stream_tr_lcz42_te_cul10_outcome_2020-10-31_05-44-51</t>
  </si>
  <si>
    <t>LeNet_conv5_7_stream_tr_lcz42_te_cul10_outcome_2020-10-30_10-28-12</t>
  </si>
  <si>
    <t>LeNet_conv5_7_stream_tr_lcz42_te_cul10_outcome_2020-11-01_01-06-53</t>
  </si>
  <si>
    <t>LeNet_conv5_7_stream_tr_lcz42_te_cul10_outcome_2020-10-28_19-22-24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</si>
</sst>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  <font>
      <b/>
      <sz val="11"/>
      <name val="Arial"/>
    </font>
    <font>
      <sz val="11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23"/>
  <sheetViews>
    <sheetView tabSelected="1" zoomScale="55" zoomScaleNormal="55" workbookViewId="0">
      <selection sqref="A1:D1"/>
    </sheetView>
  </sheetViews>
  <sheetFormatPr defaultColWidth="12.625" defaultRowHeight="15" customHeight="1" x14ac:dyDescent="0.2"/>
  <cols>
    <col min="1" max="1" width="64.5" customWidth="1"/>
    <col min="6" max="6" width="58.25" customWidth="1"/>
    <col min="11" max="11" width="57.5" customWidth="1"/>
  </cols>
  <sheetData>
    <row r="1" spans="1:24" x14ac:dyDescent="0.25">
      <c r="A1" s="13" t="s">
        <v>6</v>
      </c>
      <c r="B1" s="14"/>
      <c r="C1" s="14"/>
      <c r="D1" s="14"/>
      <c r="E1" s="1"/>
      <c r="F1" s="15" t="s">
        <v>7</v>
      </c>
      <c r="G1" s="14"/>
      <c r="H1" s="14"/>
      <c r="I1" s="14"/>
      <c r="K1" s="15" t="s">
        <v>7</v>
      </c>
      <c r="L1" s="14"/>
      <c r="M1" s="14"/>
      <c r="N1" s="14"/>
    </row>
    <row r="2" spans="1:24" x14ac:dyDescent="0.25">
      <c r="A2" s="13" t="s">
        <v>0</v>
      </c>
      <c r="B2" s="14"/>
      <c r="C2" s="14"/>
      <c r="D2" s="14"/>
      <c r="F2" s="13" t="s">
        <v>8</v>
      </c>
      <c r="G2" s="14"/>
      <c r="H2" s="14"/>
      <c r="I2" s="14"/>
      <c r="K2" s="13" t="s">
        <v>9</v>
      </c>
      <c r="L2" s="14"/>
      <c r="M2" s="14"/>
      <c r="N2" s="14"/>
      <c r="P2" s="16" t="s">
        <v>26</v>
      </c>
      <c r="Q2" s="14"/>
      <c r="R2" s="14"/>
      <c r="S2" s="14"/>
      <c r="T2" s="14"/>
      <c r="U2" s="14"/>
      <c r="V2" s="14"/>
      <c r="W2" s="14"/>
      <c r="X2" s="14"/>
    </row>
    <row r="3" spans="1:24" x14ac:dyDescent="0.25">
      <c r="B3" s="2" t="s">
        <v>1</v>
      </c>
      <c r="C3" s="2" t="s">
        <v>2</v>
      </c>
      <c r="D3" s="2" t="s">
        <v>3</v>
      </c>
      <c r="G3" s="2" t="s">
        <v>1</v>
      </c>
      <c r="H3" s="2" t="s">
        <v>2</v>
      </c>
      <c r="I3" s="2" t="s">
        <v>3</v>
      </c>
      <c r="L3" s="2" t="s">
        <v>1</v>
      </c>
      <c r="M3" s="2" t="s">
        <v>2</v>
      </c>
      <c r="N3" s="2" t="s">
        <v>3</v>
      </c>
      <c r="P3" s="4" t="s">
        <v>27</v>
      </c>
      <c r="Q3" s="4" t="s">
        <v>28</v>
      </c>
      <c r="R3" s="5" t="s">
        <v>29</v>
      </c>
      <c r="S3" s="4" t="s">
        <v>30</v>
      </c>
      <c r="T3" s="4" t="s">
        <v>31</v>
      </c>
      <c r="U3" s="4" t="s">
        <v>32</v>
      </c>
      <c r="V3" s="5" t="s">
        <v>33</v>
      </c>
      <c r="W3" s="5" t="s">
        <v>34</v>
      </c>
    </row>
    <row r="4" spans="1:24" x14ac:dyDescent="0.25">
      <c r="A4" s="4" t="s">
        <v>35</v>
      </c>
      <c r="B4" s="4">
        <v>0.57302253999999997</v>
      </c>
      <c r="C4" s="4">
        <v>0.43755568</v>
      </c>
      <c r="D4" s="4">
        <v>0.53186029999999995</v>
      </c>
      <c r="F4" s="4" t="s">
        <v>36</v>
      </c>
      <c r="G4" s="4">
        <v>0.59687002</v>
      </c>
      <c r="H4" s="4">
        <v>0.48397863000000002</v>
      </c>
      <c r="I4" s="4">
        <v>0.55846726000000002</v>
      </c>
      <c r="K4" s="4" t="s">
        <v>37</v>
      </c>
      <c r="L4" s="4">
        <v>0.56807502018341005</v>
      </c>
      <c r="M4" s="4">
        <v>0.44211415174853902</v>
      </c>
      <c r="N4" s="4">
        <v>0.52707168024378004</v>
      </c>
      <c r="P4" s="4">
        <v>1</v>
      </c>
      <c r="Q4" s="4">
        <v>20.079999999999998</v>
      </c>
      <c r="R4" s="5">
        <v>14.44</v>
      </c>
      <c r="S4" s="4">
        <v>14.48</v>
      </c>
      <c r="T4" s="4">
        <v>15.89</v>
      </c>
      <c r="U4" s="6">
        <v>21.42</v>
      </c>
      <c r="V4" s="5">
        <v>13.64</v>
      </c>
      <c r="W4" s="5">
        <v>56.79</v>
      </c>
    </row>
    <row r="5" spans="1:24" x14ac:dyDescent="0.25">
      <c r="A5" s="4" t="s">
        <v>38</v>
      </c>
      <c r="B5" s="4">
        <v>0.58945908000000002</v>
      </c>
      <c r="C5" s="4">
        <v>0.46082574999999998</v>
      </c>
      <c r="D5" s="4">
        <v>0.54909152999999999</v>
      </c>
      <c r="F5" s="4" t="s">
        <v>39</v>
      </c>
      <c r="G5" s="4">
        <v>0.59034922000000001</v>
      </c>
      <c r="H5" s="4">
        <v>0.48561563000000002</v>
      </c>
      <c r="I5" s="4">
        <v>0.55124793000000005</v>
      </c>
      <c r="K5" s="4" t="s">
        <v>40</v>
      </c>
      <c r="L5" s="4">
        <v>0.573891982528412</v>
      </c>
      <c r="M5" s="4">
        <v>0.44024662493935302</v>
      </c>
      <c r="N5" s="4">
        <v>0.53360778676454901</v>
      </c>
      <c r="P5" s="4">
        <v>2</v>
      </c>
      <c r="Q5" s="4">
        <v>52.89</v>
      </c>
      <c r="R5" s="5">
        <v>50.38</v>
      </c>
      <c r="S5" s="4">
        <v>57.82</v>
      </c>
      <c r="T5" s="4">
        <v>48.87</v>
      </c>
      <c r="U5" s="6">
        <v>63.03</v>
      </c>
      <c r="V5" s="5">
        <v>50.56</v>
      </c>
      <c r="W5" s="5">
        <v>61.02</v>
      </c>
    </row>
    <row r="6" spans="1:24" x14ac:dyDescent="0.25">
      <c r="A6" s="4" t="s">
        <v>41</v>
      </c>
      <c r="B6" s="4">
        <v>0.58244147000000002</v>
      </c>
      <c r="C6" s="4">
        <v>0.45021125000000001</v>
      </c>
      <c r="D6" s="4">
        <v>0.54112084999999999</v>
      </c>
      <c r="F6" s="4" t="s">
        <v>42</v>
      </c>
      <c r="G6" s="4">
        <v>0.59945764000000001</v>
      </c>
      <c r="H6" s="4">
        <v>0.49086426999999999</v>
      </c>
      <c r="I6" s="4">
        <v>0.56052327999999996</v>
      </c>
      <c r="K6" s="4" t="s">
        <v>43</v>
      </c>
      <c r="L6" s="4">
        <v>0.55770385244374499</v>
      </c>
      <c r="M6" s="4">
        <v>0.42087742080982798</v>
      </c>
      <c r="N6" s="4">
        <v>0.51458091491576896</v>
      </c>
      <c r="P6" s="4">
        <v>3</v>
      </c>
      <c r="Q6" s="4">
        <v>55.55</v>
      </c>
      <c r="R6" s="5">
        <v>56.06</v>
      </c>
      <c r="S6" s="4">
        <v>60.69</v>
      </c>
      <c r="T6" s="4">
        <v>60.29</v>
      </c>
      <c r="U6" s="4">
        <v>53.81</v>
      </c>
      <c r="V6" s="6">
        <v>64.95</v>
      </c>
      <c r="W6" s="5">
        <v>80.790000000000006</v>
      </c>
    </row>
    <row r="7" spans="1:24" x14ac:dyDescent="0.25">
      <c r="A7" s="4" t="s">
        <v>44</v>
      </c>
      <c r="B7" s="4">
        <v>0.57670730999999997</v>
      </c>
      <c r="C7" s="4">
        <v>0.44982628000000002</v>
      </c>
      <c r="D7" s="4">
        <v>0.53544069999999999</v>
      </c>
      <c r="F7" s="4" t="s">
        <v>45</v>
      </c>
      <c r="G7" s="4">
        <v>0.59432379999999996</v>
      </c>
      <c r="H7" s="4">
        <v>0.49647243000000002</v>
      </c>
      <c r="I7" s="4">
        <v>0.55677684000000005</v>
      </c>
      <c r="K7" s="4" t="s">
        <v>46</v>
      </c>
      <c r="L7" s="4">
        <v>0.555074833875007</v>
      </c>
      <c r="M7" s="4">
        <v>0.42553333973921098</v>
      </c>
      <c r="N7" s="4">
        <v>0.51296458360831398</v>
      </c>
      <c r="P7" s="4">
        <v>4</v>
      </c>
      <c r="Q7" s="4">
        <v>53.88</v>
      </c>
      <c r="R7" s="5">
        <v>60.12</v>
      </c>
      <c r="S7" s="4">
        <v>57.67</v>
      </c>
      <c r="T7" s="6">
        <v>69.23</v>
      </c>
      <c r="U7" s="4">
        <v>50.72</v>
      </c>
      <c r="V7" s="5">
        <v>69.099999999999994</v>
      </c>
      <c r="W7" s="5">
        <v>67.31</v>
      </c>
    </row>
    <row r="8" spans="1:24" x14ac:dyDescent="0.25">
      <c r="A8" s="4" t="s">
        <v>47</v>
      </c>
      <c r="B8" s="4">
        <v>0.55807647000000005</v>
      </c>
      <c r="C8" s="4">
        <v>0.44533011</v>
      </c>
      <c r="D8" s="4">
        <v>0.51759827999999997</v>
      </c>
      <c r="F8" s="4" t="s">
        <v>48</v>
      </c>
      <c r="G8" s="4">
        <v>0.60225225999999998</v>
      </c>
      <c r="H8" s="4">
        <v>0.47635155000000001</v>
      </c>
      <c r="I8" s="4">
        <v>0.56361852999999995</v>
      </c>
      <c r="K8" s="4" t="s">
        <v>49</v>
      </c>
      <c r="L8" s="4">
        <v>0.57105595462355296</v>
      </c>
      <c r="M8" s="4">
        <v>0.44258152012233098</v>
      </c>
      <c r="N8" s="4">
        <v>0.53014220902134301</v>
      </c>
      <c r="P8" s="4">
        <v>5</v>
      </c>
      <c r="Q8" s="4">
        <v>34.04</v>
      </c>
      <c r="R8" s="5">
        <v>40.61</v>
      </c>
      <c r="S8" s="4">
        <v>38.799999999999997</v>
      </c>
      <c r="T8" s="4">
        <v>35.03</v>
      </c>
      <c r="U8" s="4">
        <v>41.47</v>
      </c>
      <c r="V8" s="5">
        <v>40.67</v>
      </c>
      <c r="W8" s="5">
        <v>55.81</v>
      </c>
    </row>
    <row r="9" spans="1:24" x14ac:dyDescent="0.25">
      <c r="A9" s="2" t="s">
        <v>4</v>
      </c>
      <c r="B9" s="3">
        <f t="shared" ref="B9:D9" si="0">AVERAGEA(B4:B8)</f>
        <v>0.57594137400000001</v>
      </c>
      <c r="C9" s="3">
        <f t="shared" si="0"/>
        <v>0.44874981399999997</v>
      </c>
      <c r="D9" s="3">
        <f t="shared" si="0"/>
        <v>0.53502233200000004</v>
      </c>
      <c r="F9" s="2" t="s">
        <v>4</v>
      </c>
      <c r="G9" s="3">
        <f t="shared" ref="G9:I9" si="1">AVERAGEA(G4,G5,G6,G7,G8)</f>
        <v>0.59665058799999993</v>
      </c>
      <c r="H9" s="3">
        <f t="shared" si="1"/>
        <v>0.48665650200000005</v>
      </c>
      <c r="I9" s="3">
        <f t="shared" si="1"/>
        <v>0.55812676799999994</v>
      </c>
      <c r="K9" s="2" t="s">
        <v>4</v>
      </c>
      <c r="L9" s="3">
        <f t="shared" ref="L9:N9" si="2">AVERAGEA(L4,L5,L6,L7,L8)</f>
        <v>0.56516032873082545</v>
      </c>
      <c r="M9" s="3">
        <f t="shared" si="2"/>
        <v>0.43427061147185242</v>
      </c>
      <c r="N9" s="3">
        <f t="shared" si="2"/>
        <v>0.52367343491075102</v>
      </c>
      <c r="P9" s="4">
        <v>6</v>
      </c>
      <c r="Q9" s="4">
        <v>30.47</v>
      </c>
      <c r="R9" s="5">
        <v>36.619999999999997</v>
      </c>
      <c r="S9" s="4">
        <v>18.579999999999998</v>
      </c>
      <c r="T9" s="4">
        <v>31.95</v>
      </c>
      <c r="U9" s="4">
        <v>52.01</v>
      </c>
      <c r="V9" s="5">
        <v>29.65</v>
      </c>
      <c r="W9" s="5">
        <v>62.01</v>
      </c>
    </row>
    <row r="10" spans="1:24" x14ac:dyDescent="0.25">
      <c r="A10" s="2" t="s">
        <v>5</v>
      </c>
      <c r="B10" s="2">
        <f t="shared" ref="B10:D10" si="3">_xlfn.STDEV.P(B4:B8)</f>
        <v>1.0518941660799525E-2</v>
      </c>
      <c r="C10" s="2">
        <f t="shared" si="3"/>
        <v>7.5647315347594389E-3</v>
      </c>
      <c r="D10" s="2">
        <f t="shared" si="3"/>
        <v>1.0477645922731701E-2</v>
      </c>
      <c r="F10" s="2" t="s">
        <v>5</v>
      </c>
      <c r="G10" s="2">
        <f t="shared" ref="G10:I10" si="4">_xlfn.STDEV.P(G4:G8)</f>
        <v>4.1091994742840114E-3</v>
      </c>
      <c r="H10" s="2">
        <f t="shared" si="4"/>
        <v>6.7602396811663407E-3</v>
      </c>
      <c r="I10" s="2">
        <f t="shared" si="4"/>
        <v>4.1269691607347496E-3</v>
      </c>
      <c r="K10" s="2" t="s">
        <v>5</v>
      </c>
      <c r="L10" s="2">
        <f t="shared" ref="L10:N10" si="5">_xlfn.STDEV.P(L4:L8)</f>
        <v>7.4405894131877775E-3</v>
      </c>
      <c r="M10" s="2">
        <f t="shared" si="5"/>
        <v>9.1871925752289151E-3</v>
      </c>
      <c r="N10" s="2">
        <f t="shared" si="5"/>
        <v>8.3598788588021312E-3</v>
      </c>
      <c r="P10" s="4">
        <v>7</v>
      </c>
      <c r="Q10" s="4">
        <v>19.39</v>
      </c>
      <c r="R10" s="5">
        <v>23.91</v>
      </c>
      <c r="S10" s="4">
        <v>31.1</v>
      </c>
      <c r="T10" s="4">
        <v>22.05</v>
      </c>
      <c r="U10" s="4">
        <v>11.85</v>
      </c>
      <c r="V10" s="5">
        <v>21.19</v>
      </c>
      <c r="W10" s="5">
        <v>53.55</v>
      </c>
    </row>
    <row r="11" spans="1:24" x14ac:dyDescent="0.25">
      <c r="P11" s="4">
        <v>8</v>
      </c>
      <c r="Q11" s="4">
        <v>81.11</v>
      </c>
      <c r="R11" s="5">
        <v>86.77</v>
      </c>
      <c r="S11" s="4">
        <v>81.48</v>
      </c>
      <c r="T11" s="4">
        <v>87.96</v>
      </c>
      <c r="U11" s="4">
        <v>75.28</v>
      </c>
      <c r="V11" s="5">
        <v>89.27</v>
      </c>
      <c r="W11" s="5">
        <v>88.72</v>
      </c>
    </row>
    <row r="12" spans="1:24" x14ac:dyDescent="0.25">
      <c r="P12" s="4">
        <v>9</v>
      </c>
      <c r="Q12" s="4">
        <v>33.450000000000003</v>
      </c>
      <c r="R12" s="5">
        <v>34.270000000000003</v>
      </c>
      <c r="S12" s="4">
        <v>28.06</v>
      </c>
      <c r="T12" s="4">
        <v>31.53</v>
      </c>
      <c r="U12" s="4">
        <v>35.54</v>
      </c>
      <c r="V12" s="5">
        <v>33.590000000000003</v>
      </c>
      <c r="W12" s="5">
        <v>79.55</v>
      </c>
    </row>
    <row r="13" spans="1:24" x14ac:dyDescent="0.25">
      <c r="A13" s="13" t="s">
        <v>10</v>
      </c>
      <c r="B13" s="14"/>
      <c r="C13" s="14"/>
      <c r="D13" s="14"/>
      <c r="F13" s="13" t="s">
        <v>11</v>
      </c>
      <c r="G13" s="14"/>
      <c r="H13" s="14"/>
      <c r="I13" s="14"/>
      <c r="K13" s="13" t="s">
        <v>12</v>
      </c>
      <c r="L13" s="14"/>
      <c r="M13" s="14"/>
      <c r="N13" s="14"/>
      <c r="P13" s="4">
        <v>10</v>
      </c>
      <c r="Q13" s="4">
        <v>33.43</v>
      </c>
      <c r="R13" s="5">
        <v>25.9</v>
      </c>
      <c r="S13" s="4">
        <v>30.06</v>
      </c>
      <c r="T13" s="4">
        <v>35.409999999999997</v>
      </c>
      <c r="U13" s="4">
        <v>30.5</v>
      </c>
      <c r="V13" s="5">
        <v>35.79</v>
      </c>
      <c r="W13" s="7">
        <v>20.09</v>
      </c>
    </row>
    <row r="14" spans="1:24" x14ac:dyDescent="0.25">
      <c r="B14" s="2" t="s">
        <v>1</v>
      </c>
      <c r="C14" s="2" t="s">
        <v>2</v>
      </c>
      <c r="D14" s="2" t="s">
        <v>3</v>
      </c>
      <c r="G14" s="2" t="s">
        <v>1</v>
      </c>
      <c r="H14" s="2" t="s">
        <v>2</v>
      </c>
      <c r="I14" s="2" t="s">
        <v>3</v>
      </c>
      <c r="L14" s="2" t="s">
        <v>1</v>
      </c>
      <c r="M14" s="2" t="s">
        <v>2</v>
      </c>
      <c r="N14" s="2" t="s">
        <v>3</v>
      </c>
      <c r="P14" s="4">
        <v>11</v>
      </c>
      <c r="Q14" s="4">
        <v>74.62</v>
      </c>
      <c r="R14" s="5">
        <v>78.430000000000007</v>
      </c>
      <c r="S14" s="5">
        <v>71.540000000000006</v>
      </c>
      <c r="T14" s="4">
        <v>84.68</v>
      </c>
      <c r="U14" s="4">
        <v>89.68</v>
      </c>
      <c r="V14" s="5">
        <v>89.29</v>
      </c>
      <c r="W14" s="5">
        <v>98.13</v>
      </c>
    </row>
    <row r="15" spans="1:24" x14ac:dyDescent="0.25">
      <c r="A15" s="4" t="s">
        <v>50</v>
      </c>
      <c r="B15" s="4">
        <v>0.59442730867162097</v>
      </c>
      <c r="C15" s="4">
        <v>0.49172235931554298</v>
      </c>
      <c r="D15" s="4">
        <v>0.55638693492993396</v>
      </c>
      <c r="F15" s="4" t="s">
        <v>51</v>
      </c>
      <c r="G15" s="4">
        <v>0.59401328999937897</v>
      </c>
      <c r="H15" s="4">
        <v>0.48264661364404798</v>
      </c>
      <c r="I15" s="4">
        <v>0.55512049696999999</v>
      </c>
      <c r="K15" s="4" t="s">
        <v>52</v>
      </c>
      <c r="L15" s="4">
        <v>0.58030927194816395</v>
      </c>
      <c r="M15" s="4">
        <v>0.45499976161415501</v>
      </c>
      <c r="N15" s="4">
        <v>0.54013896850922105</v>
      </c>
      <c r="P15" s="4">
        <v>12</v>
      </c>
      <c r="Q15" s="4">
        <v>39.659999999999997</v>
      </c>
      <c r="R15" s="5">
        <v>38.72</v>
      </c>
      <c r="S15" s="4">
        <v>44.86</v>
      </c>
      <c r="T15" s="4">
        <v>43.29</v>
      </c>
      <c r="U15" s="4">
        <v>44.39</v>
      </c>
      <c r="V15" s="5">
        <v>39.729999999999997</v>
      </c>
      <c r="W15" s="5">
        <v>58.68</v>
      </c>
    </row>
    <row r="16" spans="1:24" x14ac:dyDescent="0.25">
      <c r="A16" s="4" t="s">
        <v>53</v>
      </c>
      <c r="B16" s="4">
        <v>0.56664665576417494</v>
      </c>
      <c r="C16" s="4">
        <v>0.46229410830818002</v>
      </c>
      <c r="D16" s="4">
        <v>0.52690081770397001</v>
      </c>
      <c r="F16" s="4" t="s">
        <v>54</v>
      </c>
      <c r="G16" s="4">
        <v>0.59854679446043002</v>
      </c>
      <c r="H16" s="4">
        <v>0.47986536982507799</v>
      </c>
      <c r="I16" s="4">
        <v>0.55998582286754695</v>
      </c>
      <c r="K16" s="4" t="s">
        <v>55</v>
      </c>
      <c r="L16" s="4">
        <v>0.57575506655350095</v>
      </c>
      <c r="M16" s="4">
        <v>0.44731209912138697</v>
      </c>
      <c r="N16" s="4">
        <v>0.53537980517904205</v>
      </c>
      <c r="P16" s="4">
        <v>13</v>
      </c>
      <c r="Q16" s="4">
        <v>1.98</v>
      </c>
      <c r="R16" s="5">
        <v>1.49</v>
      </c>
      <c r="S16" s="4">
        <v>1.91</v>
      </c>
      <c r="T16" s="4">
        <v>1.58</v>
      </c>
      <c r="U16" s="4">
        <v>15.45</v>
      </c>
      <c r="V16" s="5">
        <v>0.87</v>
      </c>
      <c r="W16" s="5">
        <v>69.78</v>
      </c>
    </row>
    <row r="17" spans="1:23" x14ac:dyDescent="0.25">
      <c r="A17" s="4" t="s">
        <v>56</v>
      </c>
      <c r="B17" s="4">
        <v>0.58351791665804098</v>
      </c>
      <c r="C17" s="4">
        <v>0.48884662451104099</v>
      </c>
      <c r="D17" s="4">
        <v>0.545473685494412</v>
      </c>
      <c r="F17" s="4" t="s">
        <v>57</v>
      </c>
      <c r="G17" s="4">
        <v>0.58099240275736397</v>
      </c>
      <c r="H17" s="4">
        <v>0.47403830545513498</v>
      </c>
      <c r="I17" s="4">
        <v>0.54133759771323298</v>
      </c>
      <c r="K17" s="4" t="s">
        <v>58</v>
      </c>
      <c r="L17" s="4">
        <v>0.55615128242283696</v>
      </c>
      <c r="M17" s="4">
        <v>0.43957682025353401</v>
      </c>
      <c r="N17" s="4">
        <v>0.514569609271466</v>
      </c>
      <c r="P17" s="4">
        <v>14</v>
      </c>
      <c r="Q17" s="4">
        <v>75.31</v>
      </c>
      <c r="R17" s="5">
        <v>79.02</v>
      </c>
      <c r="S17" s="4">
        <v>77.58</v>
      </c>
      <c r="T17" s="4">
        <v>84.15</v>
      </c>
      <c r="U17" s="4">
        <v>71.63</v>
      </c>
      <c r="V17" s="5">
        <v>87.68</v>
      </c>
      <c r="W17" s="5">
        <v>92.16</v>
      </c>
    </row>
    <row r="18" spans="1:23" x14ac:dyDescent="0.25">
      <c r="A18" s="4" t="s">
        <v>59</v>
      </c>
      <c r="B18" s="4">
        <v>0.58184113999999998</v>
      </c>
      <c r="C18" s="4">
        <v>0.47577826000000001</v>
      </c>
      <c r="D18" s="4">
        <v>0.54241938000000001</v>
      </c>
      <c r="F18" s="4" t="s">
        <v>60</v>
      </c>
      <c r="G18" s="4">
        <v>0.58610553335955395</v>
      </c>
      <c r="H18" s="4">
        <v>0.48340287740293503</v>
      </c>
      <c r="I18" s="4">
        <v>0.546890603575516</v>
      </c>
      <c r="K18" s="4" t="s">
        <v>61</v>
      </c>
      <c r="L18" s="4">
        <v>0.56598422588858699</v>
      </c>
      <c r="M18" s="4">
        <v>0.45930482943393303</v>
      </c>
      <c r="N18" s="4">
        <v>0.52478755906039798</v>
      </c>
      <c r="P18" s="4">
        <v>15</v>
      </c>
      <c r="Q18" s="4">
        <v>17.149999999999999</v>
      </c>
      <c r="R18" s="5">
        <v>13.51</v>
      </c>
      <c r="S18" s="4">
        <v>28.99</v>
      </c>
      <c r="T18" s="4">
        <v>26.63</v>
      </c>
      <c r="U18" s="4">
        <v>25.26</v>
      </c>
      <c r="V18" s="5">
        <v>27.62</v>
      </c>
      <c r="W18" s="5">
        <v>78.73</v>
      </c>
    </row>
    <row r="19" spans="1:23" x14ac:dyDescent="0.25">
      <c r="A19" s="4" t="s">
        <v>62</v>
      </c>
      <c r="B19" s="4">
        <v>0.58339371105636795</v>
      </c>
      <c r="C19" s="4">
        <v>0.46459137607336998</v>
      </c>
      <c r="D19" s="4">
        <v>0.54294670664973599</v>
      </c>
      <c r="F19" s="4" t="s">
        <v>63</v>
      </c>
      <c r="G19" s="4">
        <v>0.60421885027014699</v>
      </c>
      <c r="H19" s="4">
        <v>0.49063137500658099</v>
      </c>
      <c r="I19" s="4">
        <v>0.56610954172904404</v>
      </c>
      <c r="K19" s="4" t="s">
        <v>64</v>
      </c>
      <c r="L19" s="4">
        <v>0.58778230898213502</v>
      </c>
      <c r="M19" s="4">
        <v>0.450701563653922</v>
      </c>
      <c r="N19" s="4">
        <v>0.54826107319686201</v>
      </c>
      <c r="P19" s="4">
        <v>16</v>
      </c>
      <c r="Q19" s="4">
        <v>40.950000000000003</v>
      </c>
      <c r="R19" s="5">
        <v>42.77</v>
      </c>
      <c r="S19" s="4">
        <v>67.67</v>
      </c>
      <c r="T19" s="4">
        <v>59.71</v>
      </c>
      <c r="U19" s="4">
        <v>53.36</v>
      </c>
      <c r="V19" s="5">
        <v>61.83</v>
      </c>
      <c r="W19" s="5">
        <v>69.89</v>
      </c>
    </row>
    <row r="20" spans="1:23" x14ac:dyDescent="0.25">
      <c r="A20" s="2" t="s">
        <v>4</v>
      </c>
      <c r="B20" s="3">
        <f t="shared" ref="B20:D20" si="6">AVERAGEA(B15,B16,B17,B18,B19)</f>
        <v>0.58196534643004094</v>
      </c>
      <c r="C20" s="3">
        <f t="shared" si="6"/>
        <v>0.47664654564162684</v>
      </c>
      <c r="D20" s="3">
        <f t="shared" si="6"/>
        <v>0.54282550495561033</v>
      </c>
      <c r="F20" s="2" t="s">
        <v>4</v>
      </c>
      <c r="G20" s="3">
        <f t="shared" ref="G20:I20" si="7">AVERAGEA(G15,G16,G17,G18,G19)</f>
        <v>0.59277537416937476</v>
      </c>
      <c r="H20" s="3">
        <f t="shared" si="7"/>
        <v>0.48211690826675541</v>
      </c>
      <c r="I20" s="3">
        <f t="shared" si="7"/>
        <v>0.55388881257106815</v>
      </c>
      <c r="K20" s="2" t="s">
        <v>4</v>
      </c>
      <c r="L20" s="3">
        <f t="shared" ref="L20:N20" si="8">AVERAGEA(L15,L16,L17,L18,L19)</f>
        <v>0.57319643115904473</v>
      </c>
      <c r="M20" s="3">
        <f t="shared" si="8"/>
        <v>0.45037901481538622</v>
      </c>
      <c r="N20" s="3">
        <f t="shared" si="8"/>
        <v>0.53262740304339773</v>
      </c>
      <c r="P20" s="4">
        <v>17</v>
      </c>
      <c r="Q20" s="4">
        <v>98.93</v>
      </c>
      <c r="R20" s="5">
        <v>99.19</v>
      </c>
      <c r="S20" s="4">
        <v>99.01</v>
      </c>
      <c r="T20" s="4">
        <v>99.09</v>
      </c>
      <c r="U20" s="4">
        <v>99.37</v>
      </c>
      <c r="V20" s="5">
        <v>99.29</v>
      </c>
      <c r="W20" s="5">
        <v>99.38</v>
      </c>
    </row>
    <row r="21" spans="1:23" x14ac:dyDescent="0.25">
      <c r="A21" s="2" t="s">
        <v>5</v>
      </c>
      <c r="B21" s="2">
        <f t="shared" ref="B21:D21" si="9">_xlfn.STDEV.P(B15:B19)</f>
        <v>8.8817668702002566E-3</v>
      </c>
      <c r="C21" s="2">
        <f t="shared" si="9"/>
        <v>1.2068103190112043E-2</v>
      </c>
      <c r="D21" s="2">
        <f t="shared" si="9"/>
        <v>9.4308062699575736E-3</v>
      </c>
      <c r="F21" s="2" t="s">
        <v>5</v>
      </c>
      <c r="G21" s="2">
        <f t="shared" ref="G21:I21" si="10">_xlfn.STDEV.P(G15:G19)</f>
        <v>8.356076409077878E-3</v>
      </c>
      <c r="H21" s="2">
        <f t="shared" si="10"/>
        <v>5.3807749815766876E-3</v>
      </c>
      <c r="I21" s="2">
        <f t="shared" si="10"/>
        <v>8.8830707046551431E-3</v>
      </c>
      <c r="K21" s="2" t="s">
        <v>5</v>
      </c>
      <c r="L21" s="2">
        <f t="shared" ref="L21:N21" si="11">_xlfn.STDEV.P(L15:L19)</f>
        <v>1.1067429252955749E-2</v>
      </c>
      <c r="M21" s="2">
        <f t="shared" si="11"/>
        <v>6.741199960874104E-3</v>
      </c>
      <c r="N21" s="2">
        <f t="shared" si="11"/>
        <v>1.1797949358412781E-2</v>
      </c>
      <c r="P21" s="4" t="s">
        <v>65</v>
      </c>
      <c r="Q21" s="4">
        <v>41.43</v>
      </c>
      <c r="R21" s="5">
        <v>42.91</v>
      </c>
      <c r="S21" s="4">
        <v>41.87</v>
      </c>
      <c r="T21" s="4">
        <v>43.76</v>
      </c>
      <c r="U21" s="4">
        <v>43.56</v>
      </c>
      <c r="V21" s="5">
        <v>44.84</v>
      </c>
      <c r="W21" s="5">
        <v>62.56</v>
      </c>
    </row>
    <row r="22" spans="1:23" x14ac:dyDescent="0.25">
      <c r="P22" s="4" t="s">
        <v>66</v>
      </c>
      <c r="Q22" s="4">
        <v>49.8</v>
      </c>
      <c r="R22" s="5">
        <v>50.45</v>
      </c>
      <c r="S22" s="4">
        <v>55.94</v>
      </c>
      <c r="T22" s="4">
        <v>57.02</v>
      </c>
      <c r="U22" s="4">
        <v>57.02</v>
      </c>
      <c r="V22" s="5">
        <v>58.03</v>
      </c>
      <c r="W22" s="5">
        <v>80.959999999999994</v>
      </c>
    </row>
    <row r="23" spans="1:23" x14ac:dyDescent="0.25">
      <c r="A23" s="13" t="s">
        <v>13</v>
      </c>
      <c r="B23" s="14"/>
      <c r="C23" s="14"/>
      <c r="D23" s="14"/>
      <c r="F23" s="13" t="s">
        <v>14</v>
      </c>
      <c r="G23" s="14"/>
      <c r="H23" s="14"/>
      <c r="I23" s="14"/>
      <c r="K23" s="13" t="s">
        <v>15</v>
      </c>
      <c r="L23" s="14"/>
      <c r="M23" s="14"/>
      <c r="N23" s="14"/>
      <c r="P23" s="4" t="s">
        <v>67</v>
      </c>
      <c r="Q23" s="4">
        <v>44.87</v>
      </c>
      <c r="R23" s="5">
        <v>46.01</v>
      </c>
      <c r="S23" s="4">
        <v>47.66</v>
      </c>
      <c r="T23" s="4">
        <v>49.22</v>
      </c>
      <c r="U23" s="4">
        <v>49.1</v>
      </c>
      <c r="V23" s="5">
        <v>50.27</v>
      </c>
      <c r="W23" s="5">
        <v>70.14</v>
      </c>
    </row>
    <row r="24" spans="1:23" x14ac:dyDescent="0.25">
      <c r="A24" s="1"/>
      <c r="B24" s="2" t="s">
        <v>1</v>
      </c>
      <c r="C24" s="2" t="s">
        <v>2</v>
      </c>
      <c r="D24" s="2" t="s">
        <v>3</v>
      </c>
      <c r="F24" s="1"/>
      <c r="G24" s="2" t="s">
        <v>1</v>
      </c>
      <c r="H24" s="2" t="s">
        <v>2</v>
      </c>
      <c r="I24" s="2" t="s">
        <v>3</v>
      </c>
      <c r="K24" s="1"/>
      <c r="L24" s="2" t="s">
        <v>1</v>
      </c>
      <c r="M24" s="2" t="s">
        <v>2</v>
      </c>
      <c r="N24" s="2" t="s">
        <v>3</v>
      </c>
    </row>
    <row r="25" spans="1:23" x14ac:dyDescent="0.25">
      <c r="A25" s="4" t="s">
        <v>68</v>
      </c>
      <c r="B25" s="4">
        <v>0.62663796137205696</v>
      </c>
      <c r="C25" s="4">
        <v>0.48868780692091202</v>
      </c>
      <c r="D25" s="4">
        <v>0.58927576919834501</v>
      </c>
      <c r="F25" s="4" t="s">
        <v>69</v>
      </c>
      <c r="G25" s="4">
        <v>0.60016146728217401</v>
      </c>
      <c r="H25" s="4">
        <v>0.49968100196718102</v>
      </c>
      <c r="I25" s="4">
        <v>0.56339107885302997</v>
      </c>
      <c r="K25" s="4" t="s">
        <v>70</v>
      </c>
      <c r="L25" s="4">
        <v>0.57494773014262901</v>
      </c>
      <c r="M25" s="4">
        <v>0.43997350290590398</v>
      </c>
      <c r="N25" s="4">
        <v>0.53389447042509797</v>
      </c>
    </row>
    <row r="26" spans="1:23" x14ac:dyDescent="0.25">
      <c r="A26" s="4" t="s">
        <v>71</v>
      </c>
      <c r="B26" s="4">
        <v>0.61535595255345998</v>
      </c>
      <c r="C26" s="4">
        <v>0.495944482821916</v>
      </c>
      <c r="D26" s="4">
        <v>0.57791295657692099</v>
      </c>
      <c r="F26" s="4" t="s">
        <v>72</v>
      </c>
      <c r="G26" s="4">
        <v>0.59279193491626403</v>
      </c>
      <c r="H26" s="4">
        <v>0.48595289269102598</v>
      </c>
      <c r="I26" s="4">
        <v>0.553450531495571</v>
      </c>
      <c r="K26" s="4" t="s">
        <v>73</v>
      </c>
      <c r="L26" s="4">
        <v>0.58538100068313004</v>
      </c>
      <c r="M26" s="4">
        <v>0.45103688539074099</v>
      </c>
      <c r="N26" s="4">
        <v>0.54507431042271104</v>
      </c>
    </row>
    <row r="27" spans="1:23" x14ac:dyDescent="0.25">
      <c r="A27" s="4" t="s">
        <v>74</v>
      </c>
      <c r="B27" s="4">
        <v>0.619351232740596</v>
      </c>
      <c r="C27" s="4">
        <v>0.48698774194375199</v>
      </c>
      <c r="D27" s="4">
        <v>0.58106042983565198</v>
      </c>
      <c r="F27" s="4" t="s">
        <v>75</v>
      </c>
      <c r="G27" s="4">
        <v>0.59361997226074803</v>
      </c>
      <c r="H27" s="4">
        <v>0.47461399277417199</v>
      </c>
      <c r="I27" s="4">
        <v>0.55357807100451395</v>
      </c>
      <c r="K27" s="4" t="s">
        <v>76</v>
      </c>
      <c r="L27" s="4">
        <v>0.58672656136791701</v>
      </c>
      <c r="M27" s="4">
        <v>0.44871742899947298</v>
      </c>
      <c r="N27" s="4">
        <v>0.54643194261210404</v>
      </c>
    </row>
    <row r="28" spans="1:23" x14ac:dyDescent="0.25">
      <c r="A28" s="4" t="s">
        <v>77</v>
      </c>
      <c r="B28" s="4">
        <v>0.61713623284410102</v>
      </c>
      <c r="C28" s="4">
        <v>0.49519685545582298</v>
      </c>
      <c r="D28" s="4">
        <v>0.58000085826801895</v>
      </c>
      <c r="F28" s="4" t="s">
        <v>78</v>
      </c>
      <c r="G28" s="4">
        <v>0.60442585960626805</v>
      </c>
      <c r="H28" s="4">
        <v>0.49722218713788502</v>
      </c>
      <c r="I28" s="4">
        <v>0.56650507713822995</v>
      </c>
      <c r="K28" s="4" t="s">
        <v>79</v>
      </c>
      <c r="L28" s="4">
        <v>0.56776450617922802</v>
      </c>
      <c r="M28" s="4">
        <v>0.44406181269301498</v>
      </c>
      <c r="N28" s="4">
        <v>0.52645748022952998</v>
      </c>
    </row>
    <row r="29" spans="1:23" x14ac:dyDescent="0.25">
      <c r="A29" s="4" t="s">
        <v>80</v>
      </c>
      <c r="B29" s="4">
        <v>0.62055188689009799</v>
      </c>
      <c r="C29" s="4">
        <v>0.49408241776658901</v>
      </c>
      <c r="D29" s="4">
        <v>0.58306432318179402</v>
      </c>
      <c r="F29" s="4" t="s">
        <v>81</v>
      </c>
      <c r="G29" s="4">
        <v>0.60842113979340395</v>
      </c>
      <c r="H29" s="4">
        <v>0.489501096922768</v>
      </c>
      <c r="I29" s="4">
        <v>0.56990372776979803</v>
      </c>
      <c r="K29" s="4" t="s">
        <v>82</v>
      </c>
      <c r="L29" s="4">
        <v>0.58654025296540802</v>
      </c>
      <c r="M29" s="4">
        <v>0.44660657059628101</v>
      </c>
      <c r="N29" s="4">
        <v>0.54601402067237803</v>
      </c>
    </row>
    <row r="30" spans="1:23" x14ac:dyDescent="0.25">
      <c r="A30" s="2" t="s">
        <v>4</v>
      </c>
      <c r="B30" s="3">
        <f t="shared" ref="B30:D30" si="12">AVERAGEA(B25,B26,B27,B28,B29)</f>
        <v>0.61980665328006235</v>
      </c>
      <c r="C30" s="3">
        <f t="shared" si="12"/>
        <v>0.49217986098179833</v>
      </c>
      <c r="D30" s="3">
        <f t="shared" si="12"/>
        <v>0.58226286741214617</v>
      </c>
      <c r="F30" s="2" t="s">
        <v>4</v>
      </c>
      <c r="G30" s="3">
        <f t="shared" ref="G30:I30" si="13">AVERAGEA(G25,G26,G27,G28,G29)</f>
        <v>0.59988407477177152</v>
      </c>
      <c r="H30" s="3">
        <f t="shared" si="13"/>
        <v>0.48939423429860635</v>
      </c>
      <c r="I30" s="3">
        <f t="shared" si="13"/>
        <v>0.56136569725222851</v>
      </c>
      <c r="K30" s="2" t="s">
        <v>4</v>
      </c>
      <c r="L30" s="3">
        <f t="shared" ref="L30:N30" si="14">AVERAGEA(L25,L26,L27,L28,L29)</f>
        <v>0.5802720102676624</v>
      </c>
      <c r="M30" s="3">
        <f t="shared" si="14"/>
        <v>0.44607924011708278</v>
      </c>
      <c r="N30" s="3">
        <f t="shared" si="14"/>
        <v>0.53957444487236417</v>
      </c>
    </row>
    <row r="31" spans="1:23" x14ac:dyDescent="0.25">
      <c r="A31" s="2" t="s">
        <v>5</v>
      </c>
      <c r="B31" s="2">
        <f t="shared" ref="B31:D31" si="15">_xlfn.STDEV.P(B25:B29)</f>
        <v>3.8566678236950712E-3</v>
      </c>
      <c r="C31" s="2">
        <f t="shared" si="15"/>
        <v>3.6344709998605042E-3</v>
      </c>
      <c r="D31" s="2">
        <f t="shared" si="15"/>
        <v>3.8809119696654433E-3</v>
      </c>
      <c r="F31" s="2" t="s">
        <v>5</v>
      </c>
      <c r="G31" s="2">
        <f t="shared" ref="G31:I31" si="16">_xlfn.STDEV.P(G25:G29)</f>
        <v>6.0518371304911804E-3</v>
      </c>
      <c r="H31" s="2">
        <f t="shared" si="16"/>
        <v>8.9152030366371846E-3</v>
      </c>
      <c r="I31" s="2">
        <f t="shared" si="16"/>
        <v>6.7336518010646523E-3</v>
      </c>
      <c r="K31" s="2" t="s">
        <v>5</v>
      </c>
      <c r="L31" s="2">
        <f t="shared" ref="L31:N31" si="17">_xlfn.STDEV.P(L25:L29)</f>
        <v>7.6398887015585197E-3</v>
      </c>
      <c r="M31" s="2">
        <f t="shared" si="17"/>
        <v>3.8253471731658191E-3</v>
      </c>
      <c r="N31" s="2">
        <f t="shared" si="17"/>
        <v>8.0381441137804075E-3</v>
      </c>
    </row>
    <row r="36" spans="1:14" x14ac:dyDescent="0.25">
      <c r="A36" s="15" t="s">
        <v>16</v>
      </c>
      <c r="B36" s="14"/>
      <c r="C36" s="14"/>
      <c r="D36" s="14"/>
      <c r="F36" s="13" t="s">
        <v>17</v>
      </c>
      <c r="G36" s="14"/>
      <c r="H36" s="14"/>
      <c r="I36" s="14"/>
      <c r="K36" s="13" t="s">
        <v>18</v>
      </c>
      <c r="L36" s="14"/>
      <c r="M36" s="14"/>
      <c r="N36" s="14"/>
    </row>
    <row r="37" spans="1:14" x14ac:dyDescent="0.25">
      <c r="A37" s="1"/>
      <c r="B37" s="2" t="s">
        <v>1</v>
      </c>
      <c r="C37" s="2" t="s">
        <v>2</v>
      </c>
      <c r="D37" s="2" t="s">
        <v>3</v>
      </c>
      <c r="F37" s="1"/>
      <c r="G37" s="2" t="s">
        <v>1</v>
      </c>
      <c r="H37" s="2" t="s">
        <v>2</v>
      </c>
      <c r="I37" s="2" t="s">
        <v>3</v>
      </c>
      <c r="K37" s="1"/>
      <c r="L37" s="2" t="s">
        <v>1</v>
      </c>
      <c r="M37" s="2" t="s">
        <v>2</v>
      </c>
      <c r="N37" s="2" t="s">
        <v>3</v>
      </c>
    </row>
    <row r="38" spans="1:14" x14ac:dyDescent="0.25">
      <c r="A38" s="4" t="s">
        <v>83</v>
      </c>
      <c r="B38" s="4">
        <v>0.63150267999999998</v>
      </c>
      <c r="C38" s="4">
        <v>0.50044537</v>
      </c>
      <c r="D38" s="4">
        <v>0.59487635999999999</v>
      </c>
      <c r="F38" s="4" t="s">
        <v>84</v>
      </c>
      <c r="G38" s="4">
        <v>0.62564432000000003</v>
      </c>
      <c r="H38" s="4">
        <v>0.51283778999999996</v>
      </c>
      <c r="I38" s="4">
        <v>0.58935114</v>
      </c>
      <c r="K38" s="4" t="s">
        <v>85</v>
      </c>
      <c r="L38" s="4">
        <v>0.62744529999999998</v>
      </c>
      <c r="M38" s="4">
        <v>0.49352812000000001</v>
      </c>
      <c r="N38" s="4">
        <v>0.59085975999999996</v>
      </c>
    </row>
    <row r="39" spans="1:14" x14ac:dyDescent="0.25">
      <c r="A39" s="4" t="s">
        <v>86</v>
      </c>
      <c r="B39" s="4">
        <v>0.64083880000000004</v>
      </c>
      <c r="C39" s="4">
        <v>0.50486905999999998</v>
      </c>
      <c r="D39" s="4">
        <v>0.60503744999999998</v>
      </c>
      <c r="F39" s="4" t="s">
        <v>87</v>
      </c>
      <c r="G39" s="4">
        <v>0.62367773000000004</v>
      </c>
      <c r="H39" s="4">
        <v>0.51478572</v>
      </c>
      <c r="I39" s="4">
        <v>0.58770679999999997</v>
      </c>
      <c r="K39" s="4" t="s">
        <v>88</v>
      </c>
      <c r="L39" s="4">
        <v>0.61945474</v>
      </c>
      <c r="M39" s="4">
        <v>0.48897745999999997</v>
      </c>
      <c r="N39" s="4">
        <v>0.58223659000000005</v>
      </c>
    </row>
    <row r="40" spans="1:14" x14ac:dyDescent="0.25">
      <c r="A40" s="4" t="s">
        <v>89</v>
      </c>
      <c r="B40" s="4">
        <v>0.62570641999999999</v>
      </c>
      <c r="C40" s="4">
        <v>0.49128313000000001</v>
      </c>
      <c r="D40" s="4">
        <v>0.58820501999999997</v>
      </c>
      <c r="F40" s="4" t="s">
        <v>90</v>
      </c>
      <c r="G40" s="4">
        <v>0.62247706999999997</v>
      </c>
      <c r="H40" s="4">
        <v>0.51190139999999995</v>
      </c>
      <c r="I40" s="4">
        <v>0.58626210000000001</v>
      </c>
      <c r="K40" s="4" t="s">
        <v>91</v>
      </c>
      <c r="L40" s="4">
        <v>0.61158838000000004</v>
      </c>
      <c r="M40" s="4">
        <v>0.46816819999999998</v>
      </c>
      <c r="N40" s="4">
        <v>0.57215300000000002</v>
      </c>
    </row>
    <row r="41" spans="1:14" x14ac:dyDescent="0.25">
      <c r="A41" s="4" t="s">
        <v>92</v>
      </c>
      <c r="B41" s="4">
        <v>0.64025918000000004</v>
      </c>
      <c r="C41" s="4">
        <v>0.50733841000000002</v>
      </c>
      <c r="D41" s="4">
        <v>0.60441140000000004</v>
      </c>
      <c r="F41" s="4" t="s">
        <v>93</v>
      </c>
      <c r="G41" s="4">
        <v>0.61974454999999995</v>
      </c>
      <c r="H41" s="4">
        <v>0.50571005000000002</v>
      </c>
      <c r="I41" s="4">
        <v>0.58267033000000001</v>
      </c>
      <c r="K41" s="4" t="s">
        <v>94</v>
      </c>
      <c r="L41" s="4">
        <v>0.62620324000000005</v>
      </c>
      <c r="M41" s="4">
        <v>0.47729901000000002</v>
      </c>
      <c r="N41" s="4">
        <v>0.58840504000000005</v>
      </c>
    </row>
    <row r="42" spans="1:14" x14ac:dyDescent="0.25">
      <c r="A42" s="4" t="s">
        <v>95</v>
      </c>
      <c r="B42" s="4">
        <v>0.64473058000000005</v>
      </c>
      <c r="C42" s="4">
        <v>0.50961769000000001</v>
      </c>
      <c r="D42" s="4">
        <v>0.60947057999999998</v>
      </c>
      <c r="F42" s="4" t="s">
        <v>96</v>
      </c>
      <c r="G42" s="4">
        <v>0.62800422</v>
      </c>
      <c r="H42" s="4">
        <v>0.50868879</v>
      </c>
      <c r="I42" s="4">
        <v>0.59110865000000001</v>
      </c>
      <c r="K42" s="4" t="s">
        <v>97</v>
      </c>
      <c r="L42" s="4">
        <v>0.61902002</v>
      </c>
      <c r="M42" s="4">
        <v>0.45654001</v>
      </c>
      <c r="N42" s="4">
        <v>0.57983200000000001</v>
      </c>
    </row>
    <row r="43" spans="1:14" x14ac:dyDescent="0.25">
      <c r="A43" s="2" t="s">
        <v>4</v>
      </c>
      <c r="B43" s="3">
        <f t="shared" ref="B43:D43" si="18">AVERAGEA(B38,B39,B40,B41,B42)</f>
        <v>0.63660753199999998</v>
      </c>
      <c r="C43" s="3">
        <f t="shared" si="18"/>
        <v>0.50271073199999994</v>
      </c>
      <c r="D43" s="3">
        <f t="shared" si="18"/>
        <v>0.60040016200000002</v>
      </c>
      <c r="F43" s="2" t="s">
        <v>4</v>
      </c>
      <c r="G43" s="3">
        <f t="shared" ref="G43:I43" si="19">AVERAGEA(G38,G39,G40,G41,G42)</f>
        <v>0.62390957799999991</v>
      </c>
      <c r="H43" s="3">
        <f t="shared" si="19"/>
        <v>0.51078475000000001</v>
      </c>
      <c r="I43" s="3">
        <f t="shared" si="19"/>
        <v>0.58741980399999993</v>
      </c>
      <c r="K43" s="2" t="s">
        <v>4</v>
      </c>
      <c r="L43" s="3">
        <f t="shared" ref="L43:N43" si="20">AVERAGEA(L38,L39,L40,L41,L42)</f>
        <v>0.62074233599999995</v>
      </c>
      <c r="M43" s="3">
        <f t="shared" si="20"/>
        <v>0.47690255999999998</v>
      </c>
      <c r="N43" s="3">
        <f t="shared" si="20"/>
        <v>0.58269727800000004</v>
      </c>
    </row>
    <row r="44" spans="1:14" x14ac:dyDescent="0.25">
      <c r="A44" s="2" t="s">
        <v>5</v>
      </c>
      <c r="B44" s="2">
        <f t="shared" ref="B44:D44" si="21">_xlfn.STDEV.P(B38:B42)</f>
        <v>6.9586755577837082E-3</v>
      </c>
      <c r="C44" s="2">
        <f t="shared" si="21"/>
        <v>6.4730488133873977E-3</v>
      </c>
      <c r="D44" s="2">
        <f t="shared" si="21"/>
        <v>7.734349745359085E-3</v>
      </c>
      <c r="F44" s="2" t="s">
        <v>5</v>
      </c>
      <c r="G44" s="2">
        <f t="shared" ref="G44:I44" si="22">_xlfn.STDEV.P(G38:G42)</f>
        <v>2.8010253058721418E-3</v>
      </c>
      <c r="H44" s="2">
        <f t="shared" si="22"/>
        <v>3.2129509743100506E-3</v>
      </c>
      <c r="I44" s="2">
        <f t="shared" si="22"/>
        <v>2.8746405719296425E-3</v>
      </c>
      <c r="K44" s="2" t="s">
        <v>5</v>
      </c>
      <c r="L44" s="2">
        <f t="shared" ref="L44:N44" si="23">_xlfn.STDEV.P(L38:L42)</f>
        <v>5.7126243565548667E-3</v>
      </c>
      <c r="M44" s="2">
        <f t="shared" si="23"/>
        <v>1.3515118312750358E-2</v>
      </c>
      <c r="N44" s="2">
        <f t="shared" si="23"/>
        <v>6.6152627981188959E-3</v>
      </c>
    </row>
    <row r="47" spans="1:14" x14ac:dyDescent="0.25">
      <c r="A47" s="13" t="s">
        <v>19</v>
      </c>
      <c r="B47" s="14"/>
      <c r="C47" s="14"/>
      <c r="D47" s="14"/>
      <c r="F47" s="13" t="s">
        <v>20</v>
      </c>
      <c r="G47" s="14"/>
      <c r="H47" s="14"/>
      <c r="I47" s="14"/>
      <c r="K47" s="13" t="s">
        <v>21</v>
      </c>
      <c r="L47" s="14"/>
      <c r="M47" s="14"/>
      <c r="N47" s="14"/>
    </row>
    <row r="48" spans="1:14" x14ac:dyDescent="0.25">
      <c r="B48" s="2" t="s">
        <v>1</v>
      </c>
      <c r="C48" s="2" t="s">
        <v>2</v>
      </c>
      <c r="D48" s="2" t="s">
        <v>3</v>
      </c>
      <c r="G48" s="2" t="s">
        <v>1</v>
      </c>
      <c r="H48" s="2" t="s">
        <v>2</v>
      </c>
      <c r="I48" s="2" t="s">
        <v>3</v>
      </c>
      <c r="L48" s="2" t="s">
        <v>1</v>
      </c>
      <c r="M48" s="2" t="s">
        <v>2</v>
      </c>
      <c r="N48" s="2" t="s">
        <v>3</v>
      </c>
    </row>
    <row r="49" spans="1:14" x14ac:dyDescent="0.25">
      <c r="A49" s="4" t="s">
        <v>98</v>
      </c>
      <c r="B49" s="4">
        <v>0.78395700000000001</v>
      </c>
      <c r="C49" s="4">
        <v>0.69917903000000003</v>
      </c>
      <c r="D49" s="4">
        <v>0.76287850000000001</v>
      </c>
      <c r="F49" s="4" t="s">
        <v>99</v>
      </c>
      <c r="G49" s="4">
        <v>0.71391358000000005</v>
      </c>
      <c r="H49" s="4">
        <v>0.55873879000000004</v>
      </c>
      <c r="I49" s="4">
        <v>0.68483168999999999</v>
      </c>
      <c r="K49" s="4" t="s">
        <v>100</v>
      </c>
      <c r="L49" s="4">
        <v>0.74885259000000004</v>
      </c>
      <c r="M49" s="4">
        <v>0.66407342000000003</v>
      </c>
      <c r="N49" s="4">
        <v>0.72477701000000005</v>
      </c>
    </row>
    <row r="50" spans="1:14" x14ac:dyDescent="0.25">
      <c r="A50" s="4" t="s">
        <v>101</v>
      </c>
      <c r="B50" s="4">
        <v>0.78511474000000003</v>
      </c>
      <c r="C50" s="4">
        <v>0.69949216000000003</v>
      </c>
      <c r="D50" s="4">
        <v>0.76399114999999995</v>
      </c>
      <c r="F50" s="4" t="s">
        <v>102</v>
      </c>
      <c r="G50" s="4">
        <v>0.71515401999999995</v>
      </c>
      <c r="H50" s="4">
        <v>0.58465305000000001</v>
      </c>
      <c r="I50" s="4">
        <v>0.68626774999999995</v>
      </c>
      <c r="K50" s="4" t="s">
        <v>103</v>
      </c>
      <c r="L50" s="4">
        <v>0.75178829999999996</v>
      </c>
      <c r="M50" s="4">
        <v>0.66521085999999996</v>
      </c>
      <c r="N50" s="4">
        <v>0.72796110999999997</v>
      </c>
    </row>
    <row r="51" spans="1:14" x14ac:dyDescent="0.25">
      <c r="A51" s="4" t="s">
        <v>104</v>
      </c>
      <c r="B51" s="4">
        <v>0.78887739999999995</v>
      </c>
      <c r="C51" s="4">
        <v>0.70694071999999997</v>
      </c>
      <c r="D51" s="4">
        <v>0.76830748999999998</v>
      </c>
      <c r="F51" s="4" t="s">
        <v>105</v>
      </c>
      <c r="G51" s="4">
        <v>0.71771759000000002</v>
      </c>
      <c r="H51" s="4">
        <v>0.57561386000000003</v>
      </c>
      <c r="I51" s="4">
        <v>0.68931913</v>
      </c>
      <c r="K51" s="4" t="s">
        <v>106</v>
      </c>
      <c r="L51" s="4">
        <v>0.74864584999999995</v>
      </c>
      <c r="M51" s="4">
        <v>0.65992392</v>
      </c>
      <c r="N51" s="4">
        <v>0.72467959999999998</v>
      </c>
    </row>
    <row r="52" spans="1:14" x14ac:dyDescent="0.25">
      <c r="A52" s="4" t="s">
        <v>107</v>
      </c>
      <c r="B52" s="4">
        <v>0.78850527000000004</v>
      </c>
      <c r="C52" s="4">
        <v>0.69830029999999998</v>
      </c>
      <c r="D52" s="4">
        <v>0.76776069000000002</v>
      </c>
      <c r="F52" s="4" t="s">
        <v>108</v>
      </c>
      <c r="G52" s="4">
        <v>0.69224726000000003</v>
      </c>
      <c r="H52" s="4">
        <v>0.55225831000000003</v>
      </c>
      <c r="I52" s="4">
        <v>0.66029769000000005</v>
      </c>
      <c r="K52" s="4" t="s">
        <v>109</v>
      </c>
      <c r="L52" s="4">
        <v>0.76452346000000004</v>
      </c>
      <c r="M52" s="4">
        <v>0.67266281000000006</v>
      </c>
      <c r="N52" s="4">
        <v>0.74197590000000002</v>
      </c>
    </row>
    <row r="53" spans="1:14" x14ac:dyDescent="0.25">
      <c r="A53" s="4" t="s">
        <v>110</v>
      </c>
      <c r="B53" s="4">
        <v>0.78623114000000005</v>
      </c>
      <c r="C53" s="4">
        <v>0.70308088999999996</v>
      </c>
      <c r="D53" s="4">
        <v>0.76532356000000001</v>
      </c>
      <c r="F53" s="4" t="s">
        <v>111</v>
      </c>
      <c r="G53" s="4">
        <v>0.72032251000000003</v>
      </c>
      <c r="H53" s="4">
        <v>0.58401029999999998</v>
      </c>
      <c r="I53" s="4">
        <v>0.69200063999999994</v>
      </c>
      <c r="K53" s="4" t="s">
        <v>112</v>
      </c>
      <c r="L53" s="4">
        <v>0.74604093000000005</v>
      </c>
      <c r="M53" s="4">
        <v>0.64010566999999996</v>
      </c>
      <c r="N53" s="4">
        <v>0.72094473000000003</v>
      </c>
    </row>
    <row r="54" spans="1:14" x14ac:dyDescent="0.25">
      <c r="A54" s="2" t="s">
        <v>4</v>
      </c>
      <c r="B54" s="3">
        <f t="shared" ref="B54:D54" si="24">AVERAGEA(B49:B53)</f>
        <v>0.78653711000000004</v>
      </c>
      <c r="C54" s="3">
        <f t="shared" si="24"/>
        <v>0.70139861999999997</v>
      </c>
      <c r="D54" s="3">
        <f t="shared" si="24"/>
        <v>0.76565227800000002</v>
      </c>
      <c r="F54" s="2" t="s">
        <v>4</v>
      </c>
      <c r="G54" s="3">
        <f t="shared" ref="G54:I54" si="25">AVERAGEA(G49,G50,G51,G52,G53)</f>
        <v>0.71187099200000004</v>
      </c>
      <c r="H54" s="3">
        <f t="shared" si="25"/>
        <v>0.57105486200000011</v>
      </c>
      <c r="I54" s="3">
        <f t="shared" si="25"/>
        <v>0.68254338000000003</v>
      </c>
      <c r="K54" s="2" t="s">
        <v>4</v>
      </c>
      <c r="L54" s="3">
        <f t="shared" ref="L54:N54" si="26">AVERAGEA(L49,L50,L51,L52,L53)</f>
        <v>0.75197022599999996</v>
      </c>
      <c r="M54" s="3">
        <f t="shared" si="26"/>
        <v>0.660395336</v>
      </c>
      <c r="N54" s="3">
        <f t="shared" si="26"/>
        <v>0.72806767000000006</v>
      </c>
    </row>
    <row r="55" spans="1:14" x14ac:dyDescent="0.25">
      <c r="A55" s="2" t="s">
        <v>5</v>
      </c>
      <c r="B55" s="2">
        <f t="shared" ref="B55:D55" si="27">_xlfn.STDEV.P(B49:B53)</f>
        <v>1.9039082299102399E-3</v>
      </c>
      <c r="C55" s="2">
        <f t="shared" si="27"/>
        <v>3.215763084712533E-3</v>
      </c>
      <c r="D55" s="2">
        <f t="shared" si="27"/>
        <v>2.1003236929521157E-3</v>
      </c>
      <c r="F55" s="2" t="s">
        <v>5</v>
      </c>
      <c r="G55" s="2">
        <f t="shared" ref="G55:I55" si="28">_xlfn.STDEV.P(G49:G53)</f>
        <v>1.0056362770627153E-2</v>
      </c>
      <c r="H55" s="2">
        <f t="shared" si="28"/>
        <v>1.3255448313935504E-2</v>
      </c>
      <c r="I55" s="2">
        <f t="shared" si="28"/>
        <v>1.1395863924241956E-2</v>
      </c>
      <c r="K55" s="2" t="s">
        <v>5</v>
      </c>
      <c r="L55" s="2">
        <f t="shared" ref="L55:N55" si="29">_xlfn.STDEV.P(L49:L53)</f>
        <v>6.5352040825320925E-3</v>
      </c>
      <c r="M55" s="2">
        <f t="shared" si="29"/>
        <v>1.0946243840541126E-2</v>
      </c>
      <c r="N55" s="2">
        <f t="shared" si="29"/>
        <v>7.3006020651806506E-3</v>
      </c>
    </row>
    <row r="58" spans="1:14" x14ac:dyDescent="0.25">
      <c r="A58" s="16" t="s">
        <v>113</v>
      </c>
      <c r="B58" s="14"/>
      <c r="C58" s="14"/>
      <c r="D58" s="14"/>
      <c r="F58" s="16" t="s">
        <v>114</v>
      </c>
      <c r="G58" s="14"/>
      <c r="H58" s="14"/>
      <c r="I58" s="14"/>
      <c r="K58" s="16" t="s">
        <v>115</v>
      </c>
      <c r="L58" s="14"/>
      <c r="M58" s="14"/>
      <c r="N58" s="14"/>
    </row>
    <row r="59" spans="1:14" x14ac:dyDescent="0.25">
      <c r="A59" s="4"/>
      <c r="B59" s="2" t="s">
        <v>1</v>
      </c>
      <c r="C59" s="2" t="s">
        <v>2</v>
      </c>
      <c r="D59" s="2" t="s">
        <v>3</v>
      </c>
      <c r="F59" s="4"/>
      <c r="G59" s="2" t="s">
        <v>1</v>
      </c>
      <c r="H59" s="2" t="s">
        <v>2</v>
      </c>
      <c r="I59" s="2" t="s">
        <v>3</v>
      </c>
      <c r="K59" s="4"/>
      <c r="L59" s="2" t="s">
        <v>1</v>
      </c>
      <c r="M59" s="2" t="s">
        <v>2</v>
      </c>
      <c r="N59" s="2" t="s">
        <v>3</v>
      </c>
    </row>
    <row r="60" spans="1:14" x14ac:dyDescent="0.25">
      <c r="A60" s="4" t="s">
        <v>116</v>
      </c>
      <c r="B60" s="4">
        <v>0.58805141999999999</v>
      </c>
      <c r="C60" s="4">
        <v>0.45956778999999998</v>
      </c>
      <c r="D60" s="4">
        <v>0.54880401999999995</v>
      </c>
      <c r="F60" s="4" t="s">
        <v>117</v>
      </c>
      <c r="G60" s="4">
        <v>0.61283043999999998</v>
      </c>
      <c r="H60" s="4">
        <v>0.46493094000000001</v>
      </c>
      <c r="I60" s="4">
        <v>0.57358408000000005</v>
      </c>
      <c r="K60" s="4" t="s">
        <v>118</v>
      </c>
      <c r="L60" s="4">
        <v>0.61566646999999997</v>
      </c>
      <c r="M60" s="4">
        <v>0.45123628999999998</v>
      </c>
      <c r="N60" s="4">
        <v>0.57641304000000004</v>
      </c>
    </row>
    <row r="61" spans="1:14" x14ac:dyDescent="0.25">
      <c r="A61" s="4" t="s">
        <v>119</v>
      </c>
      <c r="B61" s="4">
        <v>0.59034922000000001</v>
      </c>
      <c r="C61" s="4">
        <v>0.44512590000000002</v>
      </c>
      <c r="D61" s="4">
        <v>0.54911295000000004</v>
      </c>
      <c r="F61" s="4" t="s">
        <v>120</v>
      </c>
      <c r="G61" s="4">
        <v>0.61879231000000001</v>
      </c>
      <c r="H61" s="4">
        <v>0.48414718000000001</v>
      </c>
      <c r="I61" s="4">
        <v>0.58094305999999996</v>
      </c>
      <c r="K61" s="4" t="s">
        <v>121</v>
      </c>
      <c r="L61" s="4">
        <v>0.59821557999999997</v>
      </c>
      <c r="M61" s="4">
        <v>0.44675134999999999</v>
      </c>
      <c r="N61" s="4">
        <v>0.55737729000000003</v>
      </c>
    </row>
    <row r="62" spans="1:14" x14ac:dyDescent="0.25">
      <c r="A62" s="4" t="s">
        <v>122</v>
      </c>
      <c r="B62" s="4">
        <v>0.60560581000000002</v>
      </c>
      <c r="C62" s="4">
        <v>0.46992933999999997</v>
      </c>
      <c r="D62" s="4">
        <v>0.56654917999999999</v>
      </c>
      <c r="F62" s="4" t="s">
        <v>123</v>
      </c>
      <c r="G62" s="4">
        <v>0.61605977999999995</v>
      </c>
      <c r="H62" s="4">
        <v>0.48238331000000001</v>
      </c>
      <c r="I62" s="4">
        <v>0.57734748999999996</v>
      </c>
      <c r="K62" s="4" t="s">
        <v>124</v>
      </c>
      <c r="L62" s="4">
        <v>0.61057404000000004</v>
      </c>
      <c r="M62" s="4">
        <v>0.45214842</v>
      </c>
      <c r="N62" s="4">
        <v>0.57091723999999999</v>
      </c>
    </row>
    <row r="63" spans="1:14" x14ac:dyDescent="0.25">
      <c r="A63" s="4" t="s">
        <v>125</v>
      </c>
      <c r="B63" s="4">
        <v>0.60788291999999999</v>
      </c>
      <c r="C63" s="4">
        <v>0.46523962000000002</v>
      </c>
      <c r="D63" s="4">
        <v>0.56845215000000004</v>
      </c>
      <c r="F63" s="4" t="s">
        <v>126</v>
      </c>
      <c r="G63" s="4">
        <v>0.61361706999999999</v>
      </c>
      <c r="H63" s="4">
        <v>0.47220298999999999</v>
      </c>
      <c r="I63" s="4">
        <v>0.57477091000000002</v>
      </c>
      <c r="K63" s="4" t="s">
        <v>127</v>
      </c>
      <c r="L63" s="4">
        <v>0.60130002000000005</v>
      </c>
      <c r="M63" s="4">
        <v>0.44613409999999998</v>
      </c>
      <c r="N63" s="4">
        <v>0.56136240000000004</v>
      </c>
    </row>
    <row r="64" spans="1:14" x14ac:dyDescent="0.25">
      <c r="A64" s="4" t="s">
        <v>128</v>
      </c>
      <c r="B64" s="4">
        <v>0.59956114000000005</v>
      </c>
      <c r="C64" s="4">
        <v>0.46080126999999999</v>
      </c>
      <c r="D64" s="4">
        <v>0.55945992</v>
      </c>
      <c r="F64" s="4" t="s">
        <v>129</v>
      </c>
      <c r="G64" s="4">
        <v>0.61566646999999997</v>
      </c>
      <c r="H64" s="4">
        <v>0.47668881000000002</v>
      </c>
      <c r="I64" s="4">
        <v>0.57798148999999999</v>
      </c>
      <c r="K64" s="4" t="s">
        <v>130</v>
      </c>
      <c r="L64" s="4">
        <v>0.58163412999999997</v>
      </c>
      <c r="M64" s="4">
        <v>0.4275349</v>
      </c>
      <c r="N64" s="4">
        <v>0.53957421999999999</v>
      </c>
    </row>
    <row r="65" spans="1:14" x14ac:dyDescent="0.25">
      <c r="B65" s="3">
        <f t="shared" ref="B65:D65" si="30">AVERAGEA(B60:B64)</f>
        <v>0.5982901020000001</v>
      </c>
      <c r="C65" s="3">
        <f t="shared" si="30"/>
        <v>0.46013278399999996</v>
      </c>
      <c r="D65" s="3">
        <f t="shared" si="30"/>
        <v>0.55847564400000005</v>
      </c>
      <c r="G65" s="3">
        <f t="shared" ref="G65:I65" si="31">AVERAGEA(G60:G64)</f>
        <v>0.61539321400000002</v>
      </c>
      <c r="H65" s="3">
        <f t="shared" si="31"/>
        <v>0.47607064600000004</v>
      </c>
      <c r="I65" s="3">
        <f t="shared" si="31"/>
        <v>0.57692540599999997</v>
      </c>
      <c r="L65" s="3">
        <f t="shared" ref="L65:N65" si="32">AVERAGEA(L60:L64)</f>
        <v>0.60147804799999993</v>
      </c>
      <c r="M65" s="3">
        <f t="shared" si="32"/>
        <v>0.44476101200000001</v>
      </c>
      <c r="N65" s="3">
        <f t="shared" si="32"/>
        <v>0.56112883800000002</v>
      </c>
    </row>
    <row r="66" spans="1:14" x14ac:dyDescent="0.25">
      <c r="B66" s="2">
        <f t="shared" ref="B66:D66" si="33">_xlfn.STDEV.P(B60:B64)</f>
        <v>7.9378270874954238E-3</v>
      </c>
      <c r="C66" s="2">
        <f t="shared" si="33"/>
        <v>8.3429604162277935E-3</v>
      </c>
      <c r="D66" s="2">
        <f t="shared" si="33"/>
        <v>8.3292473188220414E-3</v>
      </c>
      <c r="G66" s="2">
        <f t="shared" ref="G66:I66" si="34">_xlfn.STDEV.P(G60:G64)</f>
        <v>2.0878376744814316E-3</v>
      </c>
      <c r="H66" s="2">
        <f t="shared" si="34"/>
        <v>6.9930546639036086E-3</v>
      </c>
      <c r="I66" s="2">
        <f t="shared" si="34"/>
        <v>2.5784229456828501E-3</v>
      </c>
      <c r="L66" s="2">
        <f t="shared" ref="L66:N66" si="35">_xlfn.STDEV.P(L60:L64)</f>
        <v>1.1734605765211552E-2</v>
      </c>
      <c r="M66" s="2">
        <f t="shared" si="35"/>
        <v>8.934078271229549E-3</v>
      </c>
      <c r="N66" s="2">
        <f t="shared" si="35"/>
        <v>1.2713377719713053E-2</v>
      </c>
    </row>
    <row r="68" spans="1:14" x14ac:dyDescent="0.25">
      <c r="A68" s="16" t="s">
        <v>131</v>
      </c>
      <c r="B68" s="14"/>
      <c r="C68" s="14"/>
      <c r="D68" s="14"/>
    </row>
    <row r="69" spans="1:14" x14ac:dyDescent="0.25">
      <c r="A69" s="4"/>
      <c r="B69" s="2" t="s">
        <v>1</v>
      </c>
      <c r="C69" s="2" t="s">
        <v>2</v>
      </c>
      <c r="D69" s="2" t="s">
        <v>3</v>
      </c>
    </row>
    <row r="70" spans="1:14" x14ac:dyDescent="0.25">
      <c r="A70" s="4" t="s">
        <v>132</v>
      </c>
      <c r="B70" s="4">
        <v>0.62249776999999995</v>
      </c>
      <c r="C70" s="4">
        <v>0.49694586000000002</v>
      </c>
      <c r="D70" s="4">
        <v>0.58620680999999997</v>
      </c>
    </row>
    <row r="71" spans="1:14" x14ac:dyDescent="0.25">
      <c r="A71" s="4" t="s">
        <v>133</v>
      </c>
      <c r="B71" s="4">
        <v>0.61136067000000005</v>
      </c>
      <c r="C71" s="4">
        <v>0.47976749000000002</v>
      </c>
      <c r="D71" s="4">
        <v>0.57457877999999996</v>
      </c>
    </row>
    <row r="72" spans="1:14" x14ac:dyDescent="0.25">
      <c r="A72" s="4" t="s">
        <v>134</v>
      </c>
      <c r="B72" s="4">
        <v>0.61490053</v>
      </c>
      <c r="C72" s="4">
        <v>0.50705003000000004</v>
      </c>
      <c r="D72" s="4">
        <v>0.57926341000000003</v>
      </c>
    </row>
    <row r="73" spans="1:14" x14ac:dyDescent="0.25">
      <c r="A73" s="4" t="s">
        <v>135</v>
      </c>
      <c r="B73" s="4">
        <v>0.60581282000000003</v>
      </c>
      <c r="C73" s="4">
        <v>0.48686300999999998</v>
      </c>
      <c r="D73" s="4">
        <v>0.5686523</v>
      </c>
    </row>
    <row r="74" spans="1:14" x14ac:dyDescent="0.25">
      <c r="A74" s="4" t="s">
        <v>136</v>
      </c>
      <c r="B74" s="4">
        <v>0.60090670000000002</v>
      </c>
      <c r="C74" s="4">
        <v>0.48461043999999998</v>
      </c>
      <c r="D74" s="4">
        <v>0.56370496000000003</v>
      </c>
    </row>
    <row r="75" spans="1:14" x14ac:dyDescent="0.25">
      <c r="B75" s="3">
        <f t="shared" ref="B75:D75" si="36">AVERAGEA(B70:B74)</f>
        <v>0.61109569799999996</v>
      </c>
      <c r="C75" s="3">
        <f t="shared" si="36"/>
        <v>0.49104736599999999</v>
      </c>
      <c r="D75" s="3">
        <f t="shared" si="36"/>
        <v>0.574481252</v>
      </c>
    </row>
    <row r="76" spans="1:14" x14ac:dyDescent="0.25">
      <c r="B76" s="2">
        <f t="shared" ref="B76:D76" si="37">_xlfn.STDEV.P(B70:B73)</f>
        <v>6.0520468129400947E-3</v>
      </c>
      <c r="C76" s="2">
        <f t="shared" si="37"/>
        <v>1.0310958008263297E-2</v>
      </c>
      <c r="D76" s="2">
        <f t="shared" si="37"/>
        <v>6.4286822397770565E-3</v>
      </c>
    </row>
    <row r="78" spans="1:14" x14ac:dyDescent="0.25">
      <c r="A78" s="15" t="s">
        <v>22</v>
      </c>
      <c r="B78" s="14"/>
      <c r="C78" s="14"/>
      <c r="D78" s="14"/>
      <c r="F78" s="16" t="s">
        <v>137</v>
      </c>
      <c r="G78" s="14"/>
      <c r="H78" s="14"/>
      <c r="I78" s="14"/>
      <c r="K78" s="16" t="s">
        <v>138</v>
      </c>
      <c r="L78" s="14"/>
      <c r="M78" s="14"/>
      <c r="N78" s="14"/>
    </row>
    <row r="79" spans="1:14" x14ac:dyDescent="0.25">
      <c r="A79" s="15" t="s">
        <v>23</v>
      </c>
      <c r="B79" s="14"/>
      <c r="C79" s="14"/>
      <c r="D79" s="14"/>
      <c r="F79" s="13" t="s">
        <v>139</v>
      </c>
      <c r="G79" s="14"/>
      <c r="H79" s="14"/>
      <c r="I79" s="14"/>
      <c r="K79" s="13" t="s">
        <v>140</v>
      </c>
      <c r="L79" s="14"/>
      <c r="M79" s="14"/>
      <c r="N79" s="14"/>
    </row>
    <row r="80" spans="1:14" x14ac:dyDescent="0.25">
      <c r="B80" s="2" t="s">
        <v>1</v>
      </c>
      <c r="C80" s="2" t="s">
        <v>2</v>
      </c>
      <c r="D80" s="2" t="s">
        <v>3</v>
      </c>
      <c r="F80" s="1"/>
      <c r="G80" s="2" t="s">
        <v>1</v>
      </c>
      <c r="H80" s="2" t="s">
        <v>2</v>
      </c>
      <c r="I80" s="2" t="s">
        <v>3</v>
      </c>
      <c r="K80" s="1"/>
      <c r="L80" s="2" t="s">
        <v>1</v>
      </c>
      <c r="M80" s="2" t="s">
        <v>2</v>
      </c>
      <c r="N80" s="2" t="s">
        <v>3</v>
      </c>
    </row>
    <row r="81" spans="1:14" x14ac:dyDescent="0.25">
      <c r="A81" s="4" t="s">
        <v>141</v>
      </c>
      <c r="B81" s="4">
        <v>0.57091104808826798</v>
      </c>
      <c r="C81" s="4">
        <v>0.46733654713619799</v>
      </c>
      <c r="D81" s="4">
        <v>0.53110609270857501</v>
      </c>
      <c r="F81" s="4" t="s">
        <v>69</v>
      </c>
      <c r="G81" s="4">
        <v>0.60016146728217401</v>
      </c>
      <c r="H81" s="4">
        <v>0.49968100196718102</v>
      </c>
      <c r="I81" s="4">
        <v>0.56339107885302997</v>
      </c>
      <c r="K81" s="4" t="s">
        <v>142</v>
      </c>
      <c r="L81" s="4">
        <v>0.60506758854824305</v>
      </c>
      <c r="M81" s="4">
        <v>0.49285017631592798</v>
      </c>
      <c r="N81" s="4">
        <v>0.56639619218785997</v>
      </c>
    </row>
    <row r="82" spans="1:14" x14ac:dyDescent="0.25">
      <c r="A82" s="4" t="s">
        <v>143</v>
      </c>
      <c r="B82" s="4">
        <v>0.57281553398058205</v>
      </c>
      <c r="C82" s="4">
        <v>0.45580805781894701</v>
      </c>
      <c r="D82" s="4">
        <v>0.53185883394817302</v>
      </c>
      <c r="F82" s="4" t="s">
        <v>72</v>
      </c>
      <c r="G82" s="4">
        <v>0.59279193491626403</v>
      </c>
      <c r="H82" s="4">
        <v>0.48595289269102598</v>
      </c>
      <c r="I82" s="4">
        <v>0.553450531495571</v>
      </c>
      <c r="K82" s="4" t="s">
        <v>144</v>
      </c>
      <c r="L82" s="4">
        <v>0.59511043948081999</v>
      </c>
      <c r="M82" s="4">
        <v>0.48642114472421</v>
      </c>
      <c r="N82" s="4">
        <v>0.55591622286929598</v>
      </c>
    </row>
    <row r="83" spans="1:14" x14ac:dyDescent="0.25">
      <c r="A83" s="4" t="s">
        <v>145</v>
      </c>
      <c r="B83" s="4">
        <v>0.57440950586871398</v>
      </c>
      <c r="C83" s="4">
        <v>0.45741825179596801</v>
      </c>
      <c r="D83" s="4">
        <v>0.53346254455029696</v>
      </c>
      <c r="F83" s="4" t="s">
        <v>75</v>
      </c>
      <c r="G83" s="4">
        <v>0.59361997226074803</v>
      </c>
      <c r="H83" s="4">
        <v>0.47461399277417199</v>
      </c>
      <c r="I83" s="4">
        <v>0.55357807100451395</v>
      </c>
      <c r="K83" s="4" t="s">
        <v>146</v>
      </c>
      <c r="L83" s="4">
        <v>0.621193615832074</v>
      </c>
      <c r="M83" s="4">
        <v>0.50699091423260101</v>
      </c>
      <c r="N83" s="4">
        <v>0.58412528061629199</v>
      </c>
    </row>
    <row r="84" spans="1:14" x14ac:dyDescent="0.25">
      <c r="A84" s="4" t="s">
        <v>147</v>
      </c>
      <c r="B84" s="4">
        <v>0.576562402964373</v>
      </c>
      <c r="C84" s="4">
        <v>0.45350250069960701</v>
      </c>
      <c r="D84" s="4">
        <v>0.53531290952878996</v>
      </c>
      <c r="F84" s="4" t="s">
        <v>78</v>
      </c>
      <c r="G84" s="4">
        <v>0.60442585960626805</v>
      </c>
      <c r="H84" s="4">
        <v>0.49722218713788502</v>
      </c>
      <c r="I84" s="4">
        <v>0.56650507713822995</v>
      </c>
      <c r="K84" s="4" t="s">
        <v>148</v>
      </c>
      <c r="L84" s="4">
        <v>0.61568716749125296</v>
      </c>
      <c r="M84" s="4">
        <v>0.49404932165252002</v>
      </c>
      <c r="N84" s="4">
        <v>0.57787387424951098</v>
      </c>
    </row>
    <row r="85" spans="1:14" x14ac:dyDescent="0.25">
      <c r="A85" s="4" t="s">
        <v>149</v>
      </c>
      <c r="B85" s="4">
        <v>0.56939987993458496</v>
      </c>
      <c r="C85" s="4">
        <v>0.45846396219171698</v>
      </c>
      <c r="D85" s="4">
        <v>0.52752045845317097</v>
      </c>
      <c r="F85" s="4" t="s">
        <v>81</v>
      </c>
      <c r="G85" s="4">
        <v>0.60842113979340395</v>
      </c>
      <c r="H85" s="4">
        <v>0.489501096922768</v>
      </c>
      <c r="I85" s="4">
        <v>0.56990372776979803</v>
      </c>
      <c r="K85" s="4" t="s">
        <v>150</v>
      </c>
      <c r="L85" s="4">
        <v>0.60359782226178404</v>
      </c>
      <c r="M85" s="4">
        <v>0.49037232926119401</v>
      </c>
      <c r="N85" s="4">
        <v>0.56565724556594998</v>
      </c>
    </row>
    <row r="86" spans="1:14" x14ac:dyDescent="0.25">
      <c r="A86" s="2" t="s">
        <v>4</v>
      </c>
      <c r="B86" s="3">
        <f t="shared" ref="B86:D86" si="38">AVERAGEA(B81:B85)</f>
        <v>0.57281967416730439</v>
      </c>
      <c r="C86" s="3">
        <f t="shared" si="38"/>
        <v>0.45850586392848741</v>
      </c>
      <c r="D86" s="3">
        <f t="shared" si="38"/>
        <v>0.5318521678378012</v>
      </c>
      <c r="F86" s="2" t="s">
        <v>4</v>
      </c>
      <c r="G86" s="3">
        <f t="shared" ref="G86:I86" si="39">AVERAGEA(G81,G82,G83,G84,G85)</f>
        <v>0.59988407477177152</v>
      </c>
      <c r="H86" s="3">
        <f t="shared" si="39"/>
        <v>0.48939423429860635</v>
      </c>
      <c r="I86" s="3">
        <f t="shared" si="39"/>
        <v>0.56136569725222851</v>
      </c>
      <c r="K86" s="2" t="s">
        <v>4</v>
      </c>
      <c r="L86" s="3">
        <f t="shared" ref="L86:N86" si="40">AVERAGEA(L81,L82,L83,L84,L85)</f>
        <v>0.60813132672283488</v>
      </c>
      <c r="M86" s="3">
        <f t="shared" si="40"/>
        <v>0.49413677723729066</v>
      </c>
      <c r="N86" s="3">
        <f t="shared" si="40"/>
        <v>0.56999376309778182</v>
      </c>
    </row>
    <row r="87" spans="1:14" x14ac:dyDescent="0.25">
      <c r="A87" s="2" t="s">
        <v>5</v>
      </c>
      <c r="B87" s="2">
        <f t="shared" ref="B87:D87" si="41">_xlfn.STDEV.P(B81:B85)</f>
        <v>2.5248147231857862E-3</v>
      </c>
      <c r="C87" s="2">
        <f t="shared" si="41"/>
        <v>4.7218094672715318E-3</v>
      </c>
      <c r="D87" s="2">
        <f t="shared" si="41"/>
        <v>2.6034755591811251E-3</v>
      </c>
      <c r="F87" s="2" t="s">
        <v>5</v>
      </c>
      <c r="G87" s="2">
        <f t="shared" ref="G87:I87" si="42">_xlfn.STDEV.P(G81:G85)</f>
        <v>6.0518371304911804E-3</v>
      </c>
      <c r="H87" s="2">
        <f t="shared" si="42"/>
        <v>8.9152030366371846E-3</v>
      </c>
      <c r="I87" s="2">
        <f t="shared" si="42"/>
        <v>6.7336518010646523E-3</v>
      </c>
      <c r="K87" s="2" t="s">
        <v>5</v>
      </c>
      <c r="L87" s="2">
        <f t="shared" ref="L87:N87" si="43">_xlfn.STDEV.P(L81:L85)</f>
        <v>9.243341228810294E-3</v>
      </c>
      <c r="M87" s="2">
        <f t="shared" si="43"/>
        <v>6.9367698815228215E-3</v>
      </c>
      <c r="N87" s="2">
        <f t="shared" si="43"/>
        <v>9.9168642098195914E-3</v>
      </c>
    </row>
    <row r="90" spans="1:14" x14ac:dyDescent="0.25">
      <c r="A90" s="15" t="s">
        <v>24</v>
      </c>
      <c r="B90" s="14"/>
      <c r="C90" s="14"/>
      <c r="D90" s="14"/>
    </row>
    <row r="91" spans="1:14" x14ac:dyDescent="0.25">
      <c r="B91" s="2" t="s">
        <v>1</v>
      </c>
      <c r="C91" s="2" t="s">
        <v>2</v>
      </c>
      <c r="D91" s="2" t="s">
        <v>3</v>
      </c>
      <c r="F91" s="13" t="s">
        <v>151</v>
      </c>
      <c r="G91" s="14"/>
      <c r="H91" s="14"/>
      <c r="I91" s="14"/>
      <c r="K91" s="13" t="s">
        <v>152</v>
      </c>
      <c r="L91" s="14"/>
      <c r="M91" s="14"/>
      <c r="N91" s="14"/>
    </row>
    <row r="92" spans="1:14" x14ac:dyDescent="0.25">
      <c r="A92" s="4" t="s">
        <v>153</v>
      </c>
      <c r="B92" s="4">
        <v>0.57186329103442501</v>
      </c>
      <c r="C92" s="4">
        <v>0.45496094298393702</v>
      </c>
      <c r="D92" s="4">
        <v>0.53239083350215299</v>
      </c>
      <c r="F92" s="8"/>
      <c r="G92" s="9" t="s">
        <v>1</v>
      </c>
      <c r="H92" s="9" t="s">
        <v>2</v>
      </c>
      <c r="I92" s="9" t="s">
        <v>3</v>
      </c>
      <c r="K92" s="1"/>
      <c r="L92" s="2" t="s">
        <v>1</v>
      </c>
      <c r="M92" s="2" t="s">
        <v>2</v>
      </c>
      <c r="N92" s="2" t="s">
        <v>3</v>
      </c>
    </row>
    <row r="93" spans="1:14" x14ac:dyDescent="0.25">
      <c r="A93" s="4" t="s">
        <v>154</v>
      </c>
      <c r="B93" s="4">
        <v>0.58221375784047802</v>
      </c>
      <c r="C93" s="4">
        <v>0.46150660200346599</v>
      </c>
      <c r="D93" s="4">
        <v>0.54216226577868398</v>
      </c>
      <c r="F93" s="10" t="s">
        <v>155</v>
      </c>
      <c r="G93" s="11">
        <v>0.59498622999999995</v>
      </c>
      <c r="H93" s="11">
        <v>0.47844407999999999</v>
      </c>
      <c r="I93" s="11">
        <v>0.55552259000000004</v>
      </c>
      <c r="K93" s="4" t="s">
        <v>156</v>
      </c>
      <c r="L93" s="4">
        <v>0.61951684020949305</v>
      </c>
      <c r="M93" s="4">
        <v>0.50962319793868105</v>
      </c>
      <c r="N93" s="4">
        <v>0.58295324240137003</v>
      </c>
    </row>
    <row r="94" spans="1:14" x14ac:dyDescent="0.25">
      <c r="A94" s="4" t="s">
        <v>157</v>
      </c>
      <c r="B94" s="4">
        <v>0.58761670151323797</v>
      </c>
      <c r="C94" s="4">
        <v>0.44472874386570399</v>
      </c>
      <c r="D94" s="4">
        <v>0.54589443343503696</v>
      </c>
      <c r="F94" s="10" t="s">
        <v>158</v>
      </c>
      <c r="G94" s="11">
        <v>0.59159128000000005</v>
      </c>
      <c r="H94" s="11">
        <v>0.47818358</v>
      </c>
      <c r="I94" s="11">
        <v>0.55238056999999996</v>
      </c>
      <c r="K94" s="4" t="s">
        <v>159</v>
      </c>
      <c r="L94" s="4">
        <v>0.60987020514625201</v>
      </c>
      <c r="M94" s="4">
        <v>0.51631607789980805</v>
      </c>
      <c r="N94" s="4">
        <v>0.57351207274549798</v>
      </c>
    </row>
    <row r="95" spans="1:14" x14ac:dyDescent="0.25">
      <c r="A95" s="4" t="s">
        <v>160</v>
      </c>
      <c r="B95" s="4">
        <v>0.586271140828451</v>
      </c>
      <c r="C95" s="4">
        <v>0.469617601027561</v>
      </c>
      <c r="D95" s="4">
        <v>0.54785740777743697</v>
      </c>
      <c r="F95" s="10" t="s">
        <v>161</v>
      </c>
      <c r="G95" s="11">
        <v>0.58964539000000005</v>
      </c>
      <c r="H95" s="11">
        <v>0.48251785000000003</v>
      </c>
      <c r="I95" s="11">
        <v>0.55113595999999998</v>
      </c>
      <c r="K95" s="4" t="s">
        <v>162</v>
      </c>
      <c r="L95" s="4">
        <v>0.61556296188958104</v>
      </c>
      <c r="M95" s="4">
        <v>0.49995504919099798</v>
      </c>
      <c r="N95" s="4">
        <v>0.57780704995819998</v>
      </c>
    </row>
    <row r="96" spans="1:14" x14ac:dyDescent="0.25">
      <c r="A96" s="4" t="s">
        <v>163</v>
      </c>
      <c r="B96" s="4">
        <v>0.57409899186453295</v>
      </c>
      <c r="C96" s="4">
        <v>0.460388441432865</v>
      </c>
      <c r="D96" s="4">
        <v>0.53349969384815199</v>
      </c>
      <c r="F96" s="10" t="s">
        <v>164</v>
      </c>
      <c r="G96" s="11">
        <v>0.59991306</v>
      </c>
      <c r="H96" s="11">
        <v>0.48678017000000001</v>
      </c>
      <c r="I96" s="11">
        <v>0.56127731000000003</v>
      </c>
      <c r="K96" s="4" t="s">
        <v>165</v>
      </c>
      <c r="L96" s="4">
        <v>0.61885441033390598</v>
      </c>
      <c r="M96" s="4">
        <v>0.50560557827180996</v>
      </c>
      <c r="N96" s="4">
        <v>0.58175783379262402</v>
      </c>
    </row>
    <row r="97" spans="1:14" x14ac:dyDescent="0.25">
      <c r="A97" s="2" t="s">
        <v>4</v>
      </c>
      <c r="B97" s="3">
        <f t="shared" ref="B97:D97" si="44">AVERAGEA(B92:B96)</f>
        <v>0.58041277661622503</v>
      </c>
      <c r="C97" s="3">
        <f t="shared" si="44"/>
        <v>0.45824046626270665</v>
      </c>
      <c r="D97" s="3">
        <f t="shared" si="44"/>
        <v>0.54036092686829262</v>
      </c>
      <c r="F97" s="10" t="s">
        <v>166</v>
      </c>
      <c r="G97" s="11">
        <v>0.59422030000000003</v>
      </c>
      <c r="H97" s="11">
        <v>0.45871025999999998</v>
      </c>
      <c r="I97" s="11">
        <v>0.55313515000000002</v>
      </c>
      <c r="K97" s="4" t="s">
        <v>167</v>
      </c>
      <c r="L97" s="4">
        <v>0.62612043803175499</v>
      </c>
      <c r="M97" s="4">
        <v>0.51720198587175803</v>
      </c>
      <c r="N97" s="4">
        <v>0.59070887582996501</v>
      </c>
    </row>
    <row r="98" spans="1:14" x14ac:dyDescent="0.25">
      <c r="A98" s="2" t="s">
        <v>5</v>
      </c>
      <c r="B98" s="2">
        <f t="shared" ref="B98:D98" si="45">_xlfn.STDEV.P(B92:B96)</f>
        <v>6.3626736540405796E-3</v>
      </c>
      <c r="C98" s="2">
        <f t="shared" si="45"/>
        <v>8.2224394255718918E-3</v>
      </c>
      <c r="D98" s="2">
        <f t="shared" si="45"/>
        <v>6.3349924962403763E-3</v>
      </c>
      <c r="F98" s="9" t="s">
        <v>4</v>
      </c>
      <c r="G98" s="12">
        <f t="shared" ref="G98:I98" si="46">AVERAGEA(G93,G94,G95,G96,G97)</f>
        <v>0.59407125199999999</v>
      </c>
      <c r="H98" s="12">
        <f t="shared" si="46"/>
        <v>0.476927188</v>
      </c>
      <c r="I98" s="12">
        <f t="shared" si="46"/>
        <v>0.55469031600000007</v>
      </c>
      <c r="K98" s="2" t="s">
        <v>4</v>
      </c>
      <c r="L98" s="3">
        <f t="shared" ref="L98:N98" si="47">AVERAGEA(L93,L94,L95,L96,L97)</f>
        <v>0.61798497112219741</v>
      </c>
      <c r="M98" s="3">
        <f t="shared" si="47"/>
        <v>0.50974037783461101</v>
      </c>
      <c r="N98" s="3">
        <f t="shared" si="47"/>
        <v>0.58134781494553134</v>
      </c>
    </row>
    <row r="99" spans="1:14" x14ac:dyDescent="0.25">
      <c r="F99" s="9" t="s">
        <v>5</v>
      </c>
      <c r="G99" s="12">
        <f t="shared" ref="G99:I99" si="48">_xlfn.STDEV.P(G93:G97)</f>
        <v>3.4849572829370292E-3</v>
      </c>
      <c r="H99" s="12">
        <f t="shared" si="48"/>
        <v>9.6340303491849275E-3</v>
      </c>
      <c r="I99" s="12">
        <f t="shared" si="48"/>
        <v>3.5907682858664306E-3</v>
      </c>
      <c r="K99" s="2" t="s">
        <v>5</v>
      </c>
      <c r="L99" s="2">
        <f t="shared" ref="L99:N99" si="49">_xlfn.STDEV.P(L93:L97)</f>
        <v>5.3104411275752749E-3</v>
      </c>
      <c r="M99" s="2">
        <f t="shared" si="49"/>
        <v>6.5081238627351405E-3</v>
      </c>
      <c r="N99" s="2">
        <f t="shared" si="49"/>
        <v>5.7325534654968759E-3</v>
      </c>
    </row>
    <row r="100" spans="1:14" x14ac:dyDescent="0.25">
      <c r="A100" s="15" t="s">
        <v>25</v>
      </c>
      <c r="B100" s="14"/>
      <c r="C100" s="14"/>
      <c r="D100" s="14"/>
    </row>
    <row r="101" spans="1:14" x14ac:dyDescent="0.25">
      <c r="B101" s="2" t="s">
        <v>1</v>
      </c>
      <c r="C101" s="2" t="s">
        <v>2</v>
      </c>
      <c r="D101" s="2" t="s">
        <v>3</v>
      </c>
    </row>
    <row r="102" spans="1:14" x14ac:dyDescent="0.25">
      <c r="A102" s="4" t="s">
        <v>168</v>
      </c>
      <c r="B102" s="4">
        <v>0.56913076779762695</v>
      </c>
      <c r="C102" s="4">
        <v>0.46863914978605897</v>
      </c>
      <c r="D102" s="4">
        <v>0.52823854501575995</v>
      </c>
    </row>
    <row r="103" spans="1:14" x14ac:dyDescent="0.25">
      <c r="A103" s="4" t="s">
        <v>169</v>
      </c>
      <c r="B103" s="4">
        <v>0.57768025337942697</v>
      </c>
      <c r="C103" s="4">
        <v>0.46940001663445602</v>
      </c>
      <c r="D103" s="4">
        <v>0.53662650305501303</v>
      </c>
      <c r="K103" s="13" t="s">
        <v>170</v>
      </c>
      <c r="L103" s="14"/>
      <c r="M103" s="14"/>
      <c r="N103" s="14"/>
    </row>
    <row r="104" spans="1:14" x14ac:dyDescent="0.25">
      <c r="A104" s="4" t="s">
        <v>171</v>
      </c>
      <c r="B104" s="4">
        <v>0.56296188958121995</v>
      </c>
      <c r="C104" s="4">
        <v>0.44006352001389099</v>
      </c>
      <c r="D104" s="4">
        <v>0.52100935315683305</v>
      </c>
      <c r="K104" s="1"/>
      <c r="L104" s="2" t="s">
        <v>1</v>
      </c>
      <c r="M104" s="2" t="s">
        <v>2</v>
      </c>
      <c r="N104" s="2" t="s">
        <v>3</v>
      </c>
    </row>
    <row r="105" spans="1:14" x14ac:dyDescent="0.25">
      <c r="A105" s="4" t="s">
        <v>172</v>
      </c>
      <c r="B105" s="4">
        <v>0.56898586126234296</v>
      </c>
      <c r="C105" s="4">
        <v>0.45811400961473703</v>
      </c>
      <c r="D105" s="4">
        <v>0.52687390214099905</v>
      </c>
      <c r="K105" s="4" t="s">
        <v>84</v>
      </c>
      <c r="L105" s="4">
        <v>0.62564432000000003</v>
      </c>
      <c r="M105" s="4">
        <v>0.51283778999999996</v>
      </c>
      <c r="N105" s="4">
        <v>0.58935114</v>
      </c>
    </row>
    <row r="106" spans="1:14" x14ac:dyDescent="0.25">
      <c r="A106" s="4" t="s">
        <v>173</v>
      </c>
      <c r="B106" s="4">
        <v>0.56958618833709396</v>
      </c>
      <c r="C106" s="4">
        <v>0.47304340247696802</v>
      </c>
      <c r="D106" s="4">
        <v>0.52984023308717298</v>
      </c>
      <c r="K106" s="4" t="s">
        <v>87</v>
      </c>
      <c r="L106" s="4">
        <v>0.62367773000000004</v>
      </c>
      <c r="M106" s="4">
        <v>0.51478572</v>
      </c>
      <c r="N106" s="4">
        <v>0.58770679999999997</v>
      </c>
    </row>
    <row r="107" spans="1:14" x14ac:dyDescent="0.25">
      <c r="A107" s="2" t="s">
        <v>4</v>
      </c>
      <c r="B107" s="3">
        <f t="shared" ref="B107:D107" si="50">AVERAGEA(B102:B106)</f>
        <v>0.56966899207154209</v>
      </c>
      <c r="C107" s="3">
        <f t="shared" si="50"/>
        <v>0.46185201970522216</v>
      </c>
      <c r="D107" s="3">
        <f t="shared" si="50"/>
        <v>0.52851770729115555</v>
      </c>
      <c r="K107" s="4" t="s">
        <v>90</v>
      </c>
      <c r="L107" s="4">
        <v>0.62247706999999997</v>
      </c>
      <c r="M107" s="4">
        <v>0.51190139999999995</v>
      </c>
      <c r="N107" s="4">
        <v>0.58626210000000001</v>
      </c>
    </row>
    <row r="108" spans="1:14" x14ac:dyDescent="0.25">
      <c r="A108" s="2" t="s">
        <v>5</v>
      </c>
      <c r="B108" s="2">
        <f t="shared" ref="B108:D108" si="51">_xlfn.STDEV.P(B102:B106)</f>
        <v>4.688896268608334E-3</v>
      </c>
      <c r="C108" s="2">
        <f t="shared" si="51"/>
        <v>1.1974939490096485E-2</v>
      </c>
      <c r="D108" s="2">
        <f t="shared" si="51"/>
        <v>5.0330319286721655E-3</v>
      </c>
      <c r="K108" s="4" t="s">
        <v>93</v>
      </c>
      <c r="L108" s="4">
        <v>0.61974454999999995</v>
      </c>
      <c r="M108" s="4">
        <v>0.50571005000000002</v>
      </c>
      <c r="N108" s="4">
        <v>0.58267033000000001</v>
      </c>
    </row>
    <row r="109" spans="1:14" x14ac:dyDescent="0.25">
      <c r="K109" s="4" t="s">
        <v>96</v>
      </c>
      <c r="L109" s="4">
        <v>0.62800422</v>
      </c>
      <c r="M109" s="4">
        <v>0.50868879</v>
      </c>
      <c r="N109" s="4">
        <v>0.59110865000000001</v>
      </c>
    </row>
    <row r="110" spans="1:14" x14ac:dyDescent="0.25">
      <c r="K110" s="2" t="s">
        <v>4</v>
      </c>
      <c r="L110" s="3">
        <f t="shared" ref="L110:N110" si="52">AVERAGEA(L105,L106,L107,L108,L109)</f>
        <v>0.62390957799999991</v>
      </c>
      <c r="M110" s="3">
        <f t="shared" si="52"/>
        <v>0.51078475000000001</v>
      </c>
      <c r="N110" s="3">
        <f t="shared" si="52"/>
        <v>0.58741980399999993</v>
      </c>
    </row>
    <row r="111" spans="1:14" x14ac:dyDescent="0.25">
      <c r="A111" s="16" t="s">
        <v>174</v>
      </c>
      <c r="B111" s="14"/>
      <c r="C111" s="14"/>
      <c r="D111" s="14"/>
      <c r="K111" s="2" t="s">
        <v>5</v>
      </c>
      <c r="L111" s="2">
        <f t="shared" ref="L111:N111" si="53">_xlfn.STDEV.P(L105:L109)</f>
        <v>2.8010253058721418E-3</v>
      </c>
      <c r="M111" s="2">
        <f t="shared" si="53"/>
        <v>3.2129509743100506E-3</v>
      </c>
      <c r="N111" s="2">
        <f t="shared" si="53"/>
        <v>2.8746405719296425E-3</v>
      </c>
    </row>
    <row r="112" spans="1:14" x14ac:dyDescent="0.25">
      <c r="B112" s="2" t="s">
        <v>1</v>
      </c>
      <c r="C112" s="2" t="s">
        <v>2</v>
      </c>
      <c r="D112" s="2" t="s">
        <v>3</v>
      </c>
    </row>
    <row r="113" spans="1:14" x14ac:dyDescent="0.25">
      <c r="A113" s="4" t="s">
        <v>175</v>
      </c>
      <c r="B113" s="4">
        <v>0.63110935999999995</v>
      </c>
      <c r="C113" s="4">
        <v>0.50221731999999997</v>
      </c>
      <c r="D113" s="4">
        <v>0.59483775000000005</v>
      </c>
    </row>
    <row r="114" spans="1:14" x14ac:dyDescent="0.25">
      <c r="A114" s="4" t="s">
        <v>176</v>
      </c>
      <c r="B114" s="4">
        <v>0.63785787000000005</v>
      </c>
      <c r="C114" s="4">
        <v>0.50674726999999997</v>
      </c>
      <c r="D114" s="4">
        <v>0.60208006000000003</v>
      </c>
    </row>
    <row r="115" spans="1:14" x14ac:dyDescent="0.25">
      <c r="A115" s="4" t="s">
        <v>177</v>
      </c>
      <c r="B115" s="4">
        <v>0.63570497000000004</v>
      </c>
      <c r="C115" s="4">
        <v>0.50965910999999997</v>
      </c>
      <c r="D115" s="4">
        <v>0.60005120999999995</v>
      </c>
      <c r="K115" s="13" t="s">
        <v>178</v>
      </c>
      <c r="L115" s="14"/>
      <c r="M115" s="14"/>
      <c r="N115" s="14"/>
    </row>
    <row r="116" spans="1:14" x14ac:dyDescent="0.25">
      <c r="A116" s="4" t="s">
        <v>179</v>
      </c>
      <c r="B116" s="4">
        <v>0.63415239999999995</v>
      </c>
      <c r="C116" s="4">
        <v>0.50768360000000001</v>
      </c>
      <c r="D116" s="4">
        <v>0.59817936000000005</v>
      </c>
      <c r="K116" s="1"/>
      <c r="L116" s="2" t="s">
        <v>1</v>
      </c>
      <c r="M116" s="2" t="s">
        <v>2</v>
      </c>
      <c r="N116" s="2" t="s">
        <v>3</v>
      </c>
    </row>
    <row r="117" spans="1:14" x14ac:dyDescent="0.25">
      <c r="A117" s="4" t="s">
        <v>180</v>
      </c>
      <c r="B117" s="4">
        <v>0.63396609000000004</v>
      </c>
      <c r="C117" s="4">
        <v>0.50593597000000001</v>
      </c>
      <c r="D117" s="4">
        <v>0.59795635000000003</v>
      </c>
      <c r="K117" s="4" t="s">
        <v>181</v>
      </c>
      <c r="L117" s="4">
        <v>0.62347071852940505</v>
      </c>
      <c r="M117" s="4">
        <v>0.50273331407557897</v>
      </c>
      <c r="N117" s="4">
        <v>0.58639704816997695</v>
      </c>
    </row>
    <row r="118" spans="1:14" x14ac:dyDescent="0.25">
      <c r="A118" s="2" t="s">
        <v>4</v>
      </c>
      <c r="B118" s="3">
        <f t="shared" ref="B118:D118" si="54">AVERAGEA(B113:B117)</f>
        <v>0.63455813799999994</v>
      </c>
      <c r="C118" s="3">
        <f t="shared" si="54"/>
        <v>0.50644865399999994</v>
      </c>
      <c r="D118" s="3">
        <f t="shared" si="54"/>
        <v>0.59862094600000004</v>
      </c>
      <c r="K118" s="4" t="s">
        <v>182</v>
      </c>
      <c r="L118" s="4">
        <v>0.62645165296954897</v>
      </c>
      <c r="M118" s="4">
        <v>0.51579795438916398</v>
      </c>
      <c r="N118" s="4">
        <v>0.59047712210363101</v>
      </c>
    </row>
    <row r="119" spans="1:14" x14ac:dyDescent="0.25">
      <c r="A119" s="2" t="s">
        <v>5</v>
      </c>
      <c r="B119" s="2">
        <f t="shared" ref="B119:D119" si="55">_xlfn.STDEV.P(B112:B117)</f>
        <v>2.2186783795891071E-3</v>
      </c>
      <c r="C119" s="2">
        <f t="shared" si="55"/>
        <v>2.4530928710393375E-3</v>
      </c>
      <c r="D119" s="2">
        <f t="shared" si="55"/>
        <v>2.406673338353984E-3</v>
      </c>
      <c r="K119" s="4" t="s">
        <v>183</v>
      </c>
      <c r="L119" s="4">
        <v>0.61922702713892397</v>
      </c>
      <c r="M119" s="4">
        <v>0.51401404838625098</v>
      </c>
      <c r="N119" s="4">
        <v>0.58308001568633705</v>
      </c>
    </row>
    <row r="120" spans="1:14" x14ac:dyDescent="0.25">
      <c r="K120" s="4" t="s">
        <v>184</v>
      </c>
      <c r="L120" s="4">
        <v>0.62231146624712697</v>
      </c>
      <c r="M120" s="4">
        <v>0.50790173496036295</v>
      </c>
      <c r="N120" s="4">
        <v>0.58561527032592398</v>
      </c>
    </row>
    <row r="121" spans="1:14" x14ac:dyDescent="0.25">
      <c r="K121" s="4" t="s">
        <v>185</v>
      </c>
      <c r="L121" s="4">
        <v>0.62231146624712697</v>
      </c>
      <c r="M121" s="4">
        <v>0.50790173496036295</v>
      </c>
      <c r="N121" s="4">
        <v>0.58561527032592398</v>
      </c>
    </row>
    <row r="122" spans="1:14" x14ac:dyDescent="0.25">
      <c r="K122" s="2" t="s">
        <v>4</v>
      </c>
      <c r="L122" s="3">
        <f t="shared" ref="L122:N122" si="56">AVERAGEA(L117,L118,L119,L120,L121)</f>
        <v>0.62275446622642638</v>
      </c>
      <c r="M122" s="3">
        <f t="shared" si="56"/>
        <v>0.50966975735434394</v>
      </c>
      <c r="N122" s="3">
        <f t="shared" si="56"/>
        <v>0.58623694532235859</v>
      </c>
    </row>
    <row r="123" spans="1:14" x14ac:dyDescent="0.25">
      <c r="K123" s="2" t="s">
        <v>5</v>
      </c>
      <c r="L123" s="2">
        <f t="shared" ref="L123:N123" si="57">_xlfn.STDEV.P(L117:L121)</f>
        <v>2.3245443275791522E-3</v>
      </c>
      <c r="M123" s="2">
        <f t="shared" si="57"/>
        <v>4.7073074086625205E-3</v>
      </c>
      <c r="N123" s="2">
        <f t="shared" si="57"/>
        <v>2.3976612099056997E-3</v>
      </c>
    </row>
  </sheetData>
  <mergeCells count="36">
    <mergeCell ref="A111:D111"/>
    <mergeCell ref="K115:N115"/>
    <mergeCell ref="A78:D78"/>
    <mergeCell ref="F78:I78"/>
    <mergeCell ref="K78:N78"/>
    <mergeCell ref="A79:D79"/>
    <mergeCell ref="F79:I79"/>
    <mergeCell ref="K79:N79"/>
    <mergeCell ref="A90:D90"/>
    <mergeCell ref="A68:D68"/>
    <mergeCell ref="F91:I91"/>
    <mergeCell ref="K91:N91"/>
    <mergeCell ref="A100:D100"/>
    <mergeCell ref="K103:N103"/>
    <mergeCell ref="A47:D47"/>
    <mergeCell ref="F47:I47"/>
    <mergeCell ref="K47:N47"/>
    <mergeCell ref="A58:D58"/>
    <mergeCell ref="F58:I58"/>
    <mergeCell ref="K58:N58"/>
    <mergeCell ref="P2:X2"/>
    <mergeCell ref="F36:I36"/>
    <mergeCell ref="K36:N36"/>
    <mergeCell ref="A13:D13"/>
    <mergeCell ref="F13:I13"/>
    <mergeCell ref="K13:N13"/>
    <mergeCell ref="A23:D23"/>
    <mergeCell ref="F23:I23"/>
    <mergeCell ref="K23:N23"/>
    <mergeCell ref="A36:D36"/>
    <mergeCell ref="A1:D1"/>
    <mergeCell ref="F1:I1"/>
    <mergeCell ref="K1:N1"/>
    <mergeCell ref="A2:D2"/>
    <mergeCell ref="F2:I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2021-06-21T21:24:40Z</dcterms:modified>
</cp:coreProperties>
</file>